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leroy\Desktop\programme finance docs\French\"/>
    </mc:Choice>
  </mc:AlternateContent>
  <bookViews>
    <workbookView xWindow="0" yWindow="0" windowWidth="20490" windowHeight="7155" tabRatio="546"/>
  </bookViews>
  <sheets>
    <sheet name="Instructions" sheetId="7" r:id="rId1"/>
    <sheet name="Etat des revenus et dépenses" sheetId="3" r:id="rId2"/>
    <sheet name="Reporting budgétaire détaillé" sheetId="5" r:id="rId3"/>
    <sheet name="Registre des actifs" sheetId="4" r:id="rId4"/>
    <sheet name="Catégories de subventions Gavi" sheetId="1" r:id="rId5"/>
  </sheets>
  <externalReferences>
    <externalReference r:id="rId6"/>
  </externalReferences>
  <definedNames>
    <definedName name="Cost_Category">[1]Definitions!$F$1:$F$15</definedName>
    <definedName name="DropSDAs">OFFSET([1]Drops!$E$2,0,0,COUNTA([1]Drops!$E$1:$E$65536)-COUNTIF([1]Drops!$E$1:$E$65536,"=#N/A")-1,1)</definedName>
    <definedName name="Gavi_Cat">'Catégories de subventions Gavi'!$A$2:$A$17</definedName>
    <definedName name="ObjList">OFFSET([1]Objectives!$AA$3,0,0,[1]Objectives!$AB$3,1)</definedName>
    <definedName name="PRAcronyms">OFFSET([1]Recipients!$A$3,0,0,COUNTIF([1]Recipients!$A$3:$A$8,"&lt;&gt;"&amp;" "),1)</definedName>
    <definedName name="Reporting">#REF!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3" l="1"/>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D12" i="3" l="1"/>
  <c r="A1" i="4" l="1"/>
  <c r="A1" i="7"/>
  <c r="D8" i="3" l="1"/>
  <c r="D7" i="3"/>
  <c r="D6" i="3"/>
  <c r="G7" i="5" l="1"/>
  <c r="B3" i="3" l="1"/>
  <c r="C5" i="5"/>
  <c r="A17" i="1" l="1"/>
  <c r="A16" i="1"/>
  <c r="A15" i="1"/>
  <c r="A14" i="1"/>
  <c r="A13" i="1"/>
  <c r="A12" i="1"/>
  <c r="A11" i="1"/>
  <c r="A10" i="1"/>
  <c r="A9" i="1"/>
  <c r="A8" i="1"/>
  <c r="A7" i="1"/>
  <c r="A6" i="1"/>
  <c r="A5" i="1"/>
  <c r="A4" i="1"/>
  <c r="A3" i="1"/>
  <c r="D24" i="3" l="1"/>
  <c r="E24" i="3" s="1"/>
  <c r="D25" i="3"/>
  <c r="E25" i="3" s="1"/>
  <c r="D23" i="3"/>
  <c r="E23" i="3" s="1"/>
  <c r="D21" i="3"/>
  <c r="E21" i="3" s="1"/>
  <c r="D20" i="3"/>
  <c r="E20" i="3" s="1"/>
  <c r="D18" i="3"/>
  <c r="E18" i="3" s="1"/>
  <c r="D22" i="3"/>
  <c r="E22" i="3" s="1"/>
  <c r="D19" i="3"/>
  <c r="E19" i="3" s="1"/>
  <c r="D17" i="3"/>
  <c r="E17" i="3" s="1"/>
  <c r="E7" i="3" l="1"/>
  <c r="E6" i="3"/>
  <c r="D16" i="3"/>
  <c r="E16" i="3" s="1"/>
  <c r="E12" i="3"/>
  <c r="D15" i="3"/>
  <c r="E15" i="3" s="1"/>
  <c r="E8" i="3"/>
  <c r="D13" i="3"/>
  <c r="E13" i="3" s="1"/>
  <c r="D14" i="3"/>
  <c r="E14" i="3" s="1"/>
  <c r="C9" i="3"/>
  <c r="B9" i="3"/>
  <c r="B27" i="3"/>
  <c r="D26" i="3" l="1"/>
  <c r="E26" i="3" s="1"/>
  <c r="C27" i="3"/>
  <c r="C29" i="3" s="1"/>
  <c r="D9" i="3"/>
  <c r="E9" i="3" s="1"/>
  <c r="B29" i="3"/>
  <c r="D27" i="3" l="1"/>
  <c r="E27" i="3" s="1"/>
  <c r="D29" i="3" l="1"/>
  <c r="E29" i="3" s="1"/>
</calcChain>
</file>

<file path=xl/sharedStrings.xml><?xml version="1.0" encoding="utf-8"?>
<sst xmlns="http://schemas.openxmlformats.org/spreadsheetml/2006/main" count="206" uniqueCount="205">
  <si>
    <r>
      <rPr>
        <b/>
        <sz val="11"/>
        <color theme="1"/>
        <rFont val="Calibri"/>
        <family val="2"/>
      </rPr>
      <t>Instructions générales</t>
    </r>
  </si>
  <si>
    <r>
      <rPr>
        <b/>
        <sz val="10"/>
        <color rgb="FF005CB9"/>
        <rFont val="Calibri"/>
        <family val="2"/>
      </rPr>
      <t>Devise locale</t>
    </r>
  </si>
  <si>
    <r>
      <rPr>
        <b/>
        <sz val="10"/>
        <color rgb="FFFF0000"/>
        <rFont val="Calibri"/>
        <family val="2"/>
      </rPr>
      <t>ABC</t>
    </r>
  </si>
  <si>
    <r>
      <rPr>
        <b/>
        <sz val="10"/>
        <color rgb="FFFF0000"/>
        <rFont val="Calibri"/>
        <family val="2"/>
      </rPr>
      <t>Juillet 2014 - juin 2015</t>
    </r>
  </si>
  <si>
    <r>
      <rPr>
        <b/>
        <sz val="10"/>
        <color rgb="FF005CB9"/>
        <rFont val="Calibri"/>
        <family val="2"/>
      </rPr>
      <t>Durée de la subvention</t>
    </r>
  </si>
  <si>
    <r>
      <rPr>
        <b/>
        <sz val="10"/>
        <color rgb="FFFF0000"/>
        <rFont val="Calibri"/>
        <family val="2"/>
      </rPr>
      <t>Mars - août 2015</t>
    </r>
  </si>
  <si>
    <r>
      <rPr>
        <b/>
        <sz val="11"/>
        <color theme="1"/>
        <rFont val="Calibri"/>
        <family val="2"/>
      </rPr>
      <t>Aller à la Section...:</t>
    </r>
  </si>
  <si>
    <r>
      <rPr>
        <b/>
        <sz val="11"/>
        <color theme="1"/>
        <rFont val="Calibri"/>
        <family val="2"/>
      </rPr>
      <t>Le modèle a la structure suivante:</t>
    </r>
  </si>
  <si>
    <r>
      <rPr>
        <u/>
        <sz val="11"/>
        <color rgb="FF0563C1"/>
        <rFont val="Calibri"/>
        <family val="2"/>
      </rPr>
      <t>Reporting budgétaire détaillé</t>
    </r>
  </si>
  <si>
    <r>
      <rPr>
        <u/>
        <sz val="11"/>
        <color rgb="FF0563C1"/>
        <rFont val="Calibri"/>
        <family val="2"/>
      </rPr>
      <t>Registre des actifs</t>
    </r>
  </si>
  <si>
    <r>
      <rPr>
        <b/>
        <sz val="11"/>
        <color theme="1"/>
        <rFont val="Calibri"/>
        <family val="2"/>
      </rPr>
      <t>Commentaires sur les écarts</t>
    </r>
  </si>
  <si>
    <r>
      <rPr>
        <b/>
        <sz val="11"/>
        <color theme="1"/>
        <rFont val="Calibri"/>
        <family val="2"/>
      </rPr>
      <t>Budget</t>
    </r>
  </si>
  <si>
    <r>
      <rPr>
        <b/>
        <sz val="11"/>
        <color theme="1"/>
        <rFont val="Calibri"/>
        <family val="2"/>
      </rPr>
      <t>Réalisés</t>
    </r>
  </si>
  <si>
    <r>
      <rPr>
        <b/>
        <sz val="11"/>
        <color theme="1"/>
        <rFont val="Calibri"/>
        <family val="2"/>
      </rPr>
      <t>Ecart $</t>
    </r>
  </si>
  <si>
    <r>
      <rPr>
        <b/>
        <sz val="11"/>
        <color theme="1"/>
        <rFont val="Calibri"/>
        <family val="2"/>
      </rPr>
      <t>Ecart %</t>
    </r>
  </si>
  <si>
    <r>
      <rPr>
        <b/>
        <sz val="11"/>
        <color theme="1"/>
        <rFont val="Calibri"/>
        <family val="2"/>
      </rPr>
      <t>Recettes</t>
    </r>
  </si>
  <si>
    <r>
      <rPr>
        <sz val="11"/>
        <color theme="1"/>
        <rFont val="Calibri"/>
        <family val="2"/>
      </rPr>
      <t>Reçu de Gavi</t>
    </r>
  </si>
  <si>
    <r>
      <rPr>
        <sz val="11"/>
        <color theme="1"/>
        <rFont val="Calibri"/>
        <family val="2"/>
      </rPr>
      <t xml:space="preserve">Intérêts sur les fonds de Gavi, non budgétisés </t>
    </r>
  </si>
  <si>
    <r>
      <rPr>
        <b/>
        <sz val="11"/>
        <color theme="1"/>
        <rFont val="Calibri"/>
        <family val="2"/>
      </rPr>
      <t>Dépenses</t>
    </r>
  </si>
  <si>
    <r>
      <rPr>
        <sz val="11"/>
        <color theme="1"/>
        <rFont val="Calibri"/>
        <family val="2"/>
      </rPr>
      <t>Gestion et coordination du programme</t>
    </r>
  </si>
  <si>
    <r>
      <rPr>
        <sz val="11"/>
        <color theme="1"/>
        <rFont val="Calibri"/>
        <family val="2"/>
      </rPr>
      <t>Planification et préparation</t>
    </r>
  </si>
  <si>
    <r>
      <rPr>
        <sz val="11"/>
        <color theme="1"/>
        <rFont val="Calibri"/>
        <family val="2"/>
      </rPr>
      <t>Réunion de planification régionale supplémentaire tenue dans le district D</t>
    </r>
  </si>
  <si>
    <r>
      <rPr>
        <sz val="11"/>
        <color theme="1"/>
        <rFont val="Calibri"/>
        <family val="2"/>
      </rPr>
      <t>Mobilisation sociale, IEC et plaidoyer</t>
    </r>
  </si>
  <si>
    <r>
      <rPr>
        <sz val="11"/>
        <color theme="1"/>
        <rFont val="Calibri"/>
        <family val="2"/>
      </rPr>
      <t>Visite supplémentaire du programme de rattrapage menée dans communautés à haut risque dans le district D</t>
    </r>
  </si>
  <si>
    <r>
      <rPr>
        <sz val="11"/>
        <color theme="1"/>
        <rFont val="Calibri"/>
        <family val="2"/>
      </rPr>
      <t>Autres formations et réunions</t>
    </r>
  </si>
  <si>
    <r>
      <rPr>
        <sz val="11"/>
        <color theme="1"/>
        <rFont val="Calibri"/>
        <family val="2"/>
      </rPr>
      <t>Une réunion additionnelle tenue dans la capitale pour coordonner 3 formations au niveau opérationnel pour du personnel des centres de soins sur les méthodes de surveillance</t>
    </r>
  </si>
  <si>
    <r>
      <rPr>
        <sz val="11"/>
        <color theme="1"/>
        <rFont val="Calibri"/>
        <family val="2"/>
      </rPr>
      <t>Production de  documents</t>
    </r>
  </si>
  <si>
    <r>
      <rPr>
        <sz val="11"/>
        <color theme="1"/>
        <rFont val="Calibri"/>
        <family val="2"/>
      </rPr>
      <t xml:space="preserve">Dommages par eau à 600 cartes de  vaccination nécessitant réimpression. </t>
    </r>
  </si>
  <si>
    <r>
      <rPr>
        <sz val="11"/>
        <color theme="1"/>
        <rFont val="Calibri"/>
        <family val="2"/>
      </rPr>
      <t>Ressources humaines et incitations</t>
    </r>
  </si>
  <si>
    <r>
      <rPr>
        <sz val="11"/>
        <color theme="1"/>
        <rFont val="Calibri"/>
        <family val="2"/>
      </rPr>
      <t>Équipement de la chaîne du froid</t>
    </r>
  </si>
  <si>
    <r>
      <rPr>
        <sz val="11"/>
        <color theme="1"/>
        <rFont val="Calibri"/>
        <family val="2"/>
      </rPr>
      <t>Transport pour la mise en œuvre et la supervision</t>
    </r>
  </si>
  <si>
    <r>
      <rPr>
        <sz val="11"/>
        <color theme="1"/>
        <rFont val="Calibri"/>
        <family val="2"/>
      </rPr>
      <t>1 motocyclette achetée pour transporter les porte vaccins dans le district difficile à atteindre C</t>
    </r>
  </si>
  <si>
    <r>
      <rPr>
        <sz val="11"/>
        <color theme="1"/>
        <rFont val="Calibri"/>
        <family val="2"/>
      </rPr>
      <t>Fournitures de la séance de vaccination</t>
    </r>
  </si>
  <si>
    <r>
      <rPr>
        <sz val="11"/>
        <color theme="1"/>
        <rFont val="Calibri"/>
        <family val="2"/>
      </rPr>
      <t>Gestion des déchets</t>
    </r>
  </si>
  <si>
    <r>
      <rPr>
        <sz val="11"/>
        <color theme="1"/>
        <rFont val="Calibri"/>
        <family val="2"/>
      </rPr>
      <t>Surveillance et suivi</t>
    </r>
  </si>
  <si>
    <r>
      <rPr>
        <sz val="11"/>
        <color theme="1"/>
        <rFont val="Calibri"/>
        <family val="2"/>
      </rPr>
      <t>Assistance technique</t>
    </r>
  </si>
  <si>
    <r>
      <rPr>
        <sz val="11"/>
        <color theme="1"/>
        <rFont val="Calibri"/>
        <family val="2"/>
      </rPr>
      <t>Gestion des données</t>
    </r>
  </si>
  <si>
    <r>
      <rPr>
        <sz val="11"/>
        <color theme="1"/>
        <rFont val="Calibri"/>
        <family val="2"/>
      </rPr>
      <t>Autres (précisez)</t>
    </r>
  </si>
  <si>
    <r>
      <rPr>
        <b/>
        <sz val="11"/>
        <color theme="1"/>
        <rFont val="Calibri"/>
        <family val="2"/>
      </rPr>
      <t>Dépenses totales</t>
    </r>
  </si>
  <si>
    <r>
      <rPr>
        <b/>
        <sz val="11"/>
        <color theme="1"/>
        <rFont val="Calibri"/>
        <family val="2"/>
      </rPr>
      <t>Surplus/(Déficit) de la période</t>
    </r>
  </si>
  <si>
    <r>
      <rPr>
        <sz val="11"/>
        <color theme="1"/>
        <rFont val="Calibri"/>
        <family val="2"/>
      </rPr>
      <t>* Tous les montants en USD.</t>
    </r>
  </si>
  <si>
    <r>
      <rPr>
        <b/>
        <sz val="10"/>
        <color theme="0"/>
        <rFont val="Calibri"/>
        <family val="2"/>
      </rPr>
      <t>Dépenses</t>
    </r>
  </si>
  <si>
    <r>
      <rPr>
        <sz val="10"/>
        <color theme="1"/>
        <rFont val="Calibri"/>
        <family val="2"/>
      </rPr>
      <t>Budget approuvé (USD)</t>
    </r>
  </si>
  <si>
    <r>
      <rPr>
        <sz val="10"/>
        <color theme="1"/>
        <rFont val="Calibri"/>
        <family val="2"/>
      </rPr>
      <t>Dépenses</t>
    </r>
  </si>
  <si>
    <r>
      <rPr>
        <sz val="10"/>
        <color theme="1"/>
        <rFont val="Calibri"/>
        <family val="2"/>
      </rPr>
      <t>Activité (selon budget approuvé)</t>
    </r>
  </si>
  <si>
    <r>
      <rPr>
        <sz val="10"/>
        <color theme="1"/>
        <rFont val="Calibri"/>
        <family val="2"/>
      </rPr>
      <t>Description de l'unité</t>
    </r>
  </si>
  <si>
    <r>
      <rPr>
        <sz val="10"/>
        <color theme="1"/>
        <rFont val="Calibri"/>
        <family val="2"/>
      </rPr>
      <t>Multiplicateur (p. ex. Nº  de jours ou d'articles)</t>
    </r>
  </si>
  <si>
    <r>
      <rPr>
        <sz val="10"/>
        <color theme="1"/>
        <rFont val="Calibri"/>
        <family val="2"/>
      </rPr>
      <t>US $</t>
    </r>
  </si>
  <si>
    <r>
      <rPr>
        <sz val="10"/>
        <color theme="1"/>
        <rFont val="Calibri"/>
        <family val="2"/>
      </rPr>
      <t>observations</t>
    </r>
  </si>
  <si>
    <r>
      <rPr>
        <sz val="10"/>
        <color theme="1"/>
        <rFont val="Calibri"/>
        <family val="2"/>
      </rPr>
      <t>Gestion et coordination du programme:</t>
    </r>
  </si>
  <si>
    <r>
      <rPr>
        <sz val="10"/>
        <color theme="1"/>
        <rFont val="Calibri"/>
        <family val="2"/>
      </rPr>
      <t>Gestion et coordination du programme</t>
    </r>
  </si>
  <si>
    <r>
      <rPr>
        <sz val="10"/>
        <color theme="1"/>
        <rFont val="Calibri"/>
        <family val="2"/>
      </rPr>
      <t>Jours passés à coordonner et gérer le projet</t>
    </r>
  </si>
  <si>
    <r>
      <rPr>
        <sz val="10"/>
        <color theme="1"/>
        <rFont val="Calibri"/>
        <family val="2"/>
      </rPr>
      <t>Procédure/réunion de microplanification</t>
    </r>
  </si>
  <si>
    <r>
      <rPr>
        <sz val="10"/>
        <color theme="1"/>
        <rFont val="Calibri"/>
        <family val="2"/>
      </rPr>
      <t>Planification et préparation</t>
    </r>
  </si>
  <si>
    <r>
      <rPr>
        <sz val="10"/>
        <color theme="1"/>
        <rFont val="Calibri"/>
        <family val="2"/>
      </rPr>
      <t>Lancement de la campagne</t>
    </r>
  </si>
  <si>
    <r>
      <rPr>
        <sz val="10"/>
        <color theme="1"/>
        <rFont val="Calibri"/>
        <family val="2"/>
      </rPr>
      <t>Mobilisation sociale, IEC et plaidoyer</t>
    </r>
  </si>
  <si>
    <r>
      <rPr>
        <sz val="10"/>
        <color theme="1"/>
        <rFont val="Calibri"/>
        <family val="2"/>
      </rPr>
      <t xml:space="preserve">Visite de l'équipe de communication </t>
    </r>
  </si>
  <si>
    <r>
      <rPr>
        <sz val="10"/>
        <color theme="1"/>
        <rFont val="Calibri"/>
        <family val="2"/>
      </rPr>
      <t>Plaidoyer régional</t>
    </r>
  </si>
  <si>
    <r>
      <rPr>
        <sz val="10"/>
        <color theme="1"/>
        <rFont val="Calibri"/>
        <family val="2"/>
      </rPr>
      <t>Mobilisation sociale, IEC et plaidoyer</t>
    </r>
  </si>
  <si>
    <r>
      <rPr>
        <sz val="10"/>
        <color theme="1"/>
        <rFont val="Calibri"/>
        <family val="2"/>
      </rPr>
      <t>Formation de superviseurs et vaccinateurs de région, zone, woreda et évènements de microplanification</t>
    </r>
  </si>
  <si>
    <r>
      <rPr>
        <sz val="10"/>
        <color theme="1"/>
        <rFont val="Calibri"/>
        <family val="2"/>
      </rPr>
      <t xml:space="preserve">Subside aux vaccinateurs et superviseurs </t>
    </r>
  </si>
  <si>
    <r>
      <rPr>
        <sz val="10"/>
        <color theme="1"/>
        <rFont val="Calibri"/>
        <family val="2"/>
      </rPr>
      <t>Ressources humaines et incitations</t>
    </r>
  </si>
  <si>
    <r>
      <rPr>
        <sz val="10"/>
        <color theme="1"/>
        <rFont val="Calibri"/>
        <family val="2"/>
      </rPr>
      <t>Allocation de subsistance au personnel de gestion des déchets</t>
    </r>
  </si>
  <si>
    <r>
      <rPr>
        <sz val="10"/>
        <color theme="1"/>
        <rFont val="Calibri"/>
        <family val="2"/>
      </rPr>
      <t>Gestion des déchets</t>
    </r>
  </si>
  <si>
    <r>
      <rPr>
        <sz val="10"/>
        <color theme="1"/>
        <rFont val="Calibri"/>
        <family val="2"/>
      </rPr>
      <t>Allocation de subsistance du gouvernement par jour et par personne</t>
    </r>
  </si>
  <si>
    <r>
      <rPr>
        <sz val="10"/>
        <color theme="1"/>
        <rFont val="Calibri"/>
        <family val="2"/>
      </rPr>
      <t>Réunion d'examen après la campagne</t>
    </r>
  </si>
  <si>
    <r>
      <rPr>
        <sz val="10"/>
        <color theme="1"/>
        <rFont val="Calibri"/>
        <family val="2"/>
      </rPr>
      <t>Coût des réunions (local, matériel et nourriture)</t>
    </r>
  </si>
  <si>
    <r>
      <rPr>
        <sz val="10"/>
        <color theme="1"/>
        <rFont val="Calibri"/>
        <family val="2"/>
      </rPr>
      <t>Formation des agents vaccinateurs</t>
    </r>
  </si>
  <si>
    <r>
      <rPr>
        <sz val="10"/>
        <color theme="1"/>
        <rFont val="Calibri"/>
        <family val="2"/>
      </rPr>
      <t>Autres formations et réunions</t>
    </r>
  </si>
  <si>
    <r>
      <rPr>
        <sz val="10"/>
        <color theme="1"/>
        <rFont val="Calibri"/>
        <family val="2"/>
      </rPr>
      <t>Jours passés en formation</t>
    </r>
  </si>
  <si>
    <r>
      <rPr>
        <sz val="10"/>
        <color theme="1"/>
        <rFont val="Calibri"/>
        <family val="2"/>
      </rPr>
      <t>Formation des professeurs</t>
    </r>
  </si>
  <si>
    <r>
      <rPr>
        <sz val="10"/>
        <color theme="1"/>
        <rFont val="Calibri"/>
        <family val="2"/>
      </rPr>
      <t>Autres formations et réunions</t>
    </r>
  </si>
  <si>
    <r>
      <rPr>
        <sz val="10"/>
        <color theme="1"/>
        <rFont val="Calibri"/>
        <family val="2"/>
      </rPr>
      <t>Jours passés en formation</t>
    </r>
  </si>
  <si>
    <r>
      <rPr>
        <sz val="10"/>
        <color theme="1"/>
        <rFont val="Calibri"/>
        <family val="2"/>
      </rPr>
      <t>Impression des directives et du matériel de formation</t>
    </r>
  </si>
  <si>
    <r>
      <rPr>
        <sz val="10"/>
        <color theme="1"/>
        <rFont val="Calibri"/>
        <family val="2"/>
      </rPr>
      <t>Production de  documents</t>
    </r>
  </si>
  <si>
    <r>
      <rPr>
        <sz val="10"/>
        <color theme="1"/>
        <rFont val="Calibri"/>
        <family val="2"/>
      </rPr>
      <t>Coût de publication par unité imprimée</t>
    </r>
  </si>
  <si>
    <r>
      <rPr>
        <sz val="10"/>
        <color theme="1"/>
        <rFont val="Calibri"/>
        <family val="2"/>
      </rPr>
      <t>Impression de bannières, d'affiches et d'autres matériels d'IEC</t>
    </r>
  </si>
  <si>
    <r>
      <rPr>
        <sz val="10"/>
        <color theme="1"/>
        <rFont val="Calibri"/>
        <family val="2"/>
      </rPr>
      <t>Production de  documents</t>
    </r>
  </si>
  <si>
    <r>
      <rPr>
        <sz val="10"/>
        <color theme="1"/>
        <rFont val="Calibri"/>
        <family val="2"/>
      </rPr>
      <t>Coût de publication par unité imprimée</t>
    </r>
  </si>
  <si>
    <r>
      <rPr>
        <sz val="10"/>
        <color theme="1"/>
        <rFont val="Calibri"/>
        <family val="2"/>
      </rPr>
      <t>Achat de matériel de la chaîne du froid</t>
    </r>
  </si>
  <si>
    <r>
      <rPr>
        <sz val="10"/>
        <color theme="1"/>
        <rFont val="Calibri"/>
        <family val="2"/>
      </rPr>
      <t>Équipement de la chaîne du froid</t>
    </r>
  </si>
  <si>
    <r>
      <rPr>
        <sz val="10"/>
        <color theme="1"/>
        <rFont val="Calibri"/>
        <family val="2"/>
      </rPr>
      <t>Réfrigérateurs</t>
    </r>
  </si>
  <si>
    <r>
      <rPr>
        <sz val="10"/>
        <color theme="1"/>
        <rFont val="Calibri"/>
        <family val="2"/>
      </rPr>
      <t>Réparation de matériel de la chaine de froid</t>
    </r>
  </si>
  <si>
    <r>
      <rPr>
        <sz val="10"/>
        <color theme="1"/>
        <rFont val="Calibri"/>
        <family val="2"/>
      </rPr>
      <t>Équipement de la chaîne du froid</t>
    </r>
  </si>
  <si>
    <r>
      <rPr>
        <sz val="10"/>
        <color theme="1"/>
        <rFont val="Calibri"/>
        <family val="2"/>
      </rPr>
      <t>Taux horaire de l'entretien</t>
    </r>
  </si>
  <si>
    <r>
      <rPr>
        <sz val="10"/>
        <color theme="1"/>
        <rFont val="Calibri"/>
        <family val="2"/>
      </rPr>
      <t>Transport pour la mise en œuvre et la supervision</t>
    </r>
  </si>
  <si>
    <r>
      <rPr>
        <sz val="10"/>
        <color theme="1"/>
        <rFont val="Calibri"/>
        <family val="2"/>
      </rPr>
      <t>Coût du combustible par voyage de distribution</t>
    </r>
  </si>
  <si>
    <r>
      <rPr>
        <sz val="10"/>
        <color theme="1"/>
        <rFont val="Calibri"/>
        <family val="2"/>
      </rPr>
      <t>Surveillance et suivi</t>
    </r>
  </si>
  <si>
    <r>
      <rPr>
        <sz val="10"/>
        <color theme="1"/>
        <rFont val="Calibri"/>
        <family val="2"/>
      </rPr>
      <t>Jrs</t>
    </r>
  </si>
  <si>
    <r>
      <rPr>
        <sz val="10"/>
        <color theme="1"/>
        <rFont val="Calibri"/>
        <family val="2"/>
      </rPr>
      <t>Supervision des sites de vaccination par les districts</t>
    </r>
  </si>
  <si>
    <r>
      <rPr>
        <sz val="10"/>
        <color theme="1"/>
        <rFont val="Calibri"/>
        <family val="2"/>
      </rPr>
      <t>Surveillance et suivi</t>
    </r>
  </si>
  <si>
    <r>
      <rPr>
        <sz val="10"/>
        <color theme="1"/>
        <rFont val="Calibri"/>
        <family val="2"/>
      </rPr>
      <t>Jours passés en formation</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</si>
  <si>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</si>
  <si>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</si>
  <si>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</si>
  <si>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</si>
  <si>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</si>
  <si>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</si>
  <si>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</si>
  <si>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</si>
  <si>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</si>
  <si>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</si>
  <si>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</si>
  <si>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</si>
  <si>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</si>
  <si>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</si>
  <si>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</si>
  <si>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</si>
  <si>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</si>
  <si>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</si>
  <si>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</si>
  <si>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</si>
  <si>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</si>
  <si>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</si>
  <si>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</si>
  <si>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</si>
  <si>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</si>
  <si>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</si>
  <si>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</si>
  <si>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</si>
  <si>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</si>
  <si>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b/>
        <sz val="11"/>
        <color theme="1"/>
        <rFont val="Calibri"/>
        <family val="2"/>
      </rPr>
      <t>Description de l'actif</t>
    </r>
  </si>
  <si>
    <r>
      <rPr>
        <b/>
        <sz val="11"/>
        <color theme="1"/>
        <rFont val="Calibri"/>
        <family val="2"/>
      </rPr>
      <t>Coûts unitaires USD</t>
    </r>
  </si>
  <si>
    <r>
      <rPr>
        <b/>
        <sz val="11"/>
        <color theme="1"/>
        <rFont val="Calibri"/>
        <family val="2"/>
      </rPr>
      <t>Unités</t>
    </r>
  </si>
  <si>
    <r>
      <rPr>
        <b/>
        <sz val="11"/>
        <color theme="1"/>
        <rFont val="Calibri"/>
        <family val="2"/>
      </rPr>
      <t>Date d'achat</t>
    </r>
  </si>
  <si>
    <r>
      <rPr>
        <b/>
        <sz val="11"/>
        <color theme="1"/>
        <rFont val="Calibri"/>
        <family val="2"/>
      </rPr>
      <t>Emplacement</t>
    </r>
  </si>
  <si>
    <r>
      <rPr>
        <b/>
        <sz val="11"/>
        <color theme="1"/>
        <rFont val="Calibri"/>
        <family val="2"/>
      </rPr>
      <t>Numéro de série</t>
    </r>
  </si>
  <si>
    <r>
      <rPr>
        <b/>
        <sz val="11"/>
        <color theme="1"/>
        <rFont val="Calibri"/>
        <family val="2"/>
      </rPr>
      <t>Etat</t>
    </r>
  </si>
  <si>
    <r>
      <rPr>
        <b/>
        <sz val="11"/>
        <color theme="1"/>
        <rFont val="Calibri"/>
        <family val="2"/>
      </rPr>
      <t>Autres commentaires</t>
    </r>
  </si>
  <si>
    <r>
      <rPr>
        <b/>
        <sz val="11"/>
        <color theme="1"/>
        <rFont val="Calibri"/>
        <family val="2"/>
      </rPr>
      <t>Véhicules</t>
    </r>
  </si>
  <si>
    <r>
      <rPr>
        <sz val="11"/>
        <color theme="1"/>
        <rFont val="Calibri"/>
        <family val="2"/>
      </rPr>
      <t>Toyota 2015 RAV4</t>
    </r>
  </si>
  <si>
    <r>
      <rPr>
        <sz val="11"/>
        <color theme="1"/>
        <rFont val="Calibri"/>
        <family val="2"/>
      </rPr>
      <t>Province A</t>
    </r>
  </si>
  <si>
    <r>
      <rPr>
        <sz val="11"/>
        <color theme="1"/>
        <rFont val="Calibri"/>
        <family val="2"/>
      </rPr>
      <t>ABC123456789</t>
    </r>
  </si>
  <si>
    <r>
      <rPr>
        <sz val="11"/>
        <color theme="1"/>
        <rFont val="Calibri"/>
        <family val="2"/>
      </rPr>
      <t>Nouveaux</t>
    </r>
  </si>
  <si>
    <r>
      <rPr>
        <sz val="11"/>
        <color theme="1"/>
        <rFont val="Calibri"/>
        <family val="2"/>
      </rPr>
      <t>Rayures minimes sur les portes</t>
    </r>
  </si>
  <si>
    <r>
      <rPr>
        <sz val="11"/>
        <color theme="1"/>
        <rFont val="Calibri"/>
        <family val="2"/>
      </rPr>
      <t>IVECO TRAKKER AVEC BOITE DE CHARGEMENT REFRIGEREE</t>
    </r>
  </si>
  <si>
    <r>
      <rPr>
        <sz val="11"/>
        <color theme="1"/>
        <rFont val="Calibri"/>
        <family val="2"/>
      </rPr>
      <t>Province B</t>
    </r>
  </si>
  <si>
    <r>
      <rPr>
        <sz val="11"/>
        <color theme="1"/>
        <rFont val="Calibri"/>
        <family val="2"/>
      </rPr>
      <t>DEF123456789</t>
    </r>
  </si>
  <si>
    <r>
      <rPr>
        <sz val="11"/>
        <color theme="1"/>
        <rFont val="Calibri"/>
        <family val="2"/>
      </rPr>
      <t>Usagé, une année</t>
    </r>
  </si>
  <si>
    <r>
      <rPr>
        <sz val="11"/>
        <color theme="1"/>
        <rFont val="Calibri"/>
        <family val="2"/>
      </rPr>
      <t>IVECO EUROCARGO AVEC BOITE DE CHARGEMENT REFRIGEREE</t>
    </r>
  </si>
  <si>
    <r>
      <rPr>
        <sz val="11"/>
        <color theme="1"/>
        <rFont val="Calibri"/>
        <family val="2"/>
      </rPr>
      <t>Capitale</t>
    </r>
  </si>
  <si>
    <r>
      <rPr>
        <sz val="11"/>
        <color theme="1"/>
        <rFont val="Calibri"/>
        <family val="2"/>
      </rPr>
      <t>ABC123, ABC456</t>
    </r>
  </si>
  <si>
    <r>
      <rPr>
        <sz val="11"/>
        <color theme="1"/>
        <rFont val="Calibri"/>
        <family val="2"/>
      </rPr>
      <t>Nouveaux</t>
    </r>
  </si>
  <si>
    <r>
      <rPr>
        <b/>
        <sz val="11"/>
        <color theme="1"/>
        <rFont val="Calibri"/>
        <family val="2"/>
      </rPr>
      <t>Chaîne de Froid</t>
    </r>
  </si>
  <si>
    <r>
      <rPr>
        <sz val="11"/>
        <color theme="1"/>
        <rFont val="Calibri"/>
        <family val="2"/>
      </rPr>
      <t>Réfrigérateur &lt;30 litres</t>
    </r>
  </si>
  <si>
    <r>
      <rPr>
        <sz val="11"/>
        <color theme="1"/>
        <rFont val="Calibri"/>
        <family val="2"/>
      </rPr>
      <t>Province A - F</t>
    </r>
  </si>
  <si>
    <r>
      <rPr>
        <sz val="11"/>
        <color theme="1"/>
        <rFont val="Calibri"/>
        <family val="2"/>
      </rPr>
      <t>S0001 - S0008</t>
    </r>
  </si>
  <si>
    <r>
      <rPr>
        <sz val="11"/>
        <color theme="1"/>
        <rFont val="Calibri"/>
        <family val="2"/>
      </rPr>
      <t>Nouveaux</t>
    </r>
  </si>
  <si>
    <r>
      <rPr>
        <sz val="11"/>
        <color theme="1"/>
        <rFont val="Calibri"/>
        <family val="2"/>
      </rPr>
      <t>Réfrigérateur 30-60 litres</t>
    </r>
  </si>
  <si>
    <r>
      <rPr>
        <sz val="11"/>
        <color theme="1"/>
        <rFont val="Calibri"/>
        <family val="2"/>
      </rPr>
      <t>Province A, D et E</t>
    </r>
  </si>
  <si>
    <r>
      <rPr>
        <sz val="11"/>
        <color theme="1"/>
        <rFont val="Calibri"/>
        <family val="2"/>
      </rPr>
      <t>REF001-REF006</t>
    </r>
  </si>
  <si>
    <r>
      <rPr>
        <sz val="11"/>
        <color theme="1"/>
        <rFont val="Calibri"/>
        <family val="2"/>
      </rPr>
      <t>Nouveaux</t>
    </r>
  </si>
  <si>
    <r>
      <rPr>
        <sz val="11"/>
        <color theme="1"/>
        <rFont val="Calibri"/>
        <family val="2"/>
      </rPr>
      <t>Réfrigérateur/congélateur 90-120 litres</t>
    </r>
  </si>
  <si>
    <r>
      <rPr>
        <sz val="11"/>
        <color theme="1"/>
        <rFont val="Calibri"/>
        <family val="2"/>
      </rPr>
      <t>Province B et C</t>
    </r>
  </si>
  <si>
    <r>
      <rPr>
        <sz val="11"/>
        <color theme="1"/>
        <rFont val="Calibri"/>
        <family val="2"/>
      </rPr>
      <t>FRZ001-FRZ003</t>
    </r>
  </si>
  <si>
    <r>
      <rPr>
        <sz val="11"/>
        <color theme="1"/>
        <rFont val="Calibri"/>
        <family val="2"/>
      </rPr>
      <t>Nouveaux</t>
    </r>
  </si>
  <si>
    <r>
      <rPr>
        <sz val="11"/>
        <color theme="1"/>
        <rFont val="Calibri"/>
        <family val="2"/>
      </rPr>
      <t>Porte-vaccins VCAF</t>
    </r>
  </si>
  <si>
    <r>
      <rPr>
        <sz val="11"/>
        <color theme="1"/>
        <rFont val="Calibri"/>
        <family val="2"/>
      </rPr>
      <t>Province A - F</t>
    </r>
  </si>
  <si>
    <r>
      <rPr>
        <sz val="11"/>
        <color theme="1"/>
        <rFont val="Calibri"/>
        <family val="2"/>
      </rPr>
      <t>VCA001-VCA040</t>
    </r>
  </si>
  <si>
    <r>
      <rPr>
        <sz val="11"/>
        <color theme="1"/>
        <rFont val="Calibri"/>
        <family val="2"/>
      </rPr>
      <t>Nouveaux</t>
    </r>
  </si>
  <si>
    <r>
      <rPr>
        <b/>
        <sz val="11"/>
        <color theme="1"/>
        <rFont val="Calibri"/>
        <family val="2"/>
      </rPr>
      <t>Ordinateurs et équipement informatique</t>
    </r>
  </si>
  <si>
    <r>
      <rPr>
        <sz val="11"/>
        <color theme="1"/>
        <rFont val="Calibri"/>
        <family val="2"/>
      </rPr>
      <t xml:space="preserve">Dell Inspiron 15 5000 </t>
    </r>
  </si>
  <si>
    <r>
      <rPr>
        <sz val="11"/>
        <color theme="1"/>
        <rFont val="Calibri"/>
        <family val="2"/>
      </rPr>
      <t>Capitale</t>
    </r>
  </si>
  <si>
    <r>
      <rPr>
        <sz val="11"/>
        <color theme="1"/>
        <rFont val="Calibri"/>
        <family val="2"/>
      </rPr>
      <t>ABC001-ABC004</t>
    </r>
  </si>
  <si>
    <r>
      <rPr>
        <sz val="11"/>
        <color theme="1"/>
        <rFont val="Calibri"/>
        <family val="2"/>
      </rPr>
      <t>Nouveaux</t>
    </r>
  </si>
  <si>
    <r>
      <rPr>
        <b/>
        <sz val="11"/>
        <color theme="1"/>
        <rFont val="Calibri"/>
        <family val="2"/>
      </rPr>
      <t>Autre équipement</t>
    </r>
  </si>
  <si>
    <r>
      <rPr>
        <sz val="11"/>
        <color theme="1"/>
        <rFont val="Calibri"/>
        <family val="2"/>
      </rPr>
      <t>Kit d'électricité solaire - Nipsa Small family/shop - 12 VDC-60W-240 Whr/jour</t>
    </r>
  </si>
  <si>
    <r>
      <rPr>
        <sz val="11"/>
        <color theme="1"/>
        <rFont val="Calibri"/>
        <family val="2"/>
      </rPr>
      <t>Province A - F</t>
    </r>
  </si>
  <si>
    <r>
      <rPr>
        <sz val="11"/>
        <color theme="1"/>
        <rFont val="Calibri"/>
        <family val="2"/>
      </rPr>
      <t>XYZ001-XYZ012</t>
    </r>
  </si>
  <si>
    <r>
      <rPr>
        <sz val="11"/>
        <color theme="1"/>
        <rFont val="Calibri"/>
        <family val="2"/>
      </rPr>
      <t>Nouveaux</t>
    </r>
  </si>
  <si>
    <r>
      <rPr>
        <sz val="11"/>
        <color theme="1"/>
        <rFont val="Calibri"/>
        <family val="2"/>
      </rPr>
      <t>Adaptateurs supplémentaires nécessaires à 25 USD</t>
    </r>
  </si>
  <si>
    <r>
      <rPr>
        <sz val="11"/>
        <color theme="1"/>
        <rFont val="Calibri"/>
        <family val="2"/>
      </rPr>
      <t>Kit d'électricité solaire - Nipsa Small family/shop (12 VDC60W240 Whr/jour)</t>
    </r>
  </si>
  <si>
    <r>
      <rPr>
        <sz val="11"/>
        <color theme="1"/>
        <rFont val="Calibri"/>
        <family val="2"/>
      </rPr>
      <t>Province B et C</t>
    </r>
  </si>
  <si>
    <r>
      <rPr>
        <sz val="11"/>
        <color theme="1"/>
        <rFont val="Calibri"/>
        <family val="2"/>
      </rPr>
      <t>XYZ901-XYZ909</t>
    </r>
  </si>
  <si>
    <r>
      <rPr>
        <sz val="11"/>
        <color theme="1"/>
        <rFont val="Calibri"/>
        <family val="2"/>
      </rPr>
      <t>Nouveaux</t>
    </r>
  </si>
  <si>
    <r>
      <rPr>
        <b/>
        <sz val="11"/>
        <color theme="1"/>
        <rFont val="Calibri"/>
        <family val="2"/>
      </rPr>
      <t>Autres</t>
    </r>
  </si>
  <si>
    <r>
      <rPr>
        <b/>
        <sz val="11"/>
        <color theme="1"/>
        <rFont val="Calibri"/>
        <family val="2"/>
      </rPr>
      <t>Catégories de subventions Gavi</t>
    </r>
  </si>
  <si>
    <r>
      <rPr>
        <sz val="11"/>
        <color theme="1"/>
        <rFont val="Calibri"/>
        <family val="2"/>
      </rPr>
      <t>Prière de choisir...</t>
    </r>
  </si>
  <si>
    <t>Paysexemple - Campagne Men A</t>
  </si>
  <si>
    <t>Paysexemple - Campagne Men A - Relevé des recettes et dépenses</t>
  </si>
  <si>
    <t>Paysexemple - Campagne Men A - Reporting budgétaire détaillé</t>
  </si>
  <si>
    <t>Activités de lancement régional  - Coût des réunions (local, matériel et nourriture)</t>
  </si>
  <si>
    <t>Evaluation</t>
  </si>
  <si>
    <t>Prix Unitaire</t>
  </si>
  <si>
    <t>Réunion régionale supplémentaire tenue dans la région x</t>
  </si>
  <si>
    <t>Allocation de subsistance aux vaccinateurs et superviseurs à tous les niveaux</t>
  </si>
  <si>
    <t>Noms du pays et du programme</t>
  </si>
  <si>
    <t>Transport de vaccins, distribution des entrepôts des zones intérieures aux centres de santé (sites de vaccination)</t>
  </si>
  <si>
    <t>Supervision des sites de vaccination par les équipes de gestion nationales et locales</t>
  </si>
  <si>
    <r>
      <t xml:space="preserve">Gavi va continuer à améliorer les procédures de reporting des pays.  Ainsi, pendant que Gavi déploie des efforts concertés pour éviter d'apporter des modifications qui interrompent le déroulement du travail, les modifications au présent modèle seront progressivement introduites en s'appuyant sur les améliorations des procédures et les modifications de politique. 
En cas de mécanismes financiers communs, veuillez consulter les </t>
    </r>
    <r>
      <rPr>
        <b/>
        <i/>
        <sz val="11"/>
        <color theme="1"/>
        <rFont val="Calibri"/>
        <family val="2"/>
      </rPr>
      <t>Exigences de Gavi en matière de gestion financière et d'audit</t>
    </r>
    <r>
      <rPr>
        <sz val="11"/>
        <color theme="1"/>
        <rFont val="Calibri"/>
        <family val="2"/>
      </rPr>
      <t xml:space="preserve"> mentionnées ci-dessus. Les exigences de Gavi sont prises en compte lors de la conception de chaque mécanisme financier commun, qui est unique par nature. Il est donc recommandé que le pays discute avec le Secrétariat de Gavi les exigences de reporting financier, y compris  l'applicabilité et l'utilisation du présent modèle.
Pour que cet outil fonctionne correctement, veuillez activer les macros.  Le modèle ne contient pas de cellules protégées ni de formules et les utilisateurs sont invités à le modifier, à condition de respecter les formats de reporting de base.
Pour commencer, veuillez introduire les noms du pays et de la subvention, l'exercice financier, la devise locale, la fréquence de reporting et la période de reporting CI-DESSOUS:</t>
    </r>
  </si>
  <si>
    <t>Exercice fiscal national</t>
  </si>
  <si>
    <t>Etat des revenus et dépenses</t>
  </si>
  <si>
    <r>
      <t xml:space="preserve">Cet onglet est essentiellement automatisé à partir de l'onglet "Reporting budgétaire détaillé" Il résume les recettes et dépenses par catégorie de subvention de Gavi. Tous les montants sont présentés en USD. Les sections à compléter manuellement sont:
    1. </t>
    </r>
    <r>
      <rPr>
        <b/>
        <sz val="11"/>
        <color theme="1"/>
        <rFont val="Calibri"/>
        <family val="2"/>
      </rPr>
      <t>Recettes</t>
    </r>
    <r>
      <rPr>
        <sz val="11"/>
        <color theme="1"/>
        <rFont val="Calibri"/>
        <family val="2"/>
      </rPr>
      <t xml:space="preserve">
        a) Décaissements budgétisés reçus de Gavi
        b) Revenu des intérêts budgétisé
        c) Autres revenus budgétisés
        d)  Décaissements réellement reçus de Gavi 
        e) Revenu des intérêts réels
         f) Autres revenus réels
    </t>
    </r>
    <r>
      <rPr>
        <b/>
        <sz val="11"/>
        <color theme="1"/>
        <rFont val="Calibri"/>
        <family val="2"/>
      </rPr>
      <t>2.</t>
    </r>
    <r>
      <rPr>
        <sz val="11"/>
        <color theme="1"/>
        <rFont val="Calibri"/>
        <family val="2"/>
      </rPr>
      <t xml:space="preserve"> En cas d'utilisation de la catégorie de dépenses </t>
    </r>
    <r>
      <rPr>
        <b/>
        <sz val="11"/>
        <color theme="1"/>
        <rFont val="Calibri"/>
        <family val="2"/>
      </rPr>
      <t>"Autre"</t>
    </r>
    <r>
      <rPr>
        <sz val="11"/>
        <color theme="1"/>
        <rFont val="Calibri"/>
        <family val="2"/>
      </rPr>
      <t xml:space="preserve"> veuillez remplir cette section. 
    3. </t>
    </r>
    <r>
      <rPr>
        <b/>
        <sz val="11"/>
        <color theme="1"/>
        <rFont val="Calibri"/>
        <family val="2"/>
      </rPr>
      <t>Commentaires sur les écarts</t>
    </r>
    <r>
      <rPr>
        <sz val="11"/>
        <color theme="1"/>
        <rFont val="Calibri"/>
        <family val="2"/>
      </rPr>
      <t xml:space="preserve">.
</t>
    </r>
  </si>
  <si>
    <r>
      <t xml:space="preserve">Cet onglet enregistre les dépenses budgétaires détaillées correspondant à la subvention. Les sections à compléter sont: 
1. </t>
    </r>
    <r>
      <rPr>
        <b/>
        <sz val="11"/>
        <color theme="1"/>
        <rFont val="Calibri"/>
        <family val="2"/>
      </rPr>
      <t>Dépenses</t>
    </r>
    <r>
      <rPr>
        <sz val="11"/>
        <color theme="1"/>
        <rFont val="Calibri"/>
        <family val="2"/>
      </rPr>
      <t xml:space="preserve"> - on enregistre les dépenses tant budgétisées que réelles au niveau de chaque ligne d'activité qui correspond directement au budget de RSS de Gavi approuvé. Il faut inclure les détails suivants:
        a) Activité de dépenses et catégorie de dépenses Ces  intrants proviennent directement du budget approuvé. 
        b) Les détails des frais budgétisés selon le budget approuvé en USD. 
        c) Les dépenses réelles  doivent être en USD. Les pays peuvent inscrire les dépenses en devise locale, à condition de les traduire également en USD.   
2. Tous  </t>
    </r>
    <r>
      <rPr>
        <b/>
        <sz val="11"/>
        <color theme="1"/>
        <rFont val="Calibri"/>
        <family val="2"/>
      </rPr>
      <t>commentaires additionnels</t>
    </r>
    <r>
      <rPr>
        <sz val="11"/>
        <color theme="1"/>
        <rFont val="Calibri"/>
        <family val="2"/>
      </rPr>
      <t xml:space="preserve"> considérés utiles pour chaque ligne. </t>
    </r>
  </si>
  <si>
    <t>Cet onglet contient un exemple montrant les niveaux de détails attendus. Au niveau du pays, le même niveau de détail doit se retrouver dans le registre des actifs acquis grâce à des financements fourni par Gavi.</t>
  </si>
  <si>
    <t>Revenus provenant des intérêts</t>
  </si>
  <si>
    <t>Autres revenus</t>
  </si>
  <si>
    <t>Revenus total</t>
  </si>
  <si>
    <t>Moins une (1) ressource temporaire nécessaires pour effectuer des visites de rattrapage trimestrielles dans les communautés à haut risque.</t>
  </si>
  <si>
    <t>Ecart non significatif dû à des différences de change entre le budget et l'achat</t>
  </si>
  <si>
    <t>Evaluation a finaliser, ressources supplémentaires nécessaires pour inclure les zones difficiles à atteindre</t>
  </si>
  <si>
    <t>Catégorie</t>
  </si>
  <si>
    <t>Total</t>
  </si>
  <si>
    <t>Petite bosse sur la porte passager. Pas de problèmes de fonctionnement</t>
  </si>
  <si>
    <r>
      <rPr>
        <sz val="11"/>
        <rFont val="Calibri"/>
        <family val="2"/>
        <scheme val="minor"/>
      </rPr>
      <t xml:space="preserve">Le présent modèle est un exemple représentant les niveaux de détail attendus dans les rapports financiers soumis à Gavi.  Il devrait être utilisé en conjonction avec les </t>
    </r>
    <r>
      <rPr>
        <b/>
        <i/>
        <sz val="11"/>
        <rFont val="Calibri"/>
        <family val="2"/>
        <scheme val="minor"/>
      </rPr>
      <t>Exigences de Gavi en matière de gestion financière et d'audit</t>
    </r>
    <r>
      <rPr>
        <sz val="11"/>
        <rFont val="Calibri"/>
        <family val="2"/>
        <scheme val="minor"/>
      </rPr>
      <t xml:space="preserve">, que vous trouverez </t>
    </r>
    <r>
      <rPr>
        <u/>
        <sz val="11"/>
        <color theme="10"/>
        <rFont val="Calibri"/>
        <family val="2"/>
        <scheme val="minor"/>
      </rPr>
      <t>ici</t>
    </r>
    <r>
      <rPr>
        <sz val="11"/>
        <rFont val="Calibri"/>
        <family val="2"/>
        <scheme val="minor"/>
      </rPr>
      <t xml:space="preserve">.  En 2016, l'utilisation de ce modèle est encore facultative.  </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</si>
</sst>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0_);_(* \(#,##0.00\);_(* &quot;-&quot;??_);_(@_)"/>
    <numFmt numFmtId="166" formatCode="#,##0_ ;[Red]\-#,##0\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0"/>
      <color theme="0"/>
      <name val="Calibri"/>
      <family val="2"/>
      <scheme val="minor"/>
    </font>
    <font>
      <b/>
      <sz val="10"/>
      <color theme="1"/>
      <name val="Calibri"/>
      <family val="2"/>
      <scheme val="minor"/>
    </font>
    <font>
      <b/>
      <sz val="11"/>
      <color rgb="FF002060"/>
      <name val="Calibri"/>
      <family val="2"/>
      <scheme val="minor"/>
    </font>
    <font>
      <b/>
      <u/>
      <sz val="11"/>
      <color theme="10"/>
      <name val="Calibri"/>
      <family val="2"/>
      <scheme val="minor"/>
    </font>
    <font>
      <i/>
      <sz val="11"/>
      <color theme="1" tint="0.499984740745262"/>
      <name val="Calibri"/>
      <family val="2"/>
      <scheme val="minor"/>
    </font>
    <font>
      <u/>
      <sz val="11"/>
      <color theme="10"/>
      <name val="Calibri"/>
      <family val="2"/>
      <scheme val="minor"/>
    </font>
    <font>
      <b/>
      <sz val="11"/>
      <color rgb="FFC00000"/>
      <name val="Calibri"/>
      <family val="2"/>
      <scheme val="minor"/>
    </font>
    <font>
      <b/>
      <sz val="10"/>
      <color rgb="FF005CB9"/>
      <name val="Calibri"/>
      <family val="2"/>
      <scheme val="minor"/>
    </font>
    <font>
      <b/>
      <sz val="10"/>
      <color rgb="FFFF0000"/>
      <name val="Calibri"/>
      <family val="2"/>
      <scheme val="minor"/>
    </font>
    <font>
      <b/>
      <sz val="11"/>
      <color theme="1"/>
      <name val="Calibri"/>
      <family val="2"/>
    </font>
    <font>
      <b/>
      <i/>
      <sz val="11"/>
      <color theme="1"/>
      <name val="Calibri"/>
      <family val="2"/>
    </font>
    <font>
      <sz val="11"/>
      <color theme="1"/>
      <name val="Calibri"/>
      <family val="2"/>
    </font>
    <font>
      <u/>
      <sz val="11"/>
      <color rgb="FF0563C1"/>
      <name val="Calibri"/>
      <family val="2"/>
    </font>
    <font>
      <b/>
      <sz val="10"/>
      <color rgb="FF005CB9"/>
      <name val="Calibri"/>
      <family val="2"/>
    </font>
    <font>
      <b/>
      <sz val="10"/>
      <color rgb="FFFF0000"/>
      <name val="Calibri"/>
      <family val="2"/>
    </font>
    <font>
      <b/>
      <sz val="10"/>
      <color theme="0"/>
      <name val="Calibri"/>
      <family val="2"/>
    </font>
    <font>
      <sz val="10"/>
      <color theme="1"/>
      <name val="Calibri"/>
      <family val="2"/>
    </font>
    <font>
      <sz val="11"/>
      <name val="Calibri"/>
      <family val="2"/>
      <scheme val="minor"/>
    </font>
    <font>
      <b/>
      <i/>
      <sz val="11"/>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theme="4"/>
      </top>
      <bottom/>
      <diagonal/>
    </border>
    <border>
      <left/>
      <right/>
      <top/>
      <bottom style="thin">
        <color theme="4"/>
      </bottom>
      <diagonal/>
    </border>
    <border>
      <left/>
      <right/>
      <top style="thin">
        <color theme="4"/>
      </top>
      <bottom style="dashed">
        <color theme="4"/>
      </bottom>
      <diagonal/>
    </border>
    <border>
      <left/>
      <right/>
      <top style="dashed">
        <color theme="4"/>
      </top>
      <bottom style="dashed">
        <color theme="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9" borderId="40" applyFont="0" applyFill="0" applyBorder="0" applyAlignment="0">
      <alignment horizontal="left" vertical="center" wrapText="1"/>
    </xf>
    <xf numFmtId="0" fontId="8" fillId="9" borderId="42" applyNumberFormat="0" applyFont="0" applyFill="0" applyBorder="0" applyAlignment="0">
      <alignment vertical="top" wrapText="1"/>
      <protection locked="0"/>
    </xf>
    <xf numFmtId="0" fontId="10" fillId="0" borderId="0" applyNumberFormat="0" applyFill="0" applyBorder="0" applyAlignment="0" applyProtection="0"/>
  </cellStyleXfs>
  <cellXfs count="155">
    <xf numFmtId="0" fontId="0" fillId="0" borderId="0" xfId="0"/>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7" xfId="0" applyFont="1" applyBorder="1" applyAlignment="1">
      <alignment horizontal="right" wrapText="1"/>
    </xf>
    <xf numFmtId="0" fontId="3" fillId="0" borderId="9" xfId="0" applyFont="1" applyFill="1" applyBorder="1" applyAlignment="1">
      <alignment horizontal="left" vertical="top" wrapText="1"/>
    </xf>
    <xf numFmtId="0" fontId="3" fillId="0" borderId="5" xfId="0" applyFont="1" applyBorder="1" applyAlignment="1">
      <alignment horizontal="left" wrapText="1"/>
    </xf>
    <xf numFmtId="0" fontId="2" fillId="0" borderId="0" xfId="0" applyFont="1"/>
    <xf numFmtId="166" fontId="0" fillId="0" borderId="31" xfId="1" applyNumberFormat="1" applyFont="1" applyBorder="1"/>
    <xf numFmtId="166" fontId="0" fillId="0" borderId="0" xfId="1" applyNumberFormat="1" applyFont="1" applyBorder="1"/>
    <xf numFmtId="166" fontId="0" fillId="0" borderId="6" xfId="1" applyNumberFormat="1" applyFont="1" applyBorder="1"/>
    <xf numFmtId="166" fontId="0" fillId="0" borderId="30" xfId="1" applyNumberFormat="1" applyFont="1" applyBorder="1"/>
    <xf numFmtId="166" fontId="0" fillId="0" borderId="12" xfId="1" applyNumberFormat="1" applyFont="1" applyBorder="1"/>
    <xf numFmtId="166" fontId="0" fillId="0" borderId="35" xfId="1" applyNumberFormat="1" applyFont="1" applyBorder="1"/>
    <xf numFmtId="0" fontId="2" fillId="3" borderId="15" xfId="0" applyFont="1" applyFill="1" applyBorder="1" applyAlignment="1">
      <alignment horizontal="center"/>
    </xf>
    <xf numFmtId="43" fontId="2" fillId="3" borderId="16" xfId="1"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9" fontId="0" fillId="0" borderId="0" xfId="2" applyFont="1" applyBorder="1"/>
    <xf numFmtId="9" fontId="0" fillId="0" borderId="8" xfId="2" applyFont="1" applyBorder="1"/>
    <xf numFmtId="9" fontId="0" fillId="0" borderId="35" xfId="2" applyFont="1" applyBorder="1"/>
    <xf numFmtId="0" fontId="2" fillId="5" borderId="32" xfId="0" applyFont="1" applyFill="1" applyBorder="1"/>
    <xf numFmtId="0" fontId="2" fillId="5" borderId="14" xfId="0" applyFont="1" applyFill="1" applyBorder="1"/>
    <xf numFmtId="0" fontId="2" fillId="5" borderId="33" xfId="0" applyFont="1" applyFill="1" applyBorder="1"/>
    <xf numFmtId="0" fontId="0" fillId="5" borderId="31" xfId="0" applyFill="1" applyBorder="1"/>
    <xf numFmtId="0" fontId="2" fillId="5" borderId="31" xfId="0" applyFont="1" applyFill="1" applyBorder="1"/>
    <xf numFmtId="0" fontId="3" fillId="8" borderId="5" xfId="0" applyFont="1" applyFill="1" applyBorder="1" applyAlignment="1">
      <alignment horizontal="left"/>
    </xf>
    <xf numFmtId="0" fontId="3" fillId="8" borderId="7" xfId="0" applyFont="1" applyFill="1" applyBorder="1"/>
    <xf numFmtId="0" fontId="3" fillId="8" borderId="9" xfId="0" applyFont="1" applyFill="1" applyBorder="1" applyAlignment="1">
      <alignment wrapText="1"/>
    </xf>
    <xf numFmtId="0" fontId="3" fillId="8" borderId="22" xfId="0" applyFont="1" applyFill="1" applyBorder="1"/>
    <xf numFmtId="0" fontId="3" fillId="8" borderId="21" xfId="0" applyFont="1" applyFill="1" applyBorder="1"/>
    <xf numFmtId="0" fontId="3" fillId="8" borderId="29" xfId="0" applyFont="1" applyFill="1" applyBorder="1"/>
    <xf numFmtId="0" fontId="0" fillId="9" borderId="23" xfId="0" applyFill="1" applyBorder="1"/>
    <xf numFmtId="0" fontId="0" fillId="9" borderId="25" xfId="0" applyFill="1" applyBorder="1"/>
    <xf numFmtId="0" fontId="0" fillId="9" borderId="24" xfId="0" applyFill="1" applyBorder="1"/>
    <xf numFmtId="0" fontId="0" fillId="9" borderId="22" xfId="0" applyFill="1" applyBorder="1" applyAlignment="1">
      <alignment horizontal="left"/>
    </xf>
    <xf numFmtId="0" fontId="0" fillId="9" borderId="22" xfId="0" applyFill="1" applyBorder="1"/>
    <xf numFmtId="0" fontId="0" fillId="9" borderId="21" xfId="0" applyFill="1" applyBorder="1" applyAlignment="1">
      <alignment horizontal="left"/>
    </xf>
    <xf numFmtId="0" fontId="0" fillId="9" borderId="0" xfId="0" applyFill="1" applyBorder="1" applyAlignment="1">
      <alignment horizontal="left"/>
    </xf>
    <xf numFmtId="0" fontId="0" fillId="9" borderId="21" xfId="0" applyFill="1" applyBorder="1"/>
    <xf numFmtId="0" fontId="3" fillId="0" borderId="26" xfId="0" applyFont="1" applyFill="1" applyBorder="1" applyAlignment="1">
      <alignment horizontal="center" vertical="center" wrapText="1"/>
    </xf>
    <xf numFmtId="0" fontId="3" fillId="8" borderId="0" xfId="0" applyFont="1" applyFill="1" applyBorder="1"/>
    <xf numFmtId="0" fontId="3" fillId="0" borderId="5" xfId="0" applyFont="1" applyFill="1" applyBorder="1" applyAlignment="1">
      <alignment horizontal="right"/>
    </xf>
    <xf numFmtId="3" fontId="3" fillId="0" borderId="6" xfId="0" applyNumberFormat="1" applyFont="1" applyFill="1" applyBorder="1" applyAlignment="1">
      <alignment horizontal="right"/>
    </xf>
    <xf numFmtId="0" fontId="3" fillId="0" borderId="11" xfId="0" applyFont="1" applyFill="1" applyBorder="1" applyAlignment="1">
      <alignment horizontal="right"/>
    </xf>
    <xf numFmtId="3" fontId="3" fillId="0" borderId="12" xfId="0" applyNumberFormat="1" applyFont="1" applyFill="1" applyBorder="1" applyAlignment="1">
      <alignment horizontal="right"/>
    </xf>
    <xf numFmtId="0" fontId="0" fillId="9" borderId="0" xfId="0" applyFill="1" applyProtection="1">
      <protection locked="0"/>
    </xf>
    <xf numFmtId="0" fontId="0" fillId="9" borderId="0" xfId="0" applyFill="1"/>
    <xf numFmtId="0" fontId="0" fillId="9" borderId="0" xfId="0" applyFill="1" applyBorder="1" applyProtection="1"/>
    <xf numFmtId="0" fontId="2" fillId="7" borderId="41" xfId="4" applyFont="1" applyFill="1" applyBorder="1" applyAlignment="1"/>
    <xf numFmtId="0" fontId="9" fillId="9" borderId="0" xfId="5" applyFont="1" applyFill="1" applyBorder="1" applyAlignment="1" applyProtection="1">
      <alignment vertical="top" wrapText="1"/>
      <protection locked="0"/>
    </xf>
    <xf numFmtId="0" fontId="0" fillId="7" borderId="41" xfId="0" applyFill="1" applyBorder="1"/>
    <xf numFmtId="0" fontId="10" fillId="9" borderId="0" xfId="6" applyFill="1" applyBorder="1" applyAlignment="1" applyProtection="1">
      <alignment vertical="top" wrapText="1"/>
    </xf>
    <xf numFmtId="0" fontId="0" fillId="9" borderId="0" xfId="0" applyFill="1" applyBorder="1" applyAlignment="1" applyProtection="1">
      <alignment vertical="top" wrapText="1"/>
      <protection locked="0"/>
    </xf>
    <xf numFmtId="0" fontId="11" fillId="7" borderId="0" xfId="0" applyFont="1" applyFill="1" applyAlignment="1">
      <alignment horizontal="right"/>
    </xf>
    <xf numFmtId="166" fontId="0" fillId="9" borderId="31" xfId="1" applyNumberFormat="1" applyFont="1" applyFill="1" applyBorder="1"/>
    <xf numFmtId="166" fontId="0" fillId="10" borderId="31" xfId="1" applyNumberFormat="1" applyFont="1" applyFill="1" applyBorder="1"/>
    <xf numFmtId="0" fontId="0" fillId="9" borderId="31" xfId="0" applyFill="1" applyBorder="1"/>
    <xf numFmtId="0" fontId="0" fillId="9" borderId="0" xfId="0" applyFill="1" applyBorder="1"/>
    <xf numFmtId="166" fontId="0" fillId="9" borderId="0" xfId="1" applyNumberFormat="1" applyFont="1" applyFill="1" applyBorder="1"/>
    <xf numFmtId="0" fontId="3" fillId="9" borderId="0" xfId="0" applyFont="1" applyFill="1"/>
    <xf numFmtId="164" fontId="3" fillId="0" borderId="5" xfId="3" applyNumberFormat="1" applyFont="1" applyBorder="1" applyAlignment="1">
      <alignment horizontal="right"/>
    </xf>
    <xf numFmtId="164" fontId="3" fillId="0" borderId="11" xfId="3" applyNumberFormat="1" applyFont="1" applyBorder="1" applyAlignment="1">
      <alignment horizontal="right"/>
    </xf>
    <xf numFmtId="0" fontId="3" fillId="0" borderId="45" xfId="0" applyFont="1" applyFill="1" applyBorder="1" applyAlignment="1">
      <alignment horizontal="center" vertical="center" wrapText="1"/>
    </xf>
    <xf numFmtId="165" fontId="3" fillId="0" borderId="1" xfId="1" applyNumberFormat="1" applyFont="1" applyBorder="1" applyAlignment="1">
      <alignment horizontal="right"/>
    </xf>
    <xf numFmtId="165" fontId="3" fillId="0" borderId="3" xfId="0" applyNumberFormat="1" applyFont="1" applyBorder="1" applyAlignment="1">
      <alignment horizontal="right"/>
    </xf>
    <xf numFmtId="165" fontId="3" fillId="0" borderId="26" xfId="1" applyNumberFormat="1" applyFont="1" applyBorder="1" applyAlignment="1">
      <alignment horizontal="right"/>
    </xf>
    <xf numFmtId="165" fontId="3" fillId="0" borderId="45" xfId="0" applyNumberFormat="1" applyFont="1" applyBorder="1" applyAlignment="1">
      <alignment horizontal="right"/>
    </xf>
    <xf numFmtId="0" fontId="0" fillId="10" borderId="31" xfId="0" applyFill="1" applyBorder="1"/>
    <xf numFmtId="166" fontId="0" fillId="10" borderId="0" xfId="1" applyNumberFormat="1" applyFont="1" applyFill="1" applyBorder="1"/>
    <xf numFmtId="0" fontId="3" fillId="11" borderId="28" xfId="0" applyFont="1" applyFill="1" applyBorder="1" applyAlignment="1">
      <alignment horizontal="center" vertical="center" wrapText="1"/>
    </xf>
    <xf numFmtId="0" fontId="3" fillId="9" borderId="21" xfId="0" applyFont="1" applyFill="1" applyBorder="1"/>
    <xf numFmtId="0" fontId="3" fillId="9" borderId="0" xfId="0" applyFont="1" applyFill="1" applyBorder="1"/>
    <xf numFmtId="0" fontId="5" fillId="2" borderId="21" xfId="0" applyFont="1" applyFill="1" applyBorder="1" applyAlignment="1">
      <alignment horizontal="left"/>
    </xf>
    <xf numFmtId="0" fontId="5" fillId="2" borderId="0" xfId="0" applyFont="1" applyFill="1" applyBorder="1"/>
    <xf numFmtId="0" fontId="3" fillId="9" borderId="21" xfId="0" applyFont="1" applyFill="1" applyBorder="1" applyAlignment="1">
      <alignment horizontal="left"/>
    </xf>
    <xf numFmtId="0" fontId="3" fillId="0" borderId="11" xfId="0" applyFont="1" applyBorder="1" applyAlignment="1">
      <alignment horizontal="left" wrapText="1"/>
    </xf>
    <xf numFmtId="0" fontId="3" fillId="0" borderId="13" xfId="0" applyFont="1" applyBorder="1" applyAlignment="1">
      <alignment horizontal="right" wrapText="1"/>
    </xf>
    <xf numFmtId="0" fontId="3" fillId="0" borderId="46" xfId="0" applyFont="1" applyFill="1" applyBorder="1" applyAlignment="1">
      <alignment horizontal="left" vertical="top" wrapText="1"/>
    </xf>
    <xf numFmtId="0" fontId="12" fillId="9" borderId="23" xfId="0" applyFont="1" applyFill="1" applyBorder="1" applyAlignment="1">
      <alignment horizontal="right"/>
    </xf>
    <xf numFmtId="166" fontId="13" fillId="10" borderId="24" xfId="1" applyNumberFormat="1" applyFont="1" applyFill="1" applyBorder="1" applyAlignment="1">
      <alignment horizontal="center"/>
    </xf>
    <xf numFmtId="43" fontId="0" fillId="0" borderId="0" xfId="1" applyFont="1" applyFill="1" applyBorder="1"/>
    <xf numFmtId="0" fontId="0" fillId="0" borderId="0" xfId="0" applyFill="1" applyBorder="1"/>
    <xf numFmtId="43" fontId="0" fillId="0" borderId="25" xfId="1" applyFont="1" applyFill="1" applyBorder="1"/>
    <xf numFmtId="0" fontId="0" fillId="0" borderId="25" xfId="0" applyFill="1" applyBorder="1"/>
    <xf numFmtId="43" fontId="0" fillId="9" borderId="0" xfId="1" applyFont="1" applyFill="1"/>
    <xf numFmtId="0" fontId="12" fillId="9" borderId="21" xfId="0" applyFont="1" applyFill="1" applyBorder="1" applyAlignment="1">
      <alignment horizontal="right"/>
    </xf>
    <xf numFmtId="166" fontId="13" fillId="10" borderId="22" xfId="1" applyNumberFormat="1" applyFont="1" applyFill="1" applyBorder="1" applyAlignment="1">
      <alignment horizontal="center"/>
    </xf>
    <xf numFmtId="0" fontId="3" fillId="0" borderId="9" xfId="0" applyFont="1" applyFill="1" applyBorder="1" applyAlignment="1">
      <alignment horizontal="left" vertical="top"/>
    </xf>
    <xf numFmtId="43" fontId="3" fillId="9" borderId="0" xfId="0" applyNumberFormat="1" applyFont="1" applyFill="1"/>
    <xf numFmtId="164" fontId="3" fillId="0" borderId="6" xfId="0" applyNumberFormat="1" applyFont="1" applyFill="1" applyBorder="1" applyAlignment="1">
      <alignment horizontal="right"/>
    </xf>
    <xf numFmtId="164" fontId="3" fillId="0" borderId="1" xfId="1" applyNumberFormat="1" applyFont="1" applyBorder="1" applyAlignment="1">
      <alignment horizontal="right"/>
    </xf>
    <xf numFmtId="164" fontId="3" fillId="0" borderId="3" xfId="0" applyNumberFormat="1" applyFont="1" applyBorder="1" applyAlignment="1">
      <alignment horizontal="right"/>
    </xf>
    <xf numFmtId="164" fontId="3" fillId="9" borderId="0" xfId="0" applyNumberFormat="1" applyFont="1" applyFill="1"/>
    <xf numFmtId="0" fontId="3" fillId="9" borderId="22" xfId="0" applyFont="1" applyFill="1" applyBorder="1" applyAlignment="1">
      <alignment horizontal="left" wrapText="1"/>
    </xf>
    <xf numFmtId="0" fontId="5" fillId="2" borderId="22" xfId="0" applyFont="1" applyFill="1" applyBorder="1" applyAlignment="1">
      <alignment horizontal="left" wrapText="1"/>
    </xf>
    <xf numFmtId="0" fontId="3" fillId="7" borderId="44" xfId="0" applyFont="1" applyFill="1" applyBorder="1" applyAlignment="1">
      <alignment horizontal="left" wrapText="1"/>
    </xf>
    <xf numFmtId="0" fontId="3" fillId="8" borderId="29" xfId="0" applyFont="1" applyFill="1" applyBorder="1" applyAlignment="1">
      <alignment horizontal="left" wrapText="1"/>
    </xf>
    <xf numFmtId="164" fontId="3" fillId="0" borderId="4" xfId="3" applyNumberFormat="1" applyFont="1" applyFill="1" applyBorder="1" applyAlignment="1">
      <alignment horizontal="left" wrapText="1"/>
    </xf>
    <xf numFmtId="164" fontId="3" fillId="0" borderId="39" xfId="3" applyNumberFormat="1" applyFont="1" applyFill="1" applyBorder="1" applyAlignment="1">
      <alignment horizontal="left" wrapText="1"/>
    </xf>
    <xf numFmtId="164" fontId="3" fillId="0" borderId="10" xfId="3" applyNumberFormat="1" applyFont="1" applyFill="1" applyBorder="1" applyAlignment="1">
      <alignment horizontal="left" wrapText="1"/>
    </xf>
    <xf numFmtId="0" fontId="3" fillId="9" borderId="0" xfId="0" applyFont="1" applyFill="1" applyAlignment="1">
      <alignment horizontal="left" wrapText="1"/>
    </xf>
    <xf numFmtId="0" fontId="0" fillId="9" borderId="37" xfId="0" applyFill="1"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21" xfId="0" applyFill="1" applyBorder="1" applyAlignment="1">
      <alignment horizontal="left" indent="1"/>
    </xf>
    <xf numFmtId="15" fontId="0" fillId="0" borderId="0" xfId="0" applyNumberFormat="1" applyFill="1" applyBorder="1"/>
    <xf numFmtId="0" fontId="0" fillId="0" borderId="22" xfId="0" applyFill="1" applyBorder="1" applyAlignment="1">
      <alignment wrapText="1"/>
    </xf>
    <xf numFmtId="0" fontId="0" fillId="0" borderId="50" xfId="0" applyFill="1" applyBorder="1" applyAlignment="1">
      <alignment horizontal="left" indent="1"/>
    </xf>
    <xf numFmtId="43" fontId="0" fillId="0" borderId="14" xfId="1" applyFont="1" applyFill="1" applyBorder="1"/>
    <xf numFmtId="0" fontId="0" fillId="0" borderId="14" xfId="0" applyFill="1" applyBorder="1"/>
    <xf numFmtId="0" fontId="0" fillId="0" borderId="51" xfId="0" applyFill="1" applyBorder="1" applyAlignment="1">
      <alignment wrapText="1"/>
    </xf>
    <xf numFmtId="0" fontId="0" fillId="0" borderId="23" xfId="0" applyFill="1" applyBorder="1" applyAlignment="1">
      <alignment horizontal="left" indent="1"/>
    </xf>
    <xf numFmtId="0" fontId="0" fillId="0" borderId="24" xfId="0" applyFill="1" applyBorder="1" applyAlignment="1">
      <alignment wrapText="1"/>
    </xf>
    <xf numFmtId="166" fontId="19" fillId="10" borderId="17" xfId="1" applyNumberFormat="1" applyFont="1" applyFill="1" applyBorder="1" applyAlignment="1">
      <alignment horizontal="center"/>
    </xf>
    <xf numFmtId="0" fontId="21" fillId="0" borderId="9" xfId="0" applyFont="1" applyFill="1" applyBorder="1" applyAlignment="1">
      <alignment horizontal="left" vertical="top"/>
    </xf>
    <xf numFmtId="0" fontId="16" fillId="5" borderId="31" xfId="0" applyFont="1" applyFill="1" applyBorder="1"/>
    <xf numFmtId="0" fontId="21" fillId="0" borderId="28" xfId="0" applyFont="1" applyFill="1" applyBorder="1" applyAlignment="1">
      <alignment horizontal="center" vertical="center" wrapText="1"/>
    </xf>
    <xf numFmtId="164" fontId="21" fillId="0" borderId="4" xfId="3" applyNumberFormat="1" applyFont="1" applyFill="1" applyBorder="1" applyAlignment="1">
      <alignment horizontal="left" wrapText="1"/>
    </xf>
    <xf numFmtId="0" fontId="18" fillId="9" borderId="15" xfId="0" applyFont="1" applyFill="1" applyBorder="1" applyAlignment="1">
      <alignment horizontal="right"/>
    </xf>
    <xf numFmtId="0" fontId="16" fillId="0" borderId="37" xfId="0" applyFont="1" applyBorder="1" applyAlignment="1">
      <alignment wrapText="1"/>
    </xf>
    <xf numFmtId="0" fontId="21" fillId="0" borderId="5" xfId="0" applyFont="1" applyBorder="1" applyAlignment="1">
      <alignment horizontal="left" wrapText="1"/>
    </xf>
    <xf numFmtId="0" fontId="18" fillId="9" borderId="21" xfId="0" applyFont="1" applyFill="1" applyBorder="1" applyAlignment="1" applyProtection="1">
      <alignment horizontal="right"/>
    </xf>
    <xf numFmtId="0" fontId="14" fillId="5" borderId="31" xfId="0" applyFont="1" applyFill="1" applyBorder="1"/>
    <xf numFmtId="0" fontId="21" fillId="0" borderId="2"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6" fillId="0" borderId="22" xfId="0" applyFont="1" applyFill="1" applyBorder="1" applyAlignment="1">
      <alignment wrapText="1"/>
    </xf>
    <xf numFmtId="0" fontId="10" fillId="9" borderId="43" xfId="6" applyFill="1" applyBorder="1" applyAlignment="1" applyProtection="1">
      <alignment vertical="top" wrapText="1"/>
    </xf>
    <xf numFmtId="0" fontId="0" fillId="0" borderId="0" xfId="0" applyAlignment="1" applyProtection="1">
      <alignment horizontal="center"/>
      <protection locked="0"/>
    </xf>
    <xf numFmtId="0" fontId="16" fillId="9" borderId="43" xfId="0" applyFont="1" applyFill="1" applyBorder="1" applyAlignment="1" applyProtection="1">
      <alignment horizontal="left" vertical="top" wrapText="1"/>
      <protection locked="0"/>
    </xf>
    <xf numFmtId="0" fontId="0" fillId="9" borderId="43" xfId="0" applyFill="1" applyBorder="1" applyAlignment="1" applyProtection="1">
      <alignment horizontal="left" vertical="top" wrapText="1"/>
      <protection locked="0"/>
    </xf>
    <xf numFmtId="0" fontId="10" fillId="9" borderId="47" xfId="6" applyFill="1" applyBorder="1" applyAlignment="1" applyProtection="1">
      <alignment vertical="top" wrapText="1"/>
    </xf>
    <xf numFmtId="0" fontId="10" fillId="0" borderId="47" xfId="6" applyBorder="1" applyAlignment="1" applyProtection="1">
      <alignment vertical="top" wrapText="1"/>
    </xf>
    <xf numFmtId="0" fontId="16" fillId="9" borderId="42" xfId="0" applyFont="1" applyFill="1" applyBorder="1" applyAlignment="1" applyProtection="1">
      <alignment horizontal="left" vertical="top" wrapText="1"/>
      <protection locked="0"/>
    </xf>
    <xf numFmtId="0" fontId="0" fillId="9" borderId="42" xfId="0" applyFill="1" applyBorder="1" applyAlignment="1" applyProtection="1">
      <alignment horizontal="left" vertical="top" wrapText="1"/>
      <protection locked="0"/>
    </xf>
    <xf numFmtId="0" fontId="16" fillId="9" borderId="25" xfId="0" applyFont="1" applyFill="1" applyBorder="1" applyAlignment="1" applyProtection="1">
      <alignment horizontal="left" vertical="top" wrapText="1"/>
    </xf>
    <xf numFmtId="0" fontId="0" fillId="9" borderId="25" xfId="0" applyFont="1" applyFill="1" applyBorder="1" applyAlignment="1" applyProtection="1">
      <alignment horizontal="left" vertical="top" wrapText="1"/>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2" fillId="5" borderId="33" xfId="0" applyFont="1" applyFill="1" applyBorder="1" applyAlignment="1">
      <alignment horizontal="center"/>
    </xf>
    <xf numFmtId="0" fontId="2" fillId="5" borderId="34" xfId="0" applyFont="1" applyFill="1" applyBorder="1" applyAlignment="1">
      <alignment horizontal="center"/>
    </xf>
    <xf numFmtId="0" fontId="2" fillId="4" borderId="3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3" fillId="7" borderId="20" xfId="0" applyFont="1" applyFill="1" applyBorder="1" applyAlignment="1">
      <alignment horizontal="center"/>
    </xf>
    <xf numFmtId="0" fontId="3" fillId="7" borderId="19" xfId="0" applyFont="1" applyFill="1" applyBorder="1" applyAlignment="1">
      <alignment horizontal="center"/>
    </xf>
    <xf numFmtId="0" fontId="6" fillId="6" borderId="20"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3" fillId="7" borderId="23" xfId="0" applyFont="1" applyFill="1" applyBorder="1" applyAlignment="1">
      <alignment horizontal="center"/>
    </xf>
    <xf numFmtId="0" fontId="3" fillId="7" borderId="25" xfId="0" applyFont="1" applyFill="1" applyBorder="1" applyAlignment="1">
      <alignment horizontal="center"/>
    </xf>
    <xf numFmtId="0" fontId="2" fillId="0" borderId="48" xfId="0" applyFont="1" applyFill="1" applyBorder="1" applyAlignment="1">
      <alignment horizontal="left"/>
    </xf>
    <xf numFmtId="0" fontId="2" fillId="0" borderId="34" xfId="0" applyFont="1" applyFill="1" applyBorder="1" applyAlignment="1">
      <alignment horizontal="left"/>
    </xf>
    <xf numFmtId="0" fontId="2" fillId="0" borderId="49"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cellXfs>
  <cellStyles count="7">
    <cellStyle name="Comma" xfId="1" builtinId="3"/>
    <cellStyle name="Comma 4" xfId="3"/>
    <cellStyle name="Hyperlink" xfId="6" builtinId="8"/>
    <cellStyle name="My_Lock" xfId="5"/>
    <cellStyle name="myLabel" xfId="4"/>
    <cellStyle name="Normal" xfId="0" builtinId="0"/>
    <cellStyle name="Percent" xfId="2" builtinId="5"/>
  </cellStyles>
  <dxfs count="0"/>
  <tableStyles count="0" defaultTableStyle="TableStyleMedium2" defaultPivotStyle="PivotStyleLight16"/>
  <colors>
    <mruColors>
      <color rgb="FFFFFF99"/>
      <color rgb="FF41B6E6"/>
      <color rgb="FF00A1E9"/>
      <color rgb="FF95D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9525</xdr:colOff>
      <xdr:row>1</xdr:row>
      <xdr:rowOff>4970</xdr:rowOff>
    </xdr:from>
    <xdr:to>
      <xdr:col>5</xdr:col>
      <xdr:colOff>19050</xdr:colOff>
      <xdr:row>7</xdr:row>
      <xdr:rowOff>16566</xdr:rowOff>
    </xdr:to>
    <xdr:sp macro="" textlink="">
      <xdr:nvSpPr>
        <xdr:cNvPr id="2" name="Text Box 236"/>
        <xdr:cNvSpPr txBox="1">
          <a:spLocks noChangeArrowheads="1"/>
        </xdr:cNvSpPr>
      </xdr:nvSpPr>
      <xdr:spPr bwMode="auto">
        <a:xfrm>
          <a:off x="2469460" y="385970"/>
          <a:ext cx="6635612" cy="1154596"/>
        </a:xfrm>
        <a:prstGeom prst="rect">
          <a:avLst/>
        </a:prstGeom>
        <a:noFill/>
        <a:ln w="9525">
          <a:noFill/>
          <a:miter lim="800000"/>
          <a:headEnd/>
          <a:tailEnd/>
        </a:ln>
      </xdr:spPr>
      <xdr:txBody>
        <a:bodyPr vertOverflow="clip" wrap="square" lIns="91440" tIns="45720" rIns="91440" bIns="45720" anchor="t" upright="1"/>
        <a:lstStyle/>
        <a:p>
          <a:pPr algn="l" defTabSz="914400" rtl="0">
            <a:lnSpc>
              <a:spcPct val="100000"/>
            </a:lnSpc>
          </a:pPr>
          <a:endParaRPr lang="en-US" sz="2400"/>
        </a:p>
        <a:p>
          <a:pPr algn="l" defTabSz="914400" rtl="0">
            <a:lnSpc>
              <a:spcPct val="100000"/>
            </a:lnSpc>
          </a:pPr>
          <a:r>
            <a:rPr lang="en-US" sz="2400" cap="none">
              <a:ln>
                <a:noFill/>
              </a:ln>
              <a:solidFill>
                <a:sysClr val="windowText" lastClr="000000"/>
              </a:solidFill>
              <a:effectLst/>
              <a:latin typeface="Arial" pitchFamily="34"/>
              <a:cs typeface="Arial"/>
            </a:rPr>
            <a:t>Modèle de reporting financier : allocation pour l'introduction d'un vaccin et autres types de soutien en espèces</a:t>
          </a:r>
          <a:endParaRPr lang="en-US" sz="2400"/>
        </a:p>
        <a:p>
          <a:pPr algn="l" defTabSz="914400" rtl="0">
            <a:lnSpc>
              <a:spcPct val="100000"/>
            </a:lnSpc>
          </a:pPr>
          <a:endParaRPr lang="en-US" sz="2400"/>
        </a:p>
      </xdr:txBody>
    </xdr:sp>
    <xdr:clientData/>
  </xdr:twoCellAnchor>
  <xdr:twoCellAnchor>
    <xdr:from>
      <xdr:col>1</xdr:col>
      <xdr:colOff>0</xdr:colOff>
      <xdr:row>1</xdr:row>
      <xdr:rowOff>0</xdr:rowOff>
    </xdr:from>
    <xdr:to>
      <xdr:col>1</xdr:col>
      <xdr:colOff>0</xdr:colOff>
      <xdr:row>6</xdr:row>
      <xdr:rowOff>184150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04800"/>
          <a:ext cx="0" cy="1136650"/>
        </a:xfrm>
        <a:prstGeom prst="rect">
          <a:avLst/>
        </a:prstGeom>
      </xdr:spPr>
    </xdr:pic>
    <xdr:clientData/>
  </xdr:twoCellAnchor>
  <xdr:twoCellAnchor>
    <xdr:from>
      <xdr:col>0</xdr:col>
      <xdr:colOff>156318</xdr:colOff>
      <xdr:row>0</xdr:row>
      <xdr:rowOff>118796</xdr:rowOff>
    </xdr:from>
    <xdr:to>
      <xdr:col>3</xdr:col>
      <xdr:colOff>22065</xdr:colOff>
      <xdr:row>7</xdr:row>
      <xdr:rowOff>7242</xdr:rowOff>
    </xdr:to>
    <xdr:pic>
      <xdr:nvPicPr>
        <xdr:cNvPr id="4" name="Picture 3"/>
        <xdr:cNvPicPr>
          <a:picLocks noChangeAspect="1"/>
        </xdr:cNvPicPr>
      </xdr:nvPicPr>
      <xdr:blipFill>
        <a:blip xmlns:r="http://schemas.openxmlformats.org/officeDocument/2006/relationships" r:embed="rId2" cstate="print"/>
        <a:stretch>
          <a:fillRect/>
        </a:stretch>
      </xdr:blipFill>
      <xdr:spPr>
        <a:xfrm>
          <a:off x="156318" y="118796"/>
          <a:ext cx="2320476" cy="12219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brusletto/AppData/Local/Temp/Temp1_Compulsory%20Attachment%201-6b%20(2).zip/Compulsory%20Attachment%201-6b/Attachment%206%20-%20Tanzania%20HSFP%20Detailed%20Budget%20and%20Work%20Plan%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Cover - Start here"/>
      <sheetName val="Instructions"/>
      <sheetName val="Recipients"/>
      <sheetName val="Objectives"/>
      <sheetName val="Assumptions"/>
      <sheetName val="Detailed budget"/>
      <sheetName val="Sheet16"/>
      <sheetName val="Sheet15"/>
      <sheetName val="Summary Budgets"/>
      <sheetName val="Sheet1"/>
      <sheetName val="Sheet4"/>
      <sheetName val="Sheet10"/>
      <sheetName val="Sheet9"/>
      <sheetName val="Sheet5"/>
      <sheetName val="Sheet8"/>
      <sheetName val="Sheet11"/>
      <sheetName val="Sheet12"/>
      <sheetName val="Sheet13"/>
      <sheetName val="Sheet14"/>
      <sheetName val="Sheet17"/>
      <sheetName val="Sheet18"/>
      <sheetName val="Sheet19"/>
      <sheetName val="Sheet20"/>
      <sheetName val="Sheet21"/>
      <sheetName val="Overview"/>
      <sheetName val="Incremental"/>
      <sheetName val="Gap Guidance"/>
      <sheetName val="Financial gap"/>
      <sheetName val="Drops"/>
      <sheetName val="$Ranges$"/>
      <sheetName val="$Meta$"/>
      <sheetName val="Sheet2"/>
      <sheetName val="Sheet3"/>
      <sheetName val="Sheet6"/>
      <sheetName val="Sheet7"/>
    </sheetNames>
    <sheetDataSet>
      <sheetData sheetId="0">
        <row r="1">
          <cell r="F1" t="str">
            <v>Cost Category</v>
          </cell>
        </row>
        <row r="3">
          <cell r="F3" t="str">
            <v>Human Resources</v>
          </cell>
        </row>
        <row r="4">
          <cell r="F4" t="str">
            <v>Technical and Management Assistance</v>
          </cell>
        </row>
        <row r="5">
          <cell r="F5" t="str">
            <v>Training</v>
          </cell>
        </row>
        <row r="6">
          <cell r="F6" t="str">
            <v>Health Products and Health Equipment</v>
          </cell>
        </row>
        <row r="7">
          <cell r="F7" t="str">
            <v>Pharmaceutical Products (Medicines)</v>
          </cell>
        </row>
        <row r="8">
          <cell r="F8" t="str">
            <v>Procurement and Supply Management Costs</v>
          </cell>
        </row>
        <row r="9">
          <cell r="F9" t="str">
            <v>Infrastructure and Other Equipment</v>
          </cell>
        </row>
        <row r="10">
          <cell r="F10" t="str">
            <v>Communication Materials</v>
          </cell>
        </row>
        <row r="11">
          <cell r="F11" t="str">
            <v>Monitoring and Evaluation (M&amp;E)</v>
          </cell>
        </row>
        <row r="12">
          <cell r="F12" t="str">
            <v>Living Support to Clients/Target Population</v>
          </cell>
        </row>
        <row r="13">
          <cell r="F13" t="str">
            <v>Planning and Administration</v>
          </cell>
        </row>
        <row r="14">
          <cell r="F14" t="str">
            <v>Overheads</v>
          </cell>
        </row>
        <row r="15">
          <cell r="F15" t="str">
            <v>Other</v>
          </cell>
        </row>
      </sheetData>
      <sheetData sheetId="1"/>
      <sheetData sheetId="2"/>
      <sheetData sheetId="3">
        <row r="3">
          <cell r="A3" t="str">
            <v>MoHotURoT</v>
          </cell>
        </row>
        <row r="4">
          <cell r="A4" t="str">
            <v/>
          </cell>
        </row>
        <row r="5">
          <cell r="A5" t="str">
            <v/>
          </cell>
        </row>
        <row r="6">
          <cell r="A6" t="str">
            <v/>
          </cell>
        </row>
        <row r="7">
          <cell r="A7" t="str">
            <v/>
          </cell>
        </row>
        <row r="8">
          <cell r="A8" t="str">
            <v/>
          </cell>
        </row>
      </sheetData>
      <sheetData sheetId="4">
        <row r="3">
          <cell r="AA3" t="str">
            <v>1-Imp</v>
          </cell>
          <cell r="AB3">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E1" t="str">
            <v>Final Drop</v>
          </cell>
        </row>
        <row r="2">
          <cell r="E2" t="str">
            <v>HSS: Facility Management &amp; Organization</v>
          </cell>
        </row>
        <row r="3">
          <cell r="E3" t="str">
            <v>HSS: Procurement and Supply Chain Management</v>
          </cell>
        </row>
        <row r="4">
          <cell r="E4" t="str">
            <v>HSS: Health Workforce</v>
          </cell>
        </row>
        <row r="5">
          <cell r="E5" t="str">
            <v>HSS: Routine data collection, analysis and use</v>
          </cell>
        </row>
        <row r="6">
          <cell r="E6" t="str">
            <v>HSS: Surveys, evaluation and research</v>
          </cell>
        </row>
        <row r="7">
          <cell r="E7" t="str">
            <v>HSS: Health Financing</v>
          </cell>
        </row>
        <row r="8">
          <cell r="E8" t="str">
            <v>HSS: Stewardship and Governance</v>
          </cell>
        </row>
        <row r="9">
          <cell r="E9" t="str">
            <v>HSS: Infrastructure</v>
          </cell>
        </row>
        <row r="10">
          <cell r="E10" t="str">
            <v>CSS: Strategic and operational planning</v>
          </cell>
        </row>
        <row r="11">
          <cell r="E11" t="str">
            <v xml:space="preserve">CSS: Monitoring &amp; evaluation, evidence-building </v>
          </cell>
        </row>
        <row r="12">
          <cell r="E12" t="str">
            <v>CSS: Monitoring and documentation of community and government interventions</v>
          </cell>
        </row>
        <row r="13">
          <cell r="E13" t="str">
            <v xml:space="preserve">CSS: Advocacy, communication and social mobilization </v>
          </cell>
        </row>
        <row r="14">
          <cell r="E14" t="str">
            <v xml:space="preserve">CSS: Building community linkages, collaboration and coordination </v>
          </cell>
        </row>
        <row r="15">
          <cell r="E15" t="str">
            <v xml:space="preserve">CSS: Human resources: skills building for service delivery, advocacy and leadership </v>
          </cell>
        </row>
        <row r="16">
          <cell r="E16" t="str">
            <v xml:space="preserve">CSS: Financial resources </v>
          </cell>
        </row>
        <row r="17">
          <cell r="E17" t="str">
            <v>CSS: Material resources - infrastructure, information and essential commodities (including medical and other products &amp; technologies)</v>
          </cell>
        </row>
        <row r="18">
          <cell r="E18" t="str">
            <v xml:space="preserve">CSS: Community based activities and services - delivery, use and quality </v>
          </cell>
        </row>
        <row r="19">
          <cell r="E19" t="str">
            <v xml:space="preserve">CSS: Management, accountability and leadership </v>
          </cell>
        </row>
        <row r="20">
          <cell r="E20" t="e">
            <v>#N/A</v>
          </cell>
        </row>
        <row r="21">
          <cell r="E21" t="e">
            <v>#N/A</v>
          </cell>
        </row>
        <row r="22">
          <cell r="E22" t="e">
            <v>#N/A</v>
          </cell>
        </row>
        <row r="23">
          <cell r="E23" t="e">
            <v>#N/A</v>
          </cell>
        </row>
        <row r="24">
          <cell r="E24" t="e">
            <v>#N/A</v>
          </cell>
        </row>
        <row r="25">
          <cell r="E25" t="e">
            <v>#N/A</v>
          </cell>
        </row>
        <row r="26">
          <cell r="E26" t="e">
            <v>#N/A</v>
          </cell>
        </row>
        <row r="27">
          <cell r="E27" t="e">
            <v>#N/A</v>
          </cell>
        </row>
        <row r="28">
          <cell r="E28" t="e">
            <v>#N/A</v>
          </cell>
        </row>
        <row r="29">
          <cell r="E29" t="e">
            <v>#N/A</v>
          </cell>
        </row>
        <row r="30">
          <cell r="E30" t="e">
            <v>#N/A</v>
          </cell>
        </row>
        <row r="31">
          <cell r="E31" t="e">
            <v>#N/A</v>
          </cell>
        </row>
        <row r="32">
          <cell r="E32" t="e">
            <v>#N/A</v>
          </cell>
        </row>
        <row r="33">
          <cell r="E33" t="e">
            <v>#N/A</v>
          </cell>
        </row>
        <row r="34">
          <cell r="E34" t="e">
            <v>#N/A</v>
          </cell>
        </row>
        <row r="35">
          <cell r="E35" t="e">
            <v>#N/A</v>
          </cell>
        </row>
        <row r="36">
          <cell r="E36" t="e">
            <v>#N/A</v>
          </cell>
        </row>
        <row r="37">
          <cell r="E37" t="e">
            <v>#N/A</v>
          </cell>
        </row>
        <row r="38">
          <cell r="E38" t="e">
            <v>#N/A</v>
          </cell>
        </row>
        <row r="39">
          <cell r="E39" t="e">
            <v>#N/A</v>
          </cell>
        </row>
        <row r="40">
          <cell r="E40" t="e">
            <v>#N/A</v>
          </cell>
        </row>
        <row r="41">
          <cell r="E41" t="e">
            <v>#N/A</v>
          </cell>
        </row>
        <row r="42">
          <cell r="E42" t="e">
            <v>#N/A</v>
          </cell>
        </row>
        <row r="43">
          <cell r="E43" t="e">
            <v>#N/A</v>
          </cell>
        </row>
        <row r="44">
          <cell r="E44" t="e">
            <v>#N/A</v>
          </cell>
        </row>
        <row r="45">
          <cell r="E45" t="e">
            <v>#N/A</v>
          </cell>
        </row>
        <row r="46">
          <cell r="E46" t="e">
            <v>#N/A</v>
          </cell>
        </row>
        <row r="47">
          <cell r="E47" t="e">
            <v>#N/A</v>
          </cell>
        </row>
        <row r="48">
          <cell r="E48" t="e">
            <v>#N/A</v>
          </cell>
        </row>
        <row r="49">
          <cell r="E49" t="e">
            <v>#N/A</v>
          </cell>
        </row>
        <row r="50">
          <cell r="E50" t="e">
            <v>#N/A</v>
          </cell>
        </row>
        <row r="51">
          <cell r="E51" t="e">
            <v>#N/A</v>
          </cell>
        </row>
        <row r="52">
          <cell r="E52" t="e">
            <v>#N/A</v>
          </cell>
        </row>
        <row r="53">
          <cell r="E53" t="e">
            <v>#N/A</v>
          </cell>
        </row>
        <row r="54">
          <cell r="E54" t="e">
            <v>#N/A</v>
          </cell>
        </row>
        <row r="55">
          <cell r="E55" t="e">
            <v>#N/A</v>
          </cell>
        </row>
        <row r="56">
          <cell r="E56" t="e">
            <v>#N/A</v>
          </cell>
        </row>
        <row r="57">
          <cell r="E57" t="e">
            <v>#N/A</v>
          </cell>
        </row>
        <row r="58">
          <cell r="E58" t="e">
            <v>#N/A</v>
          </cell>
        </row>
        <row r="59">
          <cell r="E59" t="e">
            <v>#N/A</v>
          </cell>
        </row>
        <row r="60">
          <cell r="E60" t="e">
            <v>#N/A</v>
          </cell>
        </row>
        <row r="61">
          <cell r="E61" t="e">
            <v>#N/A</v>
          </cell>
        </row>
        <row r="62">
          <cell r="E62" t="e">
            <v>#N/A</v>
          </cell>
        </row>
        <row r="63">
          <cell r="E63" t="e">
            <v>#N/A</v>
          </cell>
        </row>
        <row r="64">
          <cell r="E64" t="e">
            <v>#N/A</v>
          </cell>
        </row>
        <row r="65">
          <cell r="E65" t="e">
            <v>#N/A</v>
          </cell>
        </row>
        <row r="66">
          <cell r="E66" t="e">
            <v>#N/A</v>
          </cell>
        </row>
        <row r="67">
          <cell r="E67" t="e">
            <v>#N/A</v>
          </cell>
        </row>
        <row r="68">
          <cell r="E68" t="e">
            <v>#N/A</v>
          </cell>
        </row>
        <row r="69">
          <cell r="E69" t="e">
            <v>#N/A</v>
          </cell>
        </row>
        <row r="70">
          <cell r="E70" t="e">
            <v>#N/A</v>
          </cell>
        </row>
        <row r="71">
          <cell r="E71" t="e">
            <v>#N/A</v>
          </cell>
        </row>
        <row r="72">
          <cell r="E72" t="e">
            <v>#N/A</v>
          </cell>
        </row>
        <row r="73">
          <cell r="E73" t="e">
            <v>#N/A</v>
          </cell>
        </row>
        <row r="74">
          <cell r="E74" t="e">
            <v>#N/A</v>
          </cell>
        </row>
        <row r="75">
          <cell r="E75" t="e">
            <v>#N/A</v>
          </cell>
        </row>
        <row r="76">
          <cell r="E76" t="e">
            <v>#N/A</v>
          </cell>
        </row>
        <row r="77">
          <cell r="E77" t="e">
            <v>#N/A</v>
          </cell>
        </row>
        <row r="78">
          <cell r="E78" t="e">
            <v>#N/A</v>
          </cell>
        </row>
        <row r="79">
          <cell r="E79" t="e">
            <v>#N/A</v>
          </cell>
        </row>
        <row r="80">
          <cell r="E80" t="e">
            <v>#N/A</v>
          </cell>
        </row>
        <row r="81">
          <cell r="E81" t="e">
            <v>#N/A</v>
          </cell>
        </row>
        <row r="82">
          <cell r="E82" t="e">
            <v>#N/A</v>
          </cell>
        </row>
        <row r="83">
          <cell r="E83" t="e">
            <v>#N/A</v>
          </cell>
        </row>
        <row r="84">
          <cell r="E84" t="e">
            <v>#N/A</v>
          </cell>
        </row>
        <row r="85">
          <cell r="E85" t="e">
            <v>#N/A</v>
          </cell>
        </row>
        <row r="86">
          <cell r="E86" t="e">
            <v>#N/A</v>
          </cell>
        </row>
        <row r="87">
          <cell r="E87" t="e">
            <v>#N/A</v>
          </cell>
        </row>
        <row r="88">
          <cell r="E88" t="e">
            <v>#N/A</v>
          </cell>
        </row>
        <row r="89">
          <cell r="E89" t="e">
            <v>#N/A</v>
          </cell>
        </row>
        <row r="90">
          <cell r="E90" t="e">
            <v>#N/A</v>
          </cell>
        </row>
        <row r="91">
          <cell r="E91" t="e">
            <v>#N/A</v>
          </cell>
        </row>
        <row r="92">
          <cell r="E92" t="e">
            <v>#N/A</v>
          </cell>
        </row>
        <row r="93">
          <cell r="E93" t="e">
            <v>#N/A</v>
          </cell>
        </row>
        <row r="94">
          <cell r="E94" t="e">
            <v>#N/A</v>
          </cell>
        </row>
        <row r="95">
          <cell r="E95" t="e">
            <v>#N/A</v>
          </cell>
        </row>
        <row r="96">
          <cell r="E96" t="e">
            <v>#N/A</v>
          </cell>
        </row>
        <row r="97">
          <cell r="E97" t="e">
            <v>#N/A</v>
          </cell>
        </row>
        <row r="98">
          <cell r="E98" t="e">
            <v>#N/A</v>
          </cell>
        </row>
        <row r="99">
          <cell r="E99" t="e">
            <v>#N/A</v>
          </cell>
        </row>
        <row r="100">
          <cell r="E100" t="e">
            <v>#N/A</v>
          </cell>
        </row>
        <row r="101">
          <cell r="E101" t="e">
            <v>#N/A</v>
          </cell>
        </row>
      </sheetData>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avi.org/soutien/renouvelle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5D600"/>
  </sheetPr>
  <dimension ref="A1:AA24"/>
  <sheetViews>
    <sheetView tabSelected="1" topLeftCell="A2" zoomScaleNormal="100" zoomScaleSheetLayoutView="100" workbookViewId="0">
      <selection activeCell="D12" sqref="D12:E12"/>
    </sheetView>
  </sheetViews>
  <sheetFormatPr defaultColWidth="0" defaultRowHeight="0" customHeight="1" zeroHeight="1" x14ac:dyDescent="0.25"/>
  <cols>
    <col min="1" max="1" width="2.7109375" customWidth="1"/>
    <col min="2" max="2" width="31.42578125" bestFit="1" customWidth="1"/>
    <col min="3" max="3" width="2.7109375" customWidth="1"/>
    <col min="4" max="5" width="46.85546875" customWidth="1"/>
    <col min="6" max="6" width="2" customWidth="1"/>
    <col min="7" max="24" width="9.140625" hidden="1" customWidth="1"/>
    <col min="25" max="27" width="0" hidden="1" customWidth="1"/>
    <col min="28" max="16384" width="9.140625" hidden="1"/>
  </cols>
  <sheetData>
    <row r="1" spans="1:6" ht="15" x14ac:dyDescent="0.25">
      <c r="A1" s="45" t="e">
        <f>Instructions!E13- Relevé des recettes et dépenses</f>
        <v>#VALUE!</v>
      </c>
      <c r="B1" s="45"/>
      <c r="C1" s="45"/>
      <c r="D1" s="45"/>
      <c r="E1" s="45"/>
      <c r="F1" s="45"/>
    </row>
    <row r="2" spans="1:6" ht="15" x14ac:dyDescent="0.25">
      <c r="A2" s="45"/>
      <c r="B2" s="45"/>
      <c r="C2" s="45"/>
      <c r="D2" s="127"/>
      <c r="E2" s="127"/>
      <c r="F2" s="45"/>
    </row>
    <row r="3" spans="1:6" ht="15" x14ac:dyDescent="0.25">
      <c r="A3" s="45"/>
      <c r="B3" s="45"/>
      <c r="C3" s="45"/>
      <c r="D3" s="45"/>
      <c r="E3" s="45"/>
      <c r="F3" s="45"/>
    </row>
    <row r="4" spans="1:6" ht="15" x14ac:dyDescent="0.25">
      <c r="A4" s="45"/>
      <c r="B4" s="45"/>
      <c r="C4" s="45"/>
      <c r="D4" s="45"/>
      <c r="E4" s="45"/>
      <c r="F4" s="45"/>
    </row>
    <row r="5" spans="1:6" ht="15" x14ac:dyDescent="0.25">
      <c r="A5" s="45"/>
      <c r="B5" s="45"/>
      <c r="C5" s="45"/>
      <c r="D5" s="45"/>
      <c r="E5" s="45"/>
      <c r="F5" s="45"/>
    </row>
    <row r="6" spans="1:6" ht="15" x14ac:dyDescent="0.25">
      <c r="A6" s="45"/>
      <c r="B6" s="45"/>
      <c r="C6" s="45"/>
      <c r="D6" s="45"/>
      <c r="E6" s="45"/>
      <c r="F6" s="45"/>
    </row>
    <row r="7" spans="1:6" ht="47.25" customHeight="1" x14ac:dyDescent="0.25">
      <c r="A7" s="45"/>
      <c r="B7" s="45"/>
      <c r="C7" s="45"/>
      <c r="D7" s="127"/>
      <c r="E7" s="127"/>
      <c r="F7" s="45"/>
    </row>
    <row r="8" spans="1:6" ht="15" x14ac:dyDescent="0.25">
      <c r="A8" s="45"/>
      <c r="B8" s="45"/>
      <c r="C8" s="45"/>
      <c r="D8" s="127"/>
      <c r="E8" s="127"/>
      <c r="F8" s="45"/>
    </row>
    <row r="9" spans="1:6" ht="15" x14ac:dyDescent="0.25">
      <c r="A9" s="46"/>
      <c r="B9" s="46"/>
      <c r="C9" s="46"/>
      <c r="D9" s="46"/>
      <c r="E9" s="46"/>
      <c r="F9" s="46"/>
    </row>
    <row r="10" spans="1:6" ht="15" x14ac:dyDescent="0.25">
      <c r="A10" s="46"/>
      <c r="B10" s="47"/>
      <c r="C10" s="47"/>
      <c r="D10" s="48" t="s">
        <v>0</v>
      </c>
      <c r="E10" s="48"/>
      <c r="F10" s="46"/>
    </row>
    <row r="11" spans="1:6" ht="63" customHeight="1" x14ac:dyDescent="0.25">
      <c r="A11" s="46"/>
      <c r="B11" s="49"/>
      <c r="C11" s="46"/>
      <c r="D11" s="130" t="s">
        <v>204</v>
      </c>
      <c r="E11" s="131"/>
      <c r="F11" s="46"/>
    </row>
    <row r="12" spans="1:6" ht="253.5" customHeight="1" thickBot="1" x14ac:dyDescent="0.3">
      <c r="A12" s="46"/>
      <c r="B12" s="49"/>
      <c r="C12" s="46"/>
      <c r="D12" s="134" t="s">
        <v>189</v>
      </c>
      <c r="E12" s="135"/>
      <c r="F12" s="46"/>
    </row>
    <row r="13" spans="1:6" ht="15" x14ac:dyDescent="0.25">
      <c r="A13" s="46"/>
      <c r="B13" s="49"/>
      <c r="C13" s="46"/>
      <c r="D13" s="118" t="s">
        <v>186</v>
      </c>
      <c r="E13" s="113" t="s">
        <v>178</v>
      </c>
      <c r="F13" s="46"/>
    </row>
    <row r="14" spans="1:6" ht="15" x14ac:dyDescent="0.25">
      <c r="A14" s="46"/>
      <c r="B14" s="49"/>
      <c r="C14" s="46"/>
      <c r="D14" s="85" t="s">
        <v>1</v>
      </c>
      <c r="E14" s="86" t="s">
        <v>2</v>
      </c>
      <c r="F14" s="46"/>
    </row>
    <row r="15" spans="1:6" ht="15" x14ac:dyDescent="0.25">
      <c r="A15" s="46"/>
      <c r="B15" s="49"/>
      <c r="C15" s="46"/>
      <c r="D15" s="121" t="s">
        <v>190</v>
      </c>
      <c r="E15" s="86" t="s">
        <v>3</v>
      </c>
      <c r="F15" s="46"/>
    </row>
    <row r="16" spans="1:6" ht="15.75" thickBot="1" x14ac:dyDescent="0.3">
      <c r="A16" s="46"/>
      <c r="B16" s="49"/>
      <c r="C16" s="46"/>
      <c r="D16" s="78" t="s">
        <v>4</v>
      </c>
      <c r="E16" s="79" t="s">
        <v>5</v>
      </c>
      <c r="F16" s="46"/>
    </row>
    <row r="17" spans="1:21" ht="15" x14ac:dyDescent="0.25">
      <c r="A17" s="46"/>
      <c r="B17" s="47"/>
      <c r="C17" s="47"/>
      <c r="D17" s="127"/>
      <c r="E17" s="127"/>
      <c r="F17" s="46"/>
    </row>
    <row r="18" spans="1:21" ht="15" x14ac:dyDescent="0.25">
      <c r="A18" s="46"/>
      <c r="B18" s="48" t="s">
        <v>6</v>
      </c>
      <c r="C18" s="50"/>
      <c r="D18" s="48" t="s">
        <v>7</v>
      </c>
      <c r="E18" s="48"/>
      <c r="F18" s="46"/>
      <c r="G18" s="46"/>
      <c r="H18" s="46"/>
      <c r="I18" s="46"/>
      <c r="J18" s="46"/>
      <c r="K18" s="46"/>
      <c r="L18" s="46"/>
      <c r="M18" s="46"/>
      <c r="N18" s="46"/>
      <c r="O18" s="46"/>
      <c r="P18" s="46"/>
      <c r="Q18" s="46"/>
      <c r="R18" s="46"/>
      <c r="S18" s="46"/>
      <c r="T18" s="46"/>
      <c r="U18" s="46"/>
    </row>
    <row r="19" spans="1:21" ht="269.25" customHeight="1" x14ac:dyDescent="0.25">
      <c r="A19" s="46"/>
      <c r="B19" s="126" t="s">
        <v>191</v>
      </c>
      <c r="C19" s="126"/>
      <c r="D19" s="132" t="s">
        <v>192</v>
      </c>
      <c r="E19" s="133"/>
      <c r="F19" s="46"/>
      <c r="G19" s="46"/>
      <c r="H19" s="46"/>
      <c r="I19" s="46"/>
      <c r="J19" s="46"/>
      <c r="K19" s="46"/>
      <c r="L19" s="46"/>
      <c r="M19" s="46"/>
      <c r="N19" s="46"/>
      <c r="O19" s="46"/>
      <c r="P19" s="46"/>
      <c r="Q19" s="46"/>
      <c r="R19" s="46"/>
      <c r="S19" s="46"/>
      <c r="T19" s="46"/>
      <c r="U19" s="46"/>
    </row>
    <row r="20" spans="1:21" ht="204.75" customHeight="1" x14ac:dyDescent="0.25">
      <c r="A20" s="46"/>
      <c r="B20" s="126" t="s">
        <v>8</v>
      </c>
      <c r="C20" s="126"/>
      <c r="D20" s="128" t="s">
        <v>193</v>
      </c>
      <c r="E20" s="129"/>
      <c r="F20" s="46"/>
      <c r="G20" s="46"/>
      <c r="H20" s="46"/>
      <c r="I20" s="46"/>
      <c r="J20" s="46"/>
      <c r="K20" s="46"/>
      <c r="L20" s="46"/>
      <c r="M20" s="46"/>
      <c r="N20" s="46"/>
      <c r="O20" s="46"/>
      <c r="P20" s="46"/>
      <c r="Q20" s="46"/>
      <c r="R20" s="46"/>
      <c r="S20" s="46"/>
      <c r="T20" s="46"/>
      <c r="U20" s="46"/>
    </row>
    <row r="21" spans="1:21" ht="55.5" customHeight="1" x14ac:dyDescent="0.25">
      <c r="A21" s="46"/>
      <c r="B21" s="126" t="s">
        <v>9</v>
      </c>
      <c r="C21" s="126"/>
      <c r="D21" s="128" t="s">
        <v>194</v>
      </c>
      <c r="E21" s="129"/>
      <c r="F21" s="46"/>
      <c r="G21" s="46"/>
      <c r="H21" s="46"/>
      <c r="I21" s="46"/>
      <c r="J21" s="46"/>
      <c r="K21" s="46"/>
      <c r="L21" s="46"/>
      <c r="M21" s="46"/>
      <c r="N21" s="46"/>
      <c r="O21" s="46"/>
      <c r="P21" s="46"/>
      <c r="Q21" s="46"/>
      <c r="R21" s="46"/>
      <c r="S21" s="46"/>
      <c r="T21" s="46"/>
      <c r="U21" s="46"/>
    </row>
    <row r="22" spans="1:21" ht="15" x14ac:dyDescent="0.25">
      <c r="A22" s="46"/>
      <c r="B22" s="51"/>
      <c r="C22" s="51"/>
      <c r="D22" s="52"/>
      <c r="E22" s="52"/>
      <c r="F22" s="46"/>
      <c r="G22" s="46"/>
      <c r="H22" s="46"/>
      <c r="I22" s="46"/>
      <c r="J22" s="46"/>
      <c r="K22" s="46"/>
      <c r="L22" s="46"/>
      <c r="M22" s="46"/>
      <c r="N22" s="46"/>
      <c r="O22" s="46"/>
      <c r="P22" s="46"/>
      <c r="Q22" s="46"/>
      <c r="R22" s="46"/>
      <c r="S22" s="46"/>
      <c r="T22" s="46"/>
      <c r="U22" s="46"/>
    </row>
    <row r="23" spans="1:21" ht="15" x14ac:dyDescent="0.25">
      <c r="A23" s="46"/>
      <c r="B23" s="53"/>
      <c r="C23" s="53"/>
      <c r="D23" s="53"/>
      <c r="E23" s="53"/>
      <c r="F23" s="46"/>
      <c r="G23" s="46"/>
      <c r="H23" s="46"/>
      <c r="I23" s="46"/>
      <c r="J23" s="46"/>
      <c r="K23" s="46"/>
      <c r="L23" s="46"/>
      <c r="M23" s="46"/>
      <c r="N23" s="46"/>
      <c r="O23" s="46"/>
      <c r="P23" s="46"/>
      <c r="Q23" s="46"/>
      <c r="R23" s="46"/>
      <c r="S23" s="46"/>
      <c r="T23" s="46"/>
      <c r="U23" s="46"/>
    </row>
    <row r="24" spans="1:21" ht="15" x14ac:dyDescent="0.25">
      <c r="A24" s="46"/>
      <c r="C24" s="46"/>
      <c r="D24" s="46"/>
      <c r="E24" s="46"/>
      <c r="F24" s="46"/>
      <c r="G24" s="46"/>
      <c r="H24" s="46"/>
      <c r="I24" s="46"/>
      <c r="J24" s="46"/>
      <c r="K24" s="46"/>
      <c r="L24" s="46"/>
      <c r="M24" s="46"/>
      <c r="N24" s="46"/>
      <c r="O24" s="46"/>
      <c r="P24" s="46"/>
      <c r="Q24" s="46"/>
      <c r="R24" s="46"/>
      <c r="S24" s="46"/>
      <c r="T24" s="46"/>
      <c r="U24" s="46"/>
    </row>
  </sheetData>
  <mergeCells count="12">
    <mergeCell ref="D2:E2"/>
    <mergeCell ref="D11:E11"/>
    <mergeCell ref="D17:E17"/>
    <mergeCell ref="D19:E19"/>
    <mergeCell ref="D20:E20"/>
    <mergeCell ref="D12:E12"/>
    <mergeCell ref="B19:C19"/>
    <mergeCell ref="B20:C20"/>
    <mergeCell ref="B21:C21"/>
    <mergeCell ref="D8:E8"/>
    <mergeCell ref="D7:E7"/>
    <mergeCell ref="D21:E21"/>
  </mergeCells>
  <hyperlinks>
    <hyperlink ref="B19" location="'Inputs and Cost Units'!A1" display="Catalogue - Inputs and Cost Units"/>
    <hyperlink ref="B19:C19" location="'Etat des revenus et dépenses'!A1" display="Etat des revenus et dépenses"/>
    <hyperlink ref="B20" location="'Inputs and Cost Units'!A1" display="Catalogue - Inputs and Cost Units"/>
    <hyperlink ref="B20:C20" location="'Reporting budgétaire détaillé'!A1" display="Detailed Budget Reporting"/>
    <hyperlink ref="B21" location="'Inputs and Cost Units'!A1" display="Catalogue - Inputs and Cost Units"/>
    <hyperlink ref="B21:C21" location="'Registre des actifs'!A1" display="Asset Register"/>
    <hyperlink ref="D11:E11" r:id="rId1" display="http://www.gavi.org/soutien/renouvellement/"/>
  </hyperlinks>
  <pageMargins left="0.7" right="0.7" top="0.75" bottom="0.75" header="0.3" footer="0.3"/>
  <pageSetup paperSize="9" scale="67"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1B6E6"/>
  </sheetPr>
  <dimension ref="A1:G32"/>
  <sheetViews>
    <sheetView zoomScale="85" zoomScaleNormal="85" workbookViewId="0">
      <pane ySplit="4" topLeftCell="A11" activePane="bottomLeft" state="frozen"/>
      <selection pane="bottomLeft" activeCell="F23" sqref="F23"/>
    </sheetView>
  </sheetViews>
  <sheetFormatPr defaultColWidth="9.140625" defaultRowHeight="15" x14ac:dyDescent="0.25"/>
  <cols>
    <col min="1" max="1" width="39.5703125" style="46" customWidth="1"/>
    <col min="2" max="3" width="8.85546875" style="46" bestFit="1" customWidth="1"/>
    <col min="4" max="4" width="10.140625" style="46" bestFit="1" customWidth="1"/>
    <col min="5" max="5" width="10.7109375" style="46" bestFit="1" customWidth="1"/>
    <col min="6" max="6" width="42.7109375" style="46" customWidth="1"/>
    <col min="7" max="7" width="3" style="46" customWidth="1"/>
    <col min="8" max="16384" width="9.140625" style="46"/>
  </cols>
  <sheetData>
    <row r="1" spans="1:7" ht="21" x14ac:dyDescent="0.35">
      <c r="A1" s="136" t="s">
        <v>179</v>
      </c>
      <c r="B1" s="137"/>
      <c r="C1" s="137"/>
      <c r="D1" s="137"/>
      <c r="E1" s="137"/>
      <c r="F1" s="137"/>
      <c r="G1" s="138"/>
    </row>
    <row r="2" spans="1:7" x14ac:dyDescent="0.25">
      <c r="A2" s="36"/>
      <c r="B2" s="37"/>
      <c r="C2" s="37"/>
      <c r="D2" s="37"/>
      <c r="E2" s="37"/>
      <c r="F2" s="37"/>
      <c r="G2" s="34"/>
    </row>
    <row r="3" spans="1:7" x14ac:dyDescent="0.25">
      <c r="A3" s="38"/>
      <c r="B3" s="139" t="str">
        <f>Instructions!E16</f>
        <v>Mars - août 2015</v>
      </c>
      <c r="C3" s="140"/>
      <c r="D3" s="140"/>
      <c r="E3" s="140"/>
      <c r="F3" s="141" t="s">
        <v>10</v>
      </c>
      <c r="G3" s="35"/>
    </row>
    <row r="4" spans="1:7" x14ac:dyDescent="0.25">
      <c r="A4" s="38"/>
      <c r="B4" s="20" t="s">
        <v>11</v>
      </c>
      <c r="C4" s="21" t="s">
        <v>12</v>
      </c>
      <c r="D4" s="21" t="s">
        <v>13</v>
      </c>
      <c r="E4" s="21" t="s">
        <v>14</v>
      </c>
      <c r="F4" s="142"/>
      <c r="G4" s="35"/>
    </row>
    <row r="5" spans="1:7" x14ac:dyDescent="0.25">
      <c r="A5" s="22" t="s">
        <v>15</v>
      </c>
      <c r="B5" s="56"/>
      <c r="C5" s="57"/>
      <c r="D5" s="57"/>
      <c r="E5" s="57"/>
      <c r="F5" s="101"/>
      <c r="G5" s="35"/>
    </row>
    <row r="6" spans="1:7" x14ac:dyDescent="0.25">
      <c r="A6" s="23" t="s">
        <v>16</v>
      </c>
      <c r="B6" s="55">
        <v>289219.12375131261</v>
      </c>
      <c r="C6" s="68">
        <v>289219.12375131261</v>
      </c>
      <c r="D6" s="8">
        <f>C6-B6</f>
        <v>0</v>
      </c>
      <c r="E6" s="17">
        <f>IFERROR(D6/B6,0)</f>
        <v>0</v>
      </c>
      <c r="F6" s="102"/>
      <c r="G6" s="35"/>
    </row>
    <row r="7" spans="1:7" ht="43.5" customHeight="1" x14ac:dyDescent="0.25">
      <c r="A7" s="115" t="s">
        <v>195</v>
      </c>
      <c r="B7" s="55">
        <v>0</v>
      </c>
      <c r="C7" s="68">
        <v>4500</v>
      </c>
      <c r="D7" s="8">
        <f t="shared" ref="D7:D8" si="0">C7-B7</f>
        <v>4500</v>
      </c>
      <c r="E7" s="17">
        <f t="shared" ref="E7:E9" si="1">IFERROR(D7/B7,0)</f>
        <v>0</v>
      </c>
      <c r="F7" s="102" t="s">
        <v>17</v>
      </c>
      <c r="G7" s="35"/>
    </row>
    <row r="8" spans="1:7" x14ac:dyDescent="0.25">
      <c r="A8" s="115" t="s">
        <v>196</v>
      </c>
      <c r="B8" s="55">
        <v>0</v>
      </c>
      <c r="C8" s="68">
        <v>0</v>
      </c>
      <c r="D8" s="8">
        <f t="shared" si="0"/>
        <v>0</v>
      </c>
      <c r="E8" s="17">
        <f t="shared" si="1"/>
        <v>0</v>
      </c>
      <c r="F8" s="102"/>
      <c r="G8" s="35"/>
    </row>
    <row r="9" spans="1:7" x14ac:dyDescent="0.25">
      <c r="A9" s="122" t="s">
        <v>197</v>
      </c>
      <c r="B9" s="9">
        <f>SUM(B6:B8)</f>
        <v>289219.12375131261</v>
      </c>
      <c r="C9" s="10">
        <f t="shared" ref="C9:D9" si="2">SUM(C6:C8)</f>
        <v>293719.12375131261</v>
      </c>
      <c r="D9" s="10">
        <f t="shared" si="2"/>
        <v>4500</v>
      </c>
      <c r="E9" s="18">
        <f t="shared" si="1"/>
        <v>1.5559137105571764E-2</v>
      </c>
      <c r="F9" s="102"/>
      <c r="G9" s="35"/>
    </row>
    <row r="10" spans="1:7" x14ac:dyDescent="0.25">
      <c r="A10" s="23"/>
      <c r="B10" s="54"/>
      <c r="C10" s="58"/>
      <c r="D10" s="58"/>
      <c r="E10" s="58"/>
      <c r="F10" s="101"/>
      <c r="G10" s="35"/>
    </row>
    <row r="11" spans="1:7" x14ac:dyDescent="0.25">
      <c r="A11" s="24" t="s">
        <v>18</v>
      </c>
      <c r="B11" s="54"/>
      <c r="C11" s="58"/>
      <c r="D11" s="58"/>
      <c r="E11" s="58"/>
      <c r="F11" s="101"/>
      <c r="G11" s="35"/>
    </row>
    <row r="12" spans="1:7" ht="60" x14ac:dyDescent="0.25">
      <c r="A12" s="23" t="s">
        <v>19</v>
      </c>
      <c r="B12" s="7">
        <f>SUMIFS('Reporting budgétaire détaillé'!F:F,'Reporting budgétaire détaillé'!B:B,A12)</f>
        <v>6000</v>
      </c>
      <c r="C12" s="8">
        <f>SUMIFS('Reporting budgétaire détaillé'!H:H,'Reporting budgétaire détaillé'!B:B,A12)</f>
        <v>5444.6920128885176</v>
      </c>
      <c r="D12" s="8">
        <f t="shared" ref="D12:D26" si="3">B12-C12</f>
        <v>555.30798711148236</v>
      </c>
      <c r="E12" s="17">
        <f t="shared" ref="E12:E29" si="4">IFERROR(D12/B12,0)</f>
        <v>9.2551331185247054E-2</v>
      </c>
      <c r="F12" s="119" t="s">
        <v>198</v>
      </c>
      <c r="G12" s="35"/>
    </row>
    <row r="13" spans="1:7" ht="30" x14ac:dyDescent="0.25">
      <c r="A13" s="23" t="s">
        <v>20</v>
      </c>
      <c r="B13" s="7">
        <f>SUMIFS('Reporting budgétaire détaillé'!F:F,'Reporting budgétaire détaillé'!B:B,A13)</f>
        <v>7200</v>
      </c>
      <c r="C13" s="8">
        <f>SUMIFS('Reporting budgétaire détaillé'!H:H,'Reporting budgétaire détaillé'!B:B,A13)</f>
        <v>8550</v>
      </c>
      <c r="D13" s="8">
        <f t="shared" si="3"/>
        <v>-1350</v>
      </c>
      <c r="E13" s="17">
        <f t="shared" si="4"/>
        <v>-0.1875</v>
      </c>
      <c r="F13" s="102" t="s">
        <v>21</v>
      </c>
      <c r="G13" s="35"/>
    </row>
    <row r="14" spans="1:7" ht="45" x14ac:dyDescent="0.25">
      <c r="A14" s="23" t="s">
        <v>22</v>
      </c>
      <c r="B14" s="7">
        <f>SUMIFS('Reporting budgétaire détaillé'!F:F,'Reporting budgétaire détaillé'!B:B,A14)</f>
        <v>10350</v>
      </c>
      <c r="C14" s="8">
        <f>SUMIFS('Reporting budgétaire détaillé'!H:H,'Reporting budgétaire détaillé'!B:B,A14)</f>
        <v>8960</v>
      </c>
      <c r="D14" s="8">
        <f t="shared" si="3"/>
        <v>1390</v>
      </c>
      <c r="E14" s="17">
        <f t="shared" si="4"/>
        <v>0.13429951690821257</v>
      </c>
      <c r="F14" s="102" t="s">
        <v>23</v>
      </c>
      <c r="G14" s="35"/>
    </row>
    <row r="15" spans="1:7" ht="75" x14ac:dyDescent="0.25">
      <c r="A15" s="23" t="s">
        <v>24</v>
      </c>
      <c r="B15" s="7">
        <f>SUMIFS('Reporting budgétaire détaillé'!F:F,'Reporting budgétaire détaillé'!B:B,A15)</f>
        <v>19500</v>
      </c>
      <c r="C15" s="8">
        <f>SUMIFS('Reporting budgétaire détaillé'!H:H,'Reporting budgétaire détaillé'!B:B,A15)</f>
        <v>20704.731342613784</v>
      </c>
      <c r="D15" s="8">
        <f t="shared" si="3"/>
        <v>-1204.7313426137844</v>
      </c>
      <c r="E15" s="17">
        <f t="shared" si="4"/>
        <v>-6.1781094493014582E-2</v>
      </c>
      <c r="F15" s="102" t="s">
        <v>25</v>
      </c>
      <c r="G15" s="35"/>
    </row>
    <row r="16" spans="1:7" ht="30" x14ac:dyDescent="0.25">
      <c r="A16" s="23" t="s">
        <v>26</v>
      </c>
      <c r="B16" s="7">
        <f>SUMIFS('Reporting budgétaire détaillé'!F:F,'Reporting budgétaire détaillé'!B:B,A16)</f>
        <v>22000</v>
      </c>
      <c r="C16" s="8">
        <f>SUMIFS('Reporting budgétaire détaillé'!H:H,'Reporting budgétaire détaillé'!B:B,A16)</f>
        <v>21114.506762881785</v>
      </c>
      <c r="D16" s="8">
        <f t="shared" si="3"/>
        <v>885.49323711821489</v>
      </c>
      <c r="E16" s="17">
        <f t="shared" si="4"/>
        <v>4.0249692596282492E-2</v>
      </c>
      <c r="F16" s="102" t="s">
        <v>27</v>
      </c>
      <c r="G16" s="35"/>
    </row>
    <row r="17" spans="1:7" x14ac:dyDescent="0.25">
      <c r="A17" s="23" t="s">
        <v>28</v>
      </c>
      <c r="B17" s="7">
        <f>SUMIFS('Reporting budgétaire détaillé'!F:F,'Reporting budgétaire détaillé'!B:B,A17)</f>
        <v>33343</v>
      </c>
      <c r="C17" s="8">
        <f>SUMIFS('Reporting budgétaire détaillé'!H:H,'Reporting budgétaire détaillé'!B:B,A17)</f>
        <v>32558</v>
      </c>
      <c r="D17" s="8">
        <f t="shared" ref="D17" si="5">B17-C17</f>
        <v>785</v>
      </c>
      <c r="E17" s="17">
        <f t="shared" ref="E17" si="6">IFERROR(D17/B17,0)</f>
        <v>2.3543172479980806E-2</v>
      </c>
      <c r="F17" s="102"/>
      <c r="G17" s="35"/>
    </row>
    <row r="18" spans="1:7" ht="30" x14ac:dyDescent="0.25">
      <c r="A18" s="23" t="s">
        <v>29</v>
      </c>
      <c r="B18" s="7">
        <f>SUMIFS('Reporting budgétaire détaillé'!F:F,'Reporting budgétaire détaillé'!B:B,A18)</f>
        <v>125636.12375131263</v>
      </c>
      <c r="C18" s="8">
        <f>SUMIFS('Reporting budgétaire détaillé'!H:H,'Reporting budgétaire détaillé'!B:B,A18)</f>
        <v>125530</v>
      </c>
      <c r="D18" s="8">
        <f t="shared" ref="D18:D25" si="7">B18-C18</f>
        <v>106.12375131262525</v>
      </c>
      <c r="E18" s="17">
        <f t="shared" ref="E18:E25" si="8">IFERROR(D18/B18,0)</f>
        <v>8.4469138448340958E-4</v>
      </c>
      <c r="F18" s="119" t="s">
        <v>199</v>
      </c>
      <c r="G18" s="35"/>
    </row>
    <row r="19" spans="1:7" ht="45" x14ac:dyDescent="0.25">
      <c r="A19" s="23" t="s">
        <v>30</v>
      </c>
      <c r="B19" s="7">
        <f>SUMIFS('Reporting budgétaire détaillé'!F:F,'Reporting budgétaire détaillé'!B:B,A19)</f>
        <v>4000</v>
      </c>
      <c r="C19" s="8">
        <f>SUMIFS('Reporting budgétaire détaillé'!H:H,'Reporting budgétaire détaillé'!B:B,A19)</f>
        <v>3785</v>
      </c>
      <c r="D19" s="8">
        <f t="shared" si="7"/>
        <v>215</v>
      </c>
      <c r="E19" s="17">
        <f t="shared" si="8"/>
        <v>5.3749999999999999E-2</v>
      </c>
      <c r="F19" s="102" t="s">
        <v>31</v>
      </c>
      <c r="G19" s="35"/>
    </row>
    <row r="20" spans="1:7" x14ac:dyDescent="0.25">
      <c r="A20" s="23" t="s">
        <v>32</v>
      </c>
      <c r="B20" s="7">
        <f>SUMIFS('Reporting budgétaire détaillé'!F:F,'Reporting budgétaire détaillé'!B:B,A20)</f>
        <v>0</v>
      </c>
      <c r="C20" s="8">
        <f>SUMIFS('Reporting budgétaire détaillé'!H:H,'Reporting budgétaire détaillé'!B:B,A20)</f>
        <v>0</v>
      </c>
      <c r="D20" s="8">
        <f t="shared" si="7"/>
        <v>0</v>
      </c>
      <c r="E20" s="17">
        <f t="shared" si="8"/>
        <v>0</v>
      </c>
      <c r="F20" s="102"/>
      <c r="G20" s="35"/>
    </row>
    <row r="21" spans="1:7" x14ac:dyDescent="0.25">
      <c r="A21" s="23" t="s">
        <v>33</v>
      </c>
      <c r="B21" s="7">
        <f>SUMIFS('Reporting budgétaire détaillé'!F:F,'Reporting budgétaire détaillé'!B:B,A21)</f>
        <v>24000</v>
      </c>
      <c r="C21" s="8">
        <f>SUMIFS('Reporting budgétaire détaillé'!H:H,'Reporting budgétaire détaillé'!B:B,A21)</f>
        <v>23991.682149043681</v>
      </c>
      <c r="D21" s="8">
        <f t="shared" si="7"/>
        <v>8.3178509563185798</v>
      </c>
      <c r="E21" s="17">
        <f t="shared" si="8"/>
        <v>3.4657712317994084E-4</v>
      </c>
      <c r="F21" s="102"/>
      <c r="G21" s="35"/>
    </row>
    <row r="22" spans="1:7" x14ac:dyDescent="0.25">
      <c r="A22" s="23" t="s">
        <v>34</v>
      </c>
      <c r="B22" s="7">
        <f>SUMIFS('Reporting budgétaire détaillé'!F:F,'Reporting budgétaire détaillé'!B:B,A22)</f>
        <v>22190</v>
      </c>
      <c r="C22" s="8">
        <f>SUMIFS('Reporting budgétaire détaillé'!H:H,'Reporting budgétaire détaillé'!B:B,A22)</f>
        <v>23000</v>
      </c>
      <c r="D22" s="8">
        <f t="shared" si="7"/>
        <v>-810</v>
      </c>
      <c r="E22" s="17">
        <f t="shared" si="8"/>
        <v>-3.6502929247408743E-2</v>
      </c>
      <c r="F22" s="102"/>
      <c r="G22" s="35"/>
    </row>
    <row r="23" spans="1:7" ht="45" x14ac:dyDescent="0.25">
      <c r="A23" s="115" t="s">
        <v>182</v>
      </c>
      <c r="B23" s="7">
        <f>SUMIFS('Reporting budgétaire détaillé'!F:F,'Reporting budgétaire détaillé'!B:B,A23)</f>
        <v>15000</v>
      </c>
      <c r="C23" s="8">
        <f>SUMIFS('Reporting budgétaire détaillé'!H:H,'Reporting budgétaire détaillé'!B:B,A23)</f>
        <v>20102</v>
      </c>
      <c r="D23" s="8">
        <f t="shared" si="7"/>
        <v>-5102</v>
      </c>
      <c r="E23" s="17">
        <f t="shared" si="8"/>
        <v>-0.34013333333333334</v>
      </c>
      <c r="F23" s="119" t="s">
        <v>200</v>
      </c>
      <c r="G23" s="35"/>
    </row>
    <row r="24" spans="1:7" x14ac:dyDescent="0.25">
      <c r="A24" s="23" t="s">
        <v>35</v>
      </c>
      <c r="B24" s="7">
        <f>SUMIFS('Reporting budgétaire détaillé'!F:F,'Reporting budgétaire détaillé'!B:B,A24)</f>
        <v>0</v>
      </c>
      <c r="C24" s="8">
        <f>SUMIFS('Reporting budgétaire détaillé'!H:H,'Reporting budgétaire détaillé'!B:B,A24)</f>
        <v>0</v>
      </c>
      <c r="D24" s="8">
        <f t="shared" si="7"/>
        <v>0</v>
      </c>
      <c r="E24" s="17">
        <f t="shared" si="8"/>
        <v>0</v>
      </c>
      <c r="F24" s="102"/>
      <c r="G24" s="35"/>
    </row>
    <row r="25" spans="1:7" x14ac:dyDescent="0.25">
      <c r="A25" s="23" t="s">
        <v>36</v>
      </c>
      <c r="B25" s="7">
        <f>SUMIFS('Reporting budgétaire détaillé'!F:F,'Reporting budgétaire détaillé'!B:B,A25)</f>
        <v>0</v>
      </c>
      <c r="C25" s="8">
        <f>SUMIFS('Reporting budgétaire détaillé'!H:H,'Reporting budgétaire détaillé'!B:B,A25)</f>
        <v>0</v>
      </c>
      <c r="D25" s="8">
        <f t="shared" si="7"/>
        <v>0</v>
      </c>
      <c r="E25" s="17">
        <f t="shared" si="8"/>
        <v>0</v>
      </c>
      <c r="F25" s="102"/>
      <c r="G25" s="35"/>
    </row>
    <row r="26" spans="1:7" x14ac:dyDescent="0.25">
      <c r="A26" s="67" t="s">
        <v>37</v>
      </c>
      <c r="B26" s="7">
        <f>SUMIFS('Reporting budgétaire détaillé'!F:F,'Reporting budgétaire détaillé'!B:B,A26)</f>
        <v>0</v>
      </c>
      <c r="C26" s="8">
        <f>SUMIFS('Reporting budgétaire détaillé'!H:H,'Reporting budgétaire détaillé'!B:B,A26)</f>
        <v>0</v>
      </c>
      <c r="D26" s="8">
        <f t="shared" si="3"/>
        <v>0</v>
      </c>
      <c r="E26" s="17">
        <f t="shared" si="4"/>
        <v>0</v>
      </c>
      <c r="F26" s="102"/>
      <c r="G26" s="35"/>
    </row>
    <row r="27" spans="1:7" x14ac:dyDescent="0.25">
      <c r="A27" s="24" t="s">
        <v>38</v>
      </c>
      <c r="B27" s="9">
        <f>SUM(B12:B26)</f>
        <v>289219.12375131261</v>
      </c>
      <c r="C27" s="10">
        <f>SUM(C12:C26)</f>
        <v>293740.61226742773</v>
      </c>
      <c r="D27" s="10">
        <f>SUM(D26:D26)</f>
        <v>0</v>
      </c>
      <c r="E27" s="18">
        <f t="shared" si="4"/>
        <v>0</v>
      </c>
      <c r="F27" s="102"/>
      <c r="G27" s="35"/>
    </row>
    <row r="28" spans="1:7" x14ac:dyDescent="0.25">
      <c r="A28" s="23"/>
      <c r="B28" s="7"/>
      <c r="C28" s="8"/>
      <c r="D28" s="8"/>
      <c r="E28" s="8"/>
      <c r="F28" s="102"/>
      <c r="G28" s="35"/>
    </row>
    <row r="29" spans="1:7" ht="15.75" thickBot="1" x14ac:dyDescent="0.3">
      <c r="A29" s="20" t="s">
        <v>39</v>
      </c>
      <c r="B29" s="11">
        <f>B9-B27</f>
        <v>0</v>
      </c>
      <c r="C29" s="12">
        <f>C9-C27</f>
        <v>-21.488516115117818</v>
      </c>
      <c r="D29" s="12">
        <f>D9-D27</f>
        <v>4500</v>
      </c>
      <c r="E29" s="19">
        <f t="shared" si="4"/>
        <v>0</v>
      </c>
      <c r="F29" s="103"/>
      <c r="G29" s="35"/>
    </row>
    <row r="30" spans="1:7" x14ac:dyDescent="0.25">
      <c r="A30" s="36"/>
      <c r="B30" s="37"/>
      <c r="C30" s="37"/>
      <c r="D30" s="37"/>
      <c r="E30" s="37"/>
      <c r="F30" s="37"/>
      <c r="G30" s="34"/>
    </row>
    <row r="31" spans="1:7" x14ac:dyDescent="0.25">
      <c r="A31" s="36" t="s">
        <v>40</v>
      </c>
      <c r="B31" s="37"/>
      <c r="C31" s="37"/>
      <c r="D31" s="37"/>
      <c r="E31" s="37"/>
      <c r="F31" s="37"/>
      <c r="G31" s="34"/>
    </row>
    <row r="32" spans="1:7" ht="15.75" thickBot="1" x14ac:dyDescent="0.3">
      <c r="A32" s="31"/>
      <c r="B32" s="32"/>
      <c r="C32" s="32"/>
      <c r="D32" s="32"/>
      <c r="E32" s="32"/>
      <c r="F32" s="32"/>
      <c r="G32" s="33"/>
    </row>
  </sheetData>
  <mergeCells count="3">
    <mergeCell ref="A1:G1"/>
    <mergeCell ref="B3:E3"/>
    <mergeCell ref="F3:F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41B6E6"/>
  </sheetPr>
  <dimension ref="A1:K53"/>
  <sheetViews>
    <sheetView zoomScaleNormal="100" workbookViewId="0">
      <pane ySplit="8" topLeftCell="A9" activePane="bottomLeft" state="frozen"/>
      <selection pane="bottomLeft" activeCell="H13" sqref="H13"/>
    </sheetView>
  </sheetViews>
  <sheetFormatPr defaultColWidth="9.140625" defaultRowHeight="12.75" x14ac:dyDescent="0.2"/>
  <cols>
    <col min="1" max="1" width="52.42578125" style="59" customWidth="1"/>
    <col min="2" max="2" width="22.7109375" style="59" bestFit="1" customWidth="1"/>
    <col min="3" max="3" width="30.85546875" style="59" customWidth="1"/>
    <col min="4" max="4" width="9.85546875" style="59" customWidth="1"/>
    <col min="5" max="5" width="12.5703125" style="59" bestFit="1" customWidth="1"/>
    <col min="6" max="6" width="9.85546875" style="59" customWidth="1"/>
    <col min="7" max="7" width="11" style="59" bestFit="1" customWidth="1"/>
    <col min="8" max="8" width="9.85546875" style="59" customWidth="1"/>
    <col min="9" max="9" width="27.5703125" style="100" customWidth="1"/>
    <col min="10" max="10" width="10" style="59" bestFit="1" customWidth="1"/>
    <col min="11" max="16384" width="9.140625" style="59"/>
  </cols>
  <sheetData>
    <row r="1" spans="1:11" ht="21" x14ac:dyDescent="0.35">
      <c r="A1" s="136" t="s">
        <v>180</v>
      </c>
      <c r="B1" s="137"/>
      <c r="C1" s="137"/>
      <c r="D1" s="137"/>
      <c r="E1" s="137"/>
      <c r="F1" s="137"/>
      <c r="G1" s="137"/>
      <c r="H1" s="137"/>
      <c r="I1" s="138"/>
    </row>
    <row r="2" spans="1:11" x14ac:dyDescent="0.2">
      <c r="A2" s="70"/>
      <c r="B2" s="71"/>
      <c r="C2" s="71"/>
      <c r="D2" s="71"/>
      <c r="E2" s="71"/>
      <c r="F2" s="71"/>
      <c r="G2" s="71"/>
      <c r="H2" s="71"/>
      <c r="I2" s="93"/>
    </row>
    <row r="3" spans="1:11" x14ac:dyDescent="0.2">
      <c r="A3" s="72" t="s">
        <v>41</v>
      </c>
      <c r="B3" s="73"/>
      <c r="C3" s="73"/>
      <c r="D3" s="73"/>
      <c r="E3" s="73"/>
      <c r="F3" s="73"/>
      <c r="G3" s="73"/>
      <c r="H3" s="73"/>
      <c r="I3" s="94"/>
    </row>
    <row r="4" spans="1:11" ht="13.5" thickBot="1" x14ac:dyDescent="0.25">
      <c r="A4" s="70"/>
      <c r="B4" s="71"/>
      <c r="C4" s="71"/>
      <c r="D4" s="71"/>
      <c r="E4" s="71"/>
      <c r="F4" s="71"/>
      <c r="G4" s="71"/>
      <c r="H4" s="71"/>
      <c r="I4" s="93"/>
    </row>
    <row r="5" spans="1:11" ht="15.75" customHeight="1" thickBot="1" x14ac:dyDescent="0.25">
      <c r="A5" s="74"/>
      <c r="B5" s="71"/>
      <c r="C5" s="145" t="str">
        <f>Instructions!E16</f>
        <v>Mars - août 2015</v>
      </c>
      <c r="D5" s="146"/>
      <c r="E5" s="146"/>
      <c r="F5" s="146"/>
      <c r="G5" s="146"/>
      <c r="H5" s="146"/>
      <c r="I5" s="147"/>
    </row>
    <row r="6" spans="1:11" ht="15.75" customHeight="1" thickBot="1" x14ac:dyDescent="0.25">
      <c r="A6" s="74"/>
      <c r="B6" s="71"/>
      <c r="C6" s="148" t="s">
        <v>42</v>
      </c>
      <c r="D6" s="149"/>
      <c r="E6" s="149"/>
      <c r="F6" s="149"/>
      <c r="G6" s="143" t="s">
        <v>43</v>
      </c>
      <c r="H6" s="144"/>
      <c r="I6" s="95"/>
    </row>
    <row r="7" spans="1:11" ht="51.75" thickBot="1" x14ac:dyDescent="0.25">
      <c r="A7" s="1" t="s">
        <v>44</v>
      </c>
      <c r="B7" s="123" t="s">
        <v>201</v>
      </c>
      <c r="C7" s="2" t="s">
        <v>45</v>
      </c>
      <c r="D7" s="116" t="s">
        <v>183</v>
      </c>
      <c r="E7" s="39" t="s">
        <v>46</v>
      </c>
      <c r="F7" s="124" t="s">
        <v>202</v>
      </c>
      <c r="G7" s="39" t="str">
        <f>Instructions!E14</f>
        <v>ABC</v>
      </c>
      <c r="H7" s="62" t="s">
        <v>47</v>
      </c>
      <c r="I7" s="69" t="s">
        <v>48</v>
      </c>
    </row>
    <row r="8" spans="1:11" ht="3.75" customHeight="1" thickBot="1" x14ac:dyDescent="0.25">
      <c r="A8" s="25"/>
      <c r="B8" s="26"/>
      <c r="C8" s="27"/>
      <c r="D8" s="30"/>
      <c r="E8" s="29"/>
      <c r="F8" s="40"/>
      <c r="G8" s="29"/>
      <c r="H8" s="28"/>
      <c r="I8" s="96"/>
    </row>
    <row r="9" spans="1:11" ht="26.25" thickBot="1" x14ac:dyDescent="0.25">
      <c r="A9" s="5" t="s">
        <v>49</v>
      </c>
      <c r="B9" s="3" t="s">
        <v>50</v>
      </c>
      <c r="C9" s="87" t="s">
        <v>51</v>
      </c>
      <c r="D9" s="60">
        <v>99.999999999999986</v>
      </c>
      <c r="E9" s="41">
        <v>60</v>
      </c>
      <c r="F9" s="89">
        <v>6000</v>
      </c>
      <c r="G9" s="90">
        <v>485305</v>
      </c>
      <c r="H9" s="91">
        <v>5444.6920128885176</v>
      </c>
      <c r="I9" s="97"/>
      <c r="J9" s="88"/>
      <c r="K9" s="92"/>
    </row>
    <row r="10" spans="1:11" ht="39" thickBot="1" x14ac:dyDescent="0.25">
      <c r="A10" s="5" t="s">
        <v>52</v>
      </c>
      <c r="B10" s="3" t="s">
        <v>53</v>
      </c>
      <c r="C10" s="114" t="s">
        <v>181</v>
      </c>
      <c r="D10" s="60">
        <v>900</v>
      </c>
      <c r="E10" s="41">
        <v>8</v>
      </c>
      <c r="F10" s="89">
        <v>7200</v>
      </c>
      <c r="G10" s="90">
        <v>762092.28</v>
      </c>
      <c r="H10" s="91">
        <v>8550</v>
      </c>
      <c r="I10" s="117" t="s">
        <v>184</v>
      </c>
      <c r="J10" s="88"/>
      <c r="K10" s="92"/>
    </row>
    <row r="11" spans="1:11" ht="26.25" thickBot="1" x14ac:dyDescent="0.25">
      <c r="A11" s="5" t="s">
        <v>54</v>
      </c>
      <c r="B11" s="3" t="s">
        <v>55</v>
      </c>
      <c r="C11" s="87" t="s">
        <v>56</v>
      </c>
      <c r="D11" s="60">
        <v>8000</v>
      </c>
      <c r="E11" s="41">
        <v>1</v>
      </c>
      <c r="F11" s="89">
        <v>8000</v>
      </c>
      <c r="G11" s="90">
        <v>709057.78800000006</v>
      </c>
      <c r="H11" s="91">
        <v>7455</v>
      </c>
      <c r="I11" s="97"/>
      <c r="J11" s="88"/>
      <c r="K11" s="92"/>
    </row>
    <row r="12" spans="1:11" ht="26.25" thickBot="1" x14ac:dyDescent="0.25">
      <c r="A12" s="5" t="s">
        <v>57</v>
      </c>
      <c r="B12" s="3" t="s">
        <v>58</v>
      </c>
      <c r="C12" s="87" t="s">
        <v>59</v>
      </c>
      <c r="D12" s="60">
        <v>156.66666666666666</v>
      </c>
      <c r="E12" s="41">
        <v>15</v>
      </c>
      <c r="F12" s="89">
        <v>2350</v>
      </c>
      <c r="G12" s="90">
        <v>134146.068</v>
      </c>
      <c r="H12" s="91">
        <v>1505</v>
      </c>
      <c r="I12" s="97"/>
      <c r="J12" s="88"/>
      <c r="K12" s="92"/>
    </row>
    <row r="13" spans="1:11" ht="26.25" thickBot="1" x14ac:dyDescent="0.25">
      <c r="A13" s="5" t="s">
        <v>60</v>
      </c>
      <c r="B13" s="3" t="s">
        <v>61</v>
      </c>
      <c r="C13" s="114" t="s">
        <v>185</v>
      </c>
      <c r="D13" s="60">
        <v>16.154554263565892</v>
      </c>
      <c r="E13" s="41">
        <v>2064</v>
      </c>
      <c r="F13" s="89">
        <v>33343</v>
      </c>
      <c r="G13" s="90">
        <v>2972011.7488000002</v>
      </c>
      <c r="H13" s="91">
        <v>32558</v>
      </c>
      <c r="I13" s="97"/>
      <c r="J13" s="88"/>
      <c r="K13" s="92"/>
    </row>
    <row r="14" spans="1:11" ht="13.5" thickBot="1" x14ac:dyDescent="0.25">
      <c r="A14" s="5" t="s">
        <v>62</v>
      </c>
      <c r="B14" s="3" t="s">
        <v>63</v>
      </c>
      <c r="C14" s="87" t="s">
        <v>64</v>
      </c>
      <c r="D14" s="60">
        <v>15.141955835962143</v>
      </c>
      <c r="E14" s="41">
        <v>1585</v>
      </c>
      <c r="F14" s="89">
        <v>24000</v>
      </c>
      <c r="G14" s="90">
        <v>2138465</v>
      </c>
      <c r="H14" s="91">
        <v>23991.682149043681</v>
      </c>
      <c r="I14" s="97"/>
      <c r="J14" s="88"/>
      <c r="K14" s="92"/>
    </row>
    <row r="15" spans="1:11" ht="13.5" thickBot="1" x14ac:dyDescent="0.25">
      <c r="A15" s="5" t="s">
        <v>65</v>
      </c>
      <c r="B15" s="3" t="s">
        <v>182</v>
      </c>
      <c r="C15" s="87" t="s">
        <v>66</v>
      </c>
      <c r="D15" s="60">
        <v>1250</v>
      </c>
      <c r="E15" s="41">
        <v>12</v>
      </c>
      <c r="F15" s="89">
        <v>15000</v>
      </c>
      <c r="G15" s="90">
        <v>1791763.6272</v>
      </c>
      <c r="H15" s="91">
        <v>20102</v>
      </c>
      <c r="I15" s="97"/>
      <c r="J15" s="88"/>
      <c r="K15" s="92"/>
    </row>
    <row r="16" spans="1:11" ht="26.25" thickBot="1" x14ac:dyDescent="0.25">
      <c r="A16" s="5" t="s">
        <v>67</v>
      </c>
      <c r="B16" s="3" t="s">
        <v>68</v>
      </c>
      <c r="C16" s="4" t="s">
        <v>69</v>
      </c>
      <c r="D16" s="60">
        <v>2625</v>
      </c>
      <c r="E16" s="41">
        <v>4</v>
      </c>
      <c r="F16" s="89">
        <v>10500</v>
      </c>
      <c r="G16" s="90">
        <v>1038941.2416000001</v>
      </c>
      <c r="H16" s="91">
        <v>11656</v>
      </c>
      <c r="I16" s="97"/>
      <c r="J16" s="88"/>
      <c r="K16" s="92"/>
    </row>
    <row r="17" spans="1:11" ht="26.25" thickBot="1" x14ac:dyDescent="0.25">
      <c r="A17" s="5" t="s">
        <v>70</v>
      </c>
      <c r="B17" s="3" t="s">
        <v>71</v>
      </c>
      <c r="C17" s="4" t="s">
        <v>72</v>
      </c>
      <c r="D17" s="60">
        <v>3000</v>
      </c>
      <c r="E17" s="41">
        <v>3</v>
      </c>
      <c r="F17" s="89">
        <v>8999.9999999999982</v>
      </c>
      <c r="G17" s="90">
        <v>806546</v>
      </c>
      <c r="H17" s="91">
        <v>9048.7313426137844</v>
      </c>
      <c r="I17" s="97"/>
      <c r="J17" s="88"/>
      <c r="K17" s="92"/>
    </row>
    <row r="18" spans="1:11" ht="26.25" thickBot="1" x14ac:dyDescent="0.25">
      <c r="A18" s="5" t="s">
        <v>73</v>
      </c>
      <c r="B18" s="3" t="s">
        <v>74</v>
      </c>
      <c r="C18" s="4" t="s">
        <v>75</v>
      </c>
      <c r="D18" s="60">
        <v>5</v>
      </c>
      <c r="E18" s="41">
        <v>1200</v>
      </c>
      <c r="F18" s="89">
        <v>6000</v>
      </c>
      <c r="G18" s="90">
        <v>545008</v>
      </c>
      <c r="H18" s="91">
        <v>6114.506762881786</v>
      </c>
      <c r="I18" s="97"/>
      <c r="J18" s="88"/>
      <c r="K18" s="92"/>
    </row>
    <row r="19" spans="1:11" ht="26.25" thickBot="1" x14ac:dyDescent="0.25">
      <c r="A19" s="5" t="s">
        <v>76</v>
      </c>
      <c r="B19" s="3" t="s">
        <v>77</v>
      </c>
      <c r="C19" s="4" t="s">
        <v>78</v>
      </c>
      <c r="D19" s="60">
        <v>53.333333333333336</v>
      </c>
      <c r="E19" s="41">
        <v>300</v>
      </c>
      <c r="F19" s="89">
        <v>16000</v>
      </c>
      <c r="G19" s="90">
        <v>1337004</v>
      </c>
      <c r="H19" s="91">
        <v>15000</v>
      </c>
      <c r="I19" s="97"/>
      <c r="J19" s="88"/>
      <c r="K19" s="92"/>
    </row>
    <row r="20" spans="1:11" ht="26.25" thickBot="1" x14ac:dyDescent="0.25">
      <c r="A20" s="5" t="s">
        <v>79</v>
      </c>
      <c r="B20" s="3" t="s">
        <v>80</v>
      </c>
      <c r="C20" s="4" t="s">
        <v>81</v>
      </c>
      <c r="D20" s="60">
        <v>29932.595564411175</v>
      </c>
      <c r="E20" s="41">
        <v>4</v>
      </c>
      <c r="F20" s="89">
        <v>119730.3822576447</v>
      </c>
      <c r="G20" s="90">
        <v>10671965.927999999</v>
      </c>
      <c r="H20" s="91">
        <v>118730</v>
      </c>
      <c r="I20" s="97"/>
      <c r="J20" s="88"/>
      <c r="K20" s="92"/>
    </row>
    <row r="21" spans="1:11" ht="26.25" thickBot="1" x14ac:dyDescent="0.25">
      <c r="A21" s="5" t="s">
        <v>82</v>
      </c>
      <c r="B21" s="3" t="s">
        <v>83</v>
      </c>
      <c r="C21" s="4" t="s">
        <v>84</v>
      </c>
      <c r="D21" s="60">
        <v>73.821768670849153</v>
      </c>
      <c r="E21" s="41">
        <v>80</v>
      </c>
      <c r="F21" s="89">
        <v>5905.7414936679324</v>
      </c>
      <c r="G21" s="90">
        <v>606108.48</v>
      </c>
      <c r="H21" s="91">
        <v>6800</v>
      </c>
      <c r="I21" s="97"/>
      <c r="J21" s="88"/>
      <c r="K21" s="92"/>
    </row>
    <row r="22" spans="1:11" ht="26.25" thickBot="1" x14ac:dyDescent="0.25">
      <c r="A22" s="120" t="s">
        <v>187</v>
      </c>
      <c r="B22" s="3" t="s">
        <v>85</v>
      </c>
      <c r="C22" s="4" t="s">
        <v>86</v>
      </c>
      <c r="D22" s="60">
        <v>153.84615384615384</v>
      </c>
      <c r="E22" s="41">
        <v>26</v>
      </c>
      <c r="F22" s="89">
        <v>4000</v>
      </c>
      <c r="G22" s="90">
        <v>355197.39600000001</v>
      </c>
      <c r="H22" s="91">
        <v>3785</v>
      </c>
      <c r="I22" s="97"/>
      <c r="J22" s="88"/>
      <c r="K22" s="92"/>
    </row>
    <row r="23" spans="1:11" ht="26.25" thickBot="1" x14ac:dyDescent="0.25">
      <c r="A23" s="120" t="s">
        <v>188</v>
      </c>
      <c r="B23" s="3" t="s">
        <v>87</v>
      </c>
      <c r="C23" s="4" t="s">
        <v>88</v>
      </c>
      <c r="D23" s="60">
        <v>320.88888888888891</v>
      </c>
      <c r="E23" s="41">
        <v>45</v>
      </c>
      <c r="F23" s="89">
        <v>14440.000000000002</v>
      </c>
      <c r="G23" s="90">
        <v>1337004</v>
      </c>
      <c r="H23" s="91">
        <v>15000</v>
      </c>
      <c r="I23" s="97"/>
      <c r="J23" s="88"/>
      <c r="K23" s="92"/>
    </row>
    <row r="24" spans="1:11" ht="13.5" thickBot="1" x14ac:dyDescent="0.25">
      <c r="A24" s="5" t="s">
        <v>89</v>
      </c>
      <c r="B24" s="3" t="s">
        <v>90</v>
      </c>
      <c r="C24" s="4" t="s">
        <v>91</v>
      </c>
      <c r="D24" s="60">
        <v>516.66666666666663</v>
      </c>
      <c r="E24" s="41">
        <v>15</v>
      </c>
      <c r="F24" s="89">
        <v>7750</v>
      </c>
      <c r="G24" s="90">
        <v>713068.8</v>
      </c>
      <c r="H24" s="91">
        <v>8000</v>
      </c>
      <c r="I24" s="97"/>
      <c r="J24" s="88"/>
      <c r="K24" s="92"/>
    </row>
    <row r="25" spans="1:11" ht="13.5" thickBot="1" x14ac:dyDescent="0.25">
      <c r="A25" s="5"/>
      <c r="B25" s="3" t="s">
        <v>92</v>
      </c>
      <c r="C25" s="4"/>
      <c r="D25" s="60"/>
      <c r="E25" s="41"/>
      <c r="F25" s="42"/>
      <c r="G25" s="63"/>
      <c r="H25" s="64"/>
      <c r="I25" s="97"/>
    </row>
    <row r="26" spans="1:11" ht="13.5" thickBot="1" x14ac:dyDescent="0.25">
      <c r="A26" s="5"/>
      <c r="B26" s="3" t="s">
        <v>93</v>
      </c>
      <c r="C26" s="4"/>
      <c r="D26" s="60"/>
      <c r="E26" s="41"/>
      <c r="F26" s="42"/>
      <c r="G26" s="63"/>
      <c r="H26" s="64"/>
      <c r="I26" s="97"/>
    </row>
    <row r="27" spans="1:11" ht="13.5" thickBot="1" x14ac:dyDescent="0.25">
      <c r="A27" s="5"/>
      <c r="B27" s="3" t="s">
        <v>94</v>
      </c>
      <c r="C27" s="4"/>
      <c r="D27" s="60"/>
      <c r="E27" s="41"/>
      <c r="F27" s="42"/>
      <c r="G27" s="63"/>
      <c r="H27" s="64"/>
      <c r="I27" s="97"/>
    </row>
    <row r="28" spans="1:11" ht="13.5" thickBot="1" x14ac:dyDescent="0.25">
      <c r="A28" s="5"/>
      <c r="B28" s="3" t="s">
        <v>95</v>
      </c>
      <c r="C28" s="4"/>
      <c r="D28" s="60"/>
      <c r="E28" s="41"/>
      <c r="F28" s="42"/>
      <c r="G28" s="63"/>
      <c r="H28" s="64"/>
      <c r="I28" s="97"/>
    </row>
    <row r="29" spans="1:11" ht="13.5" thickBot="1" x14ac:dyDescent="0.25">
      <c r="A29" s="5"/>
      <c r="B29" s="3" t="s">
        <v>96</v>
      </c>
      <c r="C29" s="4"/>
      <c r="D29" s="60"/>
      <c r="E29" s="41"/>
      <c r="F29" s="42"/>
      <c r="G29" s="63"/>
      <c r="H29" s="64"/>
      <c r="I29" s="97"/>
    </row>
    <row r="30" spans="1:11" ht="13.5" thickBot="1" x14ac:dyDescent="0.25">
      <c r="A30" s="5"/>
      <c r="B30" s="3" t="s">
        <v>97</v>
      </c>
      <c r="C30" s="4"/>
      <c r="D30" s="60"/>
      <c r="E30" s="41"/>
      <c r="F30" s="42"/>
      <c r="G30" s="63"/>
      <c r="H30" s="64"/>
      <c r="I30" s="97"/>
    </row>
    <row r="31" spans="1:11" ht="13.5" thickBot="1" x14ac:dyDescent="0.25">
      <c r="A31" s="5"/>
      <c r="B31" s="3" t="s">
        <v>98</v>
      </c>
      <c r="C31" s="4"/>
      <c r="D31" s="60"/>
      <c r="E31" s="41"/>
      <c r="F31" s="42"/>
      <c r="G31" s="63"/>
      <c r="H31" s="64"/>
      <c r="I31" s="97"/>
    </row>
    <row r="32" spans="1:11" ht="13.5" thickBot="1" x14ac:dyDescent="0.25">
      <c r="A32" s="5"/>
      <c r="B32" s="3" t="s">
        <v>99</v>
      </c>
      <c r="C32" s="4"/>
      <c r="D32" s="60"/>
      <c r="E32" s="41"/>
      <c r="F32" s="42"/>
      <c r="G32" s="63"/>
      <c r="H32" s="64"/>
      <c r="I32" s="97"/>
    </row>
    <row r="33" spans="1:9" ht="13.5" thickBot="1" x14ac:dyDescent="0.25">
      <c r="A33" s="5"/>
      <c r="B33" s="3" t="s">
        <v>100</v>
      </c>
      <c r="C33" s="4"/>
      <c r="D33" s="60"/>
      <c r="E33" s="41"/>
      <c r="F33" s="42"/>
      <c r="G33" s="63"/>
      <c r="H33" s="64"/>
      <c r="I33" s="97"/>
    </row>
    <row r="34" spans="1:9" ht="13.5" thickBot="1" x14ac:dyDescent="0.25">
      <c r="A34" s="5"/>
      <c r="B34" s="3" t="s">
        <v>101</v>
      </c>
      <c r="C34" s="4"/>
      <c r="D34" s="60"/>
      <c r="E34" s="41"/>
      <c r="F34" s="42"/>
      <c r="G34" s="63"/>
      <c r="H34" s="64"/>
      <c r="I34" s="98"/>
    </row>
    <row r="35" spans="1:9" ht="13.5" thickBot="1" x14ac:dyDescent="0.25">
      <c r="A35" s="5"/>
      <c r="B35" s="3" t="s">
        <v>102</v>
      </c>
      <c r="C35" s="4"/>
      <c r="D35" s="60"/>
      <c r="E35" s="41"/>
      <c r="F35" s="42"/>
      <c r="G35" s="63"/>
      <c r="H35" s="64"/>
      <c r="I35" s="98"/>
    </row>
    <row r="36" spans="1:9" ht="13.5" thickBot="1" x14ac:dyDescent="0.25">
      <c r="A36" s="5"/>
      <c r="B36" s="3" t="s">
        <v>103</v>
      </c>
      <c r="C36" s="4"/>
      <c r="D36" s="60"/>
      <c r="E36" s="41"/>
      <c r="F36" s="42"/>
      <c r="G36" s="63"/>
      <c r="H36" s="64"/>
      <c r="I36" s="98"/>
    </row>
    <row r="37" spans="1:9" ht="13.5" thickBot="1" x14ac:dyDescent="0.25">
      <c r="A37" s="5"/>
      <c r="B37" s="3" t="s">
        <v>104</v>
      </c>
      <c r="C37" s="4"/>
      <c r="D37" s="60"/>
      <c r="E37" s="41"/>
      <c r="F37" s="42"/>
      <c r="G37" s="63"/>
      <c r="H37" s="64"/>
      <c r="I37" s="98"/>
    </row>
    <row r="38" spans="1:9" ht="13.5" thickBot="1" x14ac:dyDescent="0.25">
      <c r="A38" s="5"/>
      <c r="B38" s="3" t="s">
        <v>105</v>
      </c>
      <c r="C38" s="4"/>
      <c r="D38" s="60"/>
      <c r="E38" s="41"/>
      <c r="F38" s="42"/>
      <c r="G38" s="63"/>
      <c r="H38" s="64"/>
      <c r="I38" s="98"/>
    </row>
    <row r="39" spans="1:9" ht="13.5" thickBot="1" x14ac:dyDescent="0.25">
      <c r="A39" s="5"/>
      <c r="B39" s="3" t="s">
        <v>106</v>
      </c>
      <c r="C39" s="4"/>
      <c r="D39" s="60"/>
      <c r="E39" s="41"/>
      <c r="F39" s="42"/>
      <c r="G39" s="63"/>
      <c r="H39" s="64"/>
      <c r="I39" s="98"/>
    </row>
    <row r="40" spans="1:9" ht="13.5" thickBot="1" x14ac:dyDescent="0.25">
      <c r="A40" s="5"/>
      <c r="B40" s="3" t="s">
        <v>107</v>
      </c>
      <c r="C40" s="4"/>
      <c r="D40" s="60"/>
      <c r="E40" s="41"/>
      <c r="F40" s="42"/>
      <c r="G40" s="63"/>
      <c r="H40" s="64"/>
      <c r="I40" s="98"/>
    </row>
    <row r="41" spans="1:9" ht="13.5" thickBot="1" x14ac:dyDescent="0.25">
      <c r="A41" s="5"/>
      <c r="B41" s="3" t="s">
        <v>108</v>
      </c>
      <c r="C41" s="4"/>
      <c r="D41" s="60"/>
      <c r="E41" s="41"/>
      <c r="F41" s="42"/>
      <c r="G41" s="63"/>
      <c r="H41" s="64"/>
      <c r="I41" s="98"/>
    </row>
    <row r="42" spans="1:9" ht="13.5" thickBot="1" x14ac:dyDescent="0.25">
      <c r="A42" s="5"/>
      <c r="B42" s="3" t="s">
        <v>109</v>
      </c>
      <c r="C42" s="4"/>
      <c r="D42" s="60"/>
      <c r="E42" s="41"/>
      <c r="F42" s="42"/>
      <c r="G42" s="63"/>
      <c r="H42" s="64"/>
      <c r="I42" s="98"/>
    </row>
    <row r="43" spans="1:9" ht="13.5" thickBot="1" x14ac:dyDescent="0.25">
      <c r="A43" s="5"/>
      <c r="B43" s="3" t="s">
        <v>110</v>
      </c>
      <c r="C43" s="4"/>
      <c r="D43" s="60"/>
      <c r="E43" s="41"/>
      <c r="F43" s="42"/>
      <c r="G43" s="63"/>
      <c r="H43" s="64"/>
      <c r="I43" s="98"/>
    </row>
    <row r="44" spans="1:9" ht="13.5" thickBot="1" x14ac:dyDescent="0.25">
      <c r="A44" s="5"/>
      <c r="B44" s="3" t="s">
        <v>111</v>
      </c>
      <c r="C44" s="4"/>
      <c r="D44" s="60"/>
      <c r="E44" s="41"/>
      <c r="F44" s="42"/>
      <c r="G44" s="63"/>
      <c r="H44" s="64"/>
      <c r="I44" s="98"/>
    </row>
    <row r="45" spans="1:9" ht="13.5" thickBot="1" x14ac:dyDescent="0.25">
      <c r="A45" s="5"/>
      <c r="B45" s="3" t="s">
        <v>112</v>
      </c>
      <c r="C45" s="4"/>
      <c r="D45" s="60"/>
      <c r="E45" s="41"/>
      <c r="F45" s="42"/>
      <c r="G45" s="63"/>
      <c r="H45" s="64"/>
      <c r="I45" s="98"/>
    </row>
    <row r="46" spans="1:9" ht="13.5" thickBot="1" x14ac:dyDescent="0.25">
      <c r="A46" s="5"/>
      <c r="B46" s="3" t="s">
        <v>113</v>
      </c>
      <c r="C46" s="4"/>
      <c r="D46" s="60"/>
      <c r="E46" s="41"/>
      <c r="F46" s="42"/>
      <c r="G46" s="63"/>
      <c r="H46" s="64"/>
      <c r="I46" s="98"/>
    </row>
    <row r="47" spans="1:9" ht="13.5" thickBot="1" x14ac:dyDescent="0.25">
      <c r="A47" s="5"/>
      <c r="B47" s="3" t="s">
        <v>114</v>
      </c>
      <c r="C47" s="4"/>
      <c r="D47" s="60"/>
      <c r="E47" s="41"/>
      <c r="F47" s="42"/>
      <c r="G47" s="63"/>
      <c r="H47" s="64"/>
      <c r="I47" s="98"/>
    </row>
    <row r="48" spans="1:9" ht="13.5" thickBot="1" x14ac:dyDescent="0.25">
      <c r="A48" s="5"/>
      <c r="B48" s="3" t="s">
        <v>115</v>
      </c>
      <c r="C48" s="4"/>
      <c r="D48" s="60"/>
      <c r="E48" s="41"/>
      <c r="F48" s="42"/>
      <c r="G48" s="63"/>
      <c r="H48" s="64"/>
      <c r="I48" s="98"/>
    </row>
    <row r="49" spans="1:9" ht="13.5" thickBot="1" x14ac:dyDescent="0.25">
      <c r="A49" s="5"/>
      <c r="B49" s="3" t="s">
        <v>116</v>
      </c>
      <c r="C49" s="4"/>
      <c r="D49" s="60"/>
      <c r="E49" s="41"/>
      <c r="F49" s="42"/>
      <c r="G49" s="63"/>
      <c r="H49" s="64"/>
      <c r="I49" s="98"/>
    </row>
    <row r="50" spans="1:9" ht="13.5" thickBot="1" x14ac:dyDescent="0.25">
      <c r="A50" s="5"/>
      <c r="B50" s="3" t="s">
        <v>117</v>
      </c>
      <c r="C50" s="4"/>
      <c r="D50" s="60"/>
      <c r="E50" s="41"/>
      <c r="F50" s="42"/>
      <c r="G50" s="63"/>
      <c r="H50" s="64"/>
      <c r="I50" s="98"/>
    </row>
    <row r="51" spans="1:9" ht="13.5" thickBot="1" x14ac:dyDescent="0.25">
      <c r="A51" s="5"/>
      <c r="B51" s="3" t="s">
        <v>118</v>
      </c>
      <c r="C51" s="4"/>
      <c r="D51" s="60"/>
      <c r="E51" s="41"/>
      <c r="F51" s="42"/>
      <c r="G51" s="63"/>
      <c r="H51" s="64"/>
      <c r="I51" s="98"/>
    </row>
    <row r="52" spans="1:9" ht="13.5" thickBot="1" x14ac:dyDescent="0.25">
      <c r="A52" s="5"/>
      <c r="B52" s="3" t="s">
        <v>119</v>
      </c>
      <c r="C52" s="4"/>
      <c r="D52" s="60"/>
      <c r="E52" s="41"/>
      <c r="F52" s="42"/>
      <c r="G52" s="63"/>
      <c r="H52" s="64"/>
      <c r="I52" s="98"/>
    </row>
    <row r="53" spans="1:9" ht="13.5" thickBot="1" x14ac:dyDescent="0.25">
      <c r="A53" s="75"/>
      <c r="B53" s="76" t="s">
        <v>120</v>
      </c>
      <c r="C53" s="77"/>
      <c r="D53" s="61"/>
      <c r="E53" s="43"/>
      <c r="F53" s="44"/>
      <c r="G53" s="65"/>
      <c r="H53" s="66"/>
      <c r="I53" s="99"/>
    </row>
  </sheetData>
  <mergeCells count="4">
    <mergeCell ref="G6:H6"/>
    <mergeCell ref="C5:I5"/>
    <mergeCell ref="C6:F6"/>
    <mergeCell ref="A1:I1"/>
  </mergeCells>
  <dataValidations count="1">
    <dataValidation type="list" allowBlank="1" showInputMessage="1" showErrorMessage="1" sqref="B9:B53">
      <formula1>Gavi_Cat</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41B6E6"/>
  </sheetPr>
  <dimension ref="A1:H43"/>
  <sheetViews>
    <sheetView workbookViewId="0">
      <pane ySplit="3" topLeftCell="A19" activePane="bottomLeft" state="frozen"/>
      <selection activeCell="F19" sqref="F19"/>
      <selection pane="bottomLeft" activeCell="H7" sqref="H7"/>
    </sheetView>
  </sheetViews>
  <sheetFormatPr defaultColWidth="9.140625" defaultRowHeight="15" x14ac:dyDescent="0.25"/>
  <cols>
    <col min="1" max="1" width="20.7109375" style="46" customWidth="1"/>
    <col min="2" max="2" width="21.28515625" style="84" customWidth="1"/>
    <col min="3" max="3" width="16.7109375" style="84" customWidth="1"/>
    <col min="4" max="4" width="13.5703125" style="46" bestFit="1" customWidth="1"/>
    <col min="5" max="5" width="21.7109375" style="46" customWidth="1"/>
    <col min="6" max="6" width="20.85546875" style="46" customWidth="1"/>
    <col min="7" max="7" width="21.42578125" style="46" customWidth="1"/>
    <col min="8" max="8" width="29.140625" style="46" customWidth="1"/>
    <col min="9" max="16384" width="9.140625" style="46"/>
  </cols>
  <sheetData>
    <row r="1" spans="1:8" ht="21" x14ac:dyDescent="0.35">
      <c r="A1" s="153" t="str">
        <f>CONCATENATE(Instructions!E13," - Registre des actifs")</f>
        <v>Paysexemple - Campagne Men A - Registre des actifs</v>
      </c>
      <c r="B1" s="154"/>
      <c r="C1" s="154"/>
      <c r="D1" s="154"/>
      <c r="E1" s="154"/>
      <c r="F1" s="154"/>
      <c r="G1" s="154"/>
      <c r="H1" s="154"/>
    </row>
    <row r="2" spans="1:8" ht="15.75" thickBot="1" x14ac:dyDescent="0.3"/>
    <row r="3" spans="1:8" x14ac:dyDescent="0.25">
      <c r="A3" s="13" t="s">
        <v>121</v>
      </c>
      <c r="B3" s="14" t="s">
        <v>122</v>
      </c>
      <c r="C3" s="14" t="s">
        <v>123</v>
      </c>
      <c r="D3" s="15" t="s">
        <v>124</v>
      </c>
      <c r="E3" s="15" t="s">
        <v>125</v>
      </c>
      <c r="F3" s="15" t="s">
        <v>126</v>
      </c>
      <c r="G3" s="15" t="s">
        <v>127</v>
      </c>
      <c r="H3" s="16" t="s">
        <v>128</v>
      </c>
    </row>
    <row r="4" spans="1:8" x14ac:dyDescent="0.25">
      <c r="A4" s="150" t="s">
        <v>129</v>
      </c>
      <c r="B4" s="151"/>
      <c r="C4" s="151"/>
      <c r="D4" s="151"/>
      <c r="E4" s="151"/>
      <c r="F4" s="151"/>
      <c r="G4" s="151"/>
      <c r="H4" s="152"/>
    </row>
    <row r="5" spans="1:8" x14ac:dyDescent="0.25">
      <c r="A5" s="104" t="s">
        <v>130</v>
      </c>
      <c r="B5" s="80">
        <v>23680</v>
      </c>
      <c r="C5" s="80">
        <v>1</v>
      </c>
      <c r="D5" s="105">
        <v>42065</v>
      </c>
      <c r="E5" s="81" t="s">
        <v>131</v>
      </c>
      <c r="F5" s="81" t="s">
        <v>132</v>
      </c>
      <c r="G5" s="81" t="s">
        <v>133</v>
      </c>
      <c r="H5" s="106" t="s">
        <v>134</v>
      </c>
    </row>
    <row r="6" spans="1:8" ht="45" x14ac:dyDescent="0.25">
      <c r="A6" s="104" t="s">
        <v>135</v>
      </c>
      <c r="B6" s="80">
        <v>126842.03</v>
      </c>
      <c r="C6" s="80">
        <v>1</v>
      </c>
      <c r="D6" s="105">
        <v>42075</v>
      </c>
      <c r="E6" s="81" t="s">
        <v>136</v>
      </c>
      <c r="F6" s="81" t="s">
        <v>137</v>
      </c>
      <c r="G6" s="81" t="s">
        <v>138</v>
      </c>
      <c r="H6" s="125" t="s">
        <v>203</v>
      </c>
    </row>
    <row r="7" spans="1:8" x14ac:dyDescent="0.25">
      <c r="A7" s="104" t="s">
        <v>139</v>
      </c>
      <c r="B7" s="80">
        <v>78649.7</v>
      </c>
      <c r="C7" s="80">
        <v>2</v>
      </c>
      <c r="D7" s="105">
        <v>42075</v>
      </c>
      <c r="E7" s="81" t="s">
        <v>140</v>
      </c>
      <c r="F7" s="81" t="s">
        <v>141</v>
      </c>
      <c r="G7" s="81" t="s">
        <v>142</v>
      </c>
      <c r="H7" s="106"/>
    </row>
    <row r="8" spans="1:8" x14ac:dyDescent="0.25">
      <c r="A8" s="104"/>
      <c r="B8" s="80"/>
      <c r="C8" s="80"/>
      <c r="D8" s="105"/>
      <c r="E8" s="81"/>
      <c r="F8" s="81"/>
      <c r="G8" s="81"/>
      <c r="H8" s="106"/>
    </row>
    <row r="9" spans="1:8" x14ac:dyDescent="0.25">
      <c r="A9" s="104"/>
      <c r="B9" s="80"/>
      <c r="C9" s="80"/>
      <c r="D9" s="105"/>
      <c r="E9" s="81"/>
      <c r="F9" s="81"/>
      <c r="G9" s="81"/>
      <c r="H9" s="106"/>
    </row>
    <row r="10" spans="1:8" x14ac:dyDescent="0.25">
      <c r="A10" s="104"/>
      <c r="B10" s="80"/>
      <c r="C10" s="80"/>
      <c r="D10" s="105"/>
      <c r="E10" s="81"/>
      <c r="F10" s="81"/>
      <c r="G10" s="81"/>
      <c r="H10" s="106"/>
    </row>
    <row r="11" spans="1:8" x14ac:dyDescent="0.25">
      <c r="A11" s="107"/>
      <c r="B11" s="108"/>
      <c r="C11" s="80"/>
      <c r="D11" s="105"/>
      <c r="E11" s="109"/>
      <c r="F11" s="109"/>
      <c r="G11" s="109"/>
      <c r="H11" s="110"/>
    </row>
    <row r="12" spans="1:8" x14ac:dyDescent="0.25">
      <c r="A12" s="150" t="s">
        <v>143</v>
      </c>
      <c r="B12" s="151"/>
      <c r="C12" s="151"/>
      <c r="D12" s="151"/>
      <c r="E12" s="151"/>
      <c r="F12" s="151"/>
      <c r="G12" s="151"/>
      <c r="H12" s="152"/>
    </row>
    <row r="13" spans="1:8" x14ac:dyDescent="0.25">
      <c r="A13" s="104" t="s">
        <v>144</v>
      </c>
      <c r="B13" s="80">
        <v>8</v>
      </c>
      <c r="C13" s="80">
        <v>2750</v>
      </c>
      <c r="D13" s="105">
        <v>42019</v>
      </c>
      <c r="E13" s="81" t="s">
        <v>145</v>
      </c>
      <c r="F13" s="81" t="s">
        <v>146</v>
      </c>
      <c r="G13" s="81" t="s">
        <v>147</v>
      </c>
      <c r="H13" s="106"/>
    </row>
    <row r="14" spans="1:8" x14ac:dyDescent="0.25">
      <c r="A14" s="104" t="s">
        <v>148</v>
      </c>
      <c r="B14" s="80">
        <v>6</v>
      </c>
      <c r="C14" s="80">
        <v>3585</v>
      </c>
      <c r="D14" s="105">
        <v>42019</v>
      </c>
      <c r="E14" s="81" t="s">
        <v>149</v>
      </c>
      <c r="F14" s="81" t="s">
        <v>150</v>
      </c>
      <c r="G14" s="81" t="s">
        <v>151</v>
      </c>
      <c r="H14" s="106"/>
    </row>
    <row r="15" spans="1:8" x14ac:dyDescent="0.25">
      <c r="A15" s="104" t="s">
        <v>152</v>
      </c>
      <c r="B15" s="80">
        <v>3</v>
      </c>
      <c r="C15" s="80">
        <v>8719</v>
      </c>
      <c r="D15" s="105">
        <v>42034</v>
      </c>
      <c r="E15" s="81" t="s">
        <v>153</v>
      </c>
      <c r="F15" s="81" t="s">
        <v>154</v>
      </c>
      <c r="G15" s="81" t="s">
        <v>155</v>
      </c>
      <c r="H15" s="106"/>
    </row>
    <row r="16" spans="1:8" x14ac:dyDescent="0.25">
      <c r="A16" s="104" t="s">
        <v>156</v>
      </c>
      <c r="B16" s="80">
        <v>40</v>
      </c>
      <c r="C16" s="80">
        <v>133</v>
      </c>
      <c r="D16" s="105">
        <v>42037</v>
      </c>
      <c r="E16" s="81" t="s">
        <v>157</v>
      </c>
      <c r="F16" s="81" t="s">
        <v>158</v>
      </c>
      <c r="G16" s="81" t="s">
        <v>159</v>
      </c>
      <c r="H16" s="106"/>
    </row>
    <row r="17" spans="1:8" x14ac:dyDescent="0.25">
      <c r="A17" s="104"/>
      <c r="B17" s="80"/>
      <c r="C17" s="80"/>
      <c r="D17" s="105"/>
      <c r="E17" s="81"/>
      <c r="F17" s="81"/>
      <c r="G17" s="81"/>
      <c r="H17" s="106"/>
    </row>
    <row r="18" spans="1:8" x14ac:dyDescent="0.25">
      <c r="A18" s="104"/>
      <c r="B18" s="80"/>
      <c r="C18" s="80"/>
      <c r="D18" s="105"/>
      <c r="E18" s="81"/>
      <c r="F18" s="81"/>
      <c r="G18" s="81"/>
      <c r="H18" s="106"/>
    </row>
    <row r="19" spans="1:8" x14ac:dyDescent="0.25">
      <c r="A19" s="107"/>
      <c r="B19" s="108"/>
      <c r="C19" s="80"/>
      <c r="D19" s="105"/>
      <c r="E19" s="109"/>
      <c r="F19" s="109"/>
      <c r="G19" s="109"/>
      <c r="H19" s="110"/>
    </row>
    <row r="20" spans="1:8" x14ac:dyDescent="0.25">
      <c r="A20" s="150" t="s">
        <v>160</v>
      </c>
      <c r="B20" s="151"/>
      <c r="C20" s="151"/>
      <c r="D20" s="151"/>
      <c r="E20" s="151"/>
      <c r="F20" s="151"/>
      <c r="G20" s="151"/>
      <c r="H20" s="152"/>
    </row>
    <row r="21" spans="1:8" x14ac:dyDescent="0.25">
      <c r="A21" s="104" t="s">
        <v>161</v>
      </c>
      <c r="B21" s="80">
        <v>559</v>
      </c>
      <c r="C21" s="80">
        <v>4</v>
      </c>
      <c r="D21" s="105">
        <v>42036</v>
      </c>
      <c r="E21" s="81" t="s">
        <v>162</v>
      </c>
      <c r="F21" s="81" t="s">
        <v>163</v>
      </c>
      <c r="G21" s="81" t="s">
        <v>164</v>
      </c>
      <c r="H21" s="106"/>
    </row>
    <row r="22" spans="1:8" x14ac:dyDescent="0.25">
      <c r="A22" s="104"/>
      <c r="B22" s="80"/>
      <c r="C22" s="80"/>
      <c r="D22" s="105"/>
      <c r="E22" s="81"/>
      <c r="F22" s="81"/>
      <c r="G22" s="81"/>
      <c r="H22" s="106"/>
    </row>
    <row r="23" spans="1:8" x14ac:dyDescent="0.25">
      <c r="A23" s="104"/>
      <c r="B23" s="80"/>
      <c r="C23" s="80"/>
      <c r="D23" s="105"/>
      <c r="E23" s="81"/>
      <c r="F23" s="81"/>
      <c r="G23" s="81"/>
      <c r="H23" s="106"/>
    </row>
    <row r="24" spans="1:8" x14ac:dyDescent="0.25">
      <c r="A24" s="104"/>
      <c r="B24" s="80"/>
      <c r="C24" s="80"/>
      <c r="D24" s="105"/>
      <c r="E24" s="81"/>
      <c r="F24" s="81"/>
      <c r="G24" s="81"/>
      <c r="H24" s="106"/>
    </row>
    <row r="25" spans="1:8" x14ac:dyDescent="0.25">
      <c r="A25" s="104"/>
      <c r="B25" s="80"/>
      <c r="C25" s="80"/>
      <c r="D25" s="105"/>
      <c r="E25" s="81"/>
      <c r="F25" s="81"/>
      <c r="G25" s="81"/>
      <c r="H25" s="106"/>
    </row>
    <row r="26" spans="1:8" x14ac:dyDescent="0.25">
      <c r="A26" s="104"/>
      <c r="B26" s="80"/>
      <c r="C26" s="80"/>
      <c r="D26" s="105"/>
      <c r="E26" s="81"/>
      <c r="F26" s="81"/>
      <c r="G26" s="81"/>
      <c r="H26" s="106"/>
    </row>
    <row r="27" spans="1:8" x14ac:dyDescent="0.25">
      <c r="A27" s="107"/>
      <c r="B27" s="108"/>
      <c r="C27" s="80"/>
      <c r="D27" s="105"/>
      <c r="E27" s="109"/>
      <c r="F27" s="109"/>
      <c r="G27" s="109"/>
      <c r="H27" s="110"/>
    </row>
    <row r="28" spans="1:8" x14ac:dyDescent="0.25">
      <c r="A28" s="150" t="s">
        <v>165</v>
      </c>
      <c r="B28" s="151"/>
      <c r="C28" s="151"/>
      <c r="D28" s="151"/>
      <c r="E28" s="151"/>
      <c r="F28" s="151"/>
      <c r="G28" s="151"/>
      <c r="H28" s="152"/>
    </row>
    <row r="29" spans="1:8" ht="30" x14ac:dyDescent="0.25">
      <c r="A29" s="104" t="s">
        <v>166</v>
      </c>
      <c r="B29" s="80">
        <v>568.9</v>
      </c>
      <c r="C29" s="80">
        <v>12</v>
      </c>
      <c r="D29" s="105">
        <v>42108</v>
      </c>
      <c r="E29" s="81" t="s">
        <v>167</v>
      </c>
      <c r="F29" s="81" t="s">
        <v>168</v>
      </c>
      <c r="G29" s="81" t="s">
        <v>169</v>
      </c>
      <c r="H29" s="106" t="s">
        <v>170</v>
      </c>
    </row>
    <row r="30" spans="1:8" x14ac:dyDescent="0.25">
      <c r="A30" s="104" t="s">
        <v>171</v>
      </c>
      <c r="B30" s="80">
        <v>358.08</v>
      </c>
      <c r="C30" s="80">
        <v>9</v>
      </c>
      <c r="D30" s="105">
        <v>42108</v>
      </c>
      <c r="E30" s="81" t="s">
        <v>172</v>
      </c>
      <c r="F30" s="81" t="s">
        <v>173</v>
      </c>
      <c r="G30" s="81" t="s">
        <v>174</v>
      </c>
      <c r="H30" s="106"/>
    </row>
    <row r="31" spans="1:8" x14ac:dyDescent="0.25">
      <c r="A31" s="104"/>
      <c r="B31" s="80"/>
      <c r="C31" s="80"/>
      <c r="D31" s="105"/>
      <c r="E31" s="81"/>
      <c r="F31" s="81"/>
      <c r="G31" s="81"/>
      <c r="H31" s="106"/>
    </row>
    <row r="32" spans="1:8" x14ac:dyDescent="0.25">
      <c r="A32" s="104"/>
      <c r="B32" s="80"/>
      <c r="C32" s="80"/>
      <c r="D32" s="105"/>
      <c r="E32" s="81"/>
      <c r="F32" s="81"/>
      <c r="G32" s="81"/>
      <c r="H32" s="106"/>
    </row>
    <row r="33" spans="1:8" x14ac:dyDescent="0.25">
      <c r="A33" s="104"/>
      <c r="B33" s="80"/>
      <c r="C33" s="80"/>
      <c r="D33" s="105"/>
      <c r="E33" s="81"/>
      <c r="F33" s="81"/>
      <c r="G33" s="81"/>
      <c r="H33" s="106"/>
    </row>
    <row r="34" spans="1:8" x14ac:dyDescent="0.25">
      <c r="A34" s="104"/>
      <c r="B34" s="80"/>
      <c r="C34" s="80"/>
      <c r="D34" s="105"/>
      <c r="E34" s="81"/>
      <c r="F34" s="81"/>
      <c r="G34" s="81"/>
      <c r="H34" s="106"/>
    </row>
    <row r="35" spans="1:8" x14ac:dyDescent="0.25">
      <c r="A35" s="104"/>
      <c r="B35" s="80"/>
      <c r="C35" s="80"/>
      <c r="D35" s="105"/>
      <c r="E35" s="81"/>
      <c r="F35" s="81"/>
      <c r="G35" s="81"/>
      <c r="H35" s="106"/>
    </row>
    <row r="36" spans="1:8" x14ac:dyDescent="0.25">
      <c r="A36" s="150" t="s">
        <v>175</v>
      </c>
      <c r="B36" s="151"/>
      <c r="C36" s="151"/>
      <c r="D36" s="151"/>
      <c r="E36" s="151"/>
      <c r="F36" s="151"/>
      <c r="G36" s="151"/>
      <c r="H36" s="152"/>
    </row>
    <row r="37" spans="1:8" x14ac:dyDescent="0.25">
      <c r="A37" s="104"/>
      <c r="B37" s="80"/>
      <c r="C37" s="80"/>
      <c r="D37" s="81"/>
      <c r="E37" s="81"/>
      <c r="F37" s="81"/>
      <c r="G37" s="81"/>
      <c r="H37" s="106"/>
    </row>
    <row r="38" spans="1:8" x14ac:dyDescent="0.25">
      <c r="A38" s="104"/>
      <c r="B38" s="80"/>
      <c r="C38" s="80"/>
      <c r="D38" s="81"/>
      <c r="E38" s="81"/>
      <c r="F38" s="81"/>
      <c r="G38" s="81"/>
      <c r="H38" s="106"/>
    </row>
    <row r="39" spans="1:8" x14ac:dyDescent="0.25">
      <c r="A39" s="104"/>
      <c r="B39" s="80"/>
      <c r="C39" s="80"/>
      <c r="D39" s="81"/>
      <c r="E39" s="81"/>
      <c r="F39" s="81"/>
      <c r="G39" s="81"/>
      <c r="H39" s="106"/>
    </row>
    <row r="40" spans="1:8" x14ac:dyDescent="0.25">
      <c r="A40" s="104"/>
      <c r="B40" s="80"/>
      <c r="C40" s="80"/>
      <c r="D40" s="81"/>
      <c r="E40" s="81"/>
      <c r="F40" s="81"/>
      <c r="G40" s="81"/>
      <c r="H40" s="106"/>
    </row>
    <row r="41" spans="1:8" x14ac:dyDescent="0.25">
      <c r="A41" s="104"/>
      <c r="B41" s="80"/>
      <c r="C41" s="80"/>
      <c r="D41" s="81"/>
      <c r="E41" s="81"/>
      <c r="F41" s="81"/>
      <c r="G41" s="81"/>
      <c r="H41" s="106"/>
    </row>
    <row r="42" spans="1:8" x14ac:dyDescent="0.25">
      <c r="A42" s="104"/>
      <c r="B42" s="80"/>
      <c r="C42" s="80"/>
      <c r="D42" s="81"/>
      <c r="E42" s="81"/>
      <c r="F42" s="81"/>
      <c r="G42" s="81"/>
      <c r="H42" s="106"/>
    </row>
    <row r="43" spans="1:8" ht="15.75" thickBot="1" x14ac:dyDescent="0.3">
      <c r="A43" s="111"/>
      <c r="B43" s="82"/>
      <c r="C43" s="82"/>
      <c r="D43" s="83"/>
      <c r="E43" s="83"/>
      <c r="F43" s="83"/>
      <c r="G43" s="83"/>
      <c r="H43" s="112"/>
    </row>
  </sheetData>
  <mergeCells count="6">
    <mergeCell ref="A36:H36"/>
    <mergeCell ref="A1:H1"/>
    <mergeCell ref="A4:H4"/>
    <mergeCell ref="A12:H12"/>
    <mergeCell ref="A20:H20"/>
    <mergeCell ref="A28:H28"/>
  </mergeCells>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7"/>
  <sheetViews>
    <sheetView workbookViewId="0">
      <selection activeCell="A13" sqref="A13"/>
    </sheetView>
  </sheetViews>
  <sheetFormatPr defaultColWidth="8.85546875" defaultRowHeight="15" x14ac:dyDescent="0.25"/>
  <cols>
    <col min="1" max="1" width="40.85546875" bestFit="1" customWidth="1"/>
  </cols>
  <sheetData>
    <row r="1" spans="1:1" x14ac:dyDescent="0.25">
      <c r="A1" s="6" t="s">
        <v>176</v>
      </c>
    </row>
    <row r="2" spans="1:1" x14ac:dyDescent="0.25">
      <c r="A2" t="s">
        <v>177</v>
      </c>
    </row>
    <row r="3" spans="1:1" x14ac:dyDescent="0.25">
      <c r="A3" t="str">
        <f>'Etat des revenus et dépenses'!A12</f>
        <v>Gestion et coordination du programme</v>
      </c>
    </row>
    <row r="4" spans="1:1" x14ac:dyDescent="0.25">
      <c r="A4" t="str">
        <f>'Etat des revenus et dépenses'!A13</f>
        <v>Planification et préparation</v>
      </c>
    </row>
    <row r="5" spans="1:1" x14ac:dyDescent="0.25">
      <c r="A5" t="str">
        <f>'Etat des revenus et dépenses'!A14</f>
        <v>Mobilisation sociale, IEC et plaidoyer</v>
      </c>
    </row>
    <row r="6" spans="1:1" x14ac:dyDescent="0.25">
      <c r="A6" t="str">
        <f>'Etat des revenus et dépenses'!A15</f>
        <v>Autres formations et réunions</v>
      </c>
    </row>
    <row r="7" spans="1:1" x14ac:dyDescent="0.25">
      <c r="A7" t="str">
        <f>'Etat des revenus et dépenses'!A16</f>
        <v>Production de  documents</v>
      </c>
    </row>
    <row r="8" spans="1:1" x14ac:dyDescent="0.25">
      <c r="A8" t="str">
        <f>'Etat des revenus et dépenses'!A17</f>
        <v>Ressources humaines et incitations</v>
      </c>
    </row>
    <row r="9" spans="1:1" x14ac:dyDescent="0.25">
      <c r="A9" t="str">
        <f>'Etat des revenus et dépenses'!A18</f>
        <v>Équipement de la chaîne du froid</v>
      </c>
    </row>
    <row r="10" spans="1:1" x14ac:dyDescent="0.25">
      <c r="A10" t="str">
        <f>'Etat des revenus et dépenses'!A19</f>
        <v>Transport pour la mise en œuvre et la supervision</v>
      </c>
    </row>
    <row r="11" spans="1:1" x14ac:dyDescent="0.25">
      <c r="A11" t="str">
        <f>'Etat des revenus et dépenses'!A20</f>
        <v>Fournitures de la séance de vaccination</v>
      </c>
    </row>
    <row r="12" spans="1:1" x14ac:dyDescent="0.25">
      <c r="A12" t="str">
        <f>'Etat des revenus et dépenses'!A21</f>
        <v>Gestion des déchets</v>
      </c>
    </row>
    <row r="13" spans="1:1" x14ac:dyDescent="0.25">
      <c r="A13" t="str">
        <f>'Etat des revenus et dépenses'!A22</f>
        <v>Surveillance et suivi</v>
      </c>
    </row>
    <row r="14" spans="1:1" x14ac:dyDescent="0.25">
      <c r="A14" t="str">
        <f>'Etat des revenus et dépenses'!A23</f>
        <v>Evaluation</v>
      </c>
    </row>
    <row r="15" spans="1:1" x14ac:dyDescent="0.25">
      <c r="A15" t="str">
        <f>'Etat des revenus et dépenses'!A24</f>
        <v>Assistance technique</v>
      </c>
    </row>
    <row r="16" spans="1:1" x14ac:dyDescent="0.25">
      <c r="A16" t="str">
        <f>'Etat des revenus et dépenses'!A25</f>
        <v>Gestion des données</v>
      </c>
    </row>
    <row r="17" spans="1:1" x14ac:dyDescent="0.25">
      <c r="A17" t="str">
        <f>'Etat des revenus et dépenses'!A26</f>
        <v>Autres (précisez)</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2C5F1FB2D741B047914D3E1F8CC3DEF5" ma:contentTypeVersion="119" ma:contentTypeDescription="Gavi Document content type " ma:contentTypeScope="" ma:versionID="11cf4afa6ab2310dcd408149a93234da">
  <xsd:schema xmlns:xsd="http://www.w3.org/2001/XMLSchema" xmlns:xs="http://www.w3.org/2001/XMLSchema" xmlns:p="http://schemas.microsoft.com/office/2006/metadata/properties" xmlns:ns2="d0706217-df7c-4bf4-936d-b09aa3b837af" xmlns:ns3="700359ba-e36c-422a-9925-ddada98091a9" targetNamespace="http://schemas.microsoft.com/office/2006/metadata/properties" ma:root="true" ma:fieldsID="5756f22ad3ab2b470c3769d68f0de0a7" ns2:_="" ns3:_="">
    <xsd:import namespace="d0706217-df7c-4bf4-936d-b09aa3b837af"/>
    <xsd:import namespace="700359ba-e36c-422a-9925-ddada98091a9"/>
    <xsd:element name="properties">
      <xsd:complexType>
        <xsd:sequence>
          <xsd:element name="documentManagement">
            <xsd:complexType>
              <xsd:all>
                <xsd:element ref="ns2:e37ceaa0d61b4bfeb3c21883d9680a10" minOccurs="0"/>
                <xsd:element ref="ns2:e47ceaa0d61b4bfeb3c21883d9680a10" minOccurs="0"/>
                <xsd:element ref="ns2:i4a50af2c0e64ae9b81ffeca8af7ed0f" minOccurs="0"/>
                <xsd:element ref="ns2:e57ceaa0d61b4bfeb3c21883d9680a10" minOccurs="0"/>
                <xsd:element ref="ns2:TaxCatchAll" minOccurs="0"/>
                <xsd:element ref="ns2:TaxCatchAllLabel" minOccurs="0"/>
                <xsd:element ref="ns2:e77ceaa0d61b4bfeb3c21883d9680a10"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e37ceaa0d61b4bfeb3c21883d9680a10" ma:index="9" nillable="true" ma:taxonomy="true" ma:internalName="e37ceaa0d61b4bfeb3c21883d9680a10" ma:taxonomyFieldName="Depto" ma:displayName="Department" ma:default="" ma:fieldId="{e37ceaa0-d61b-4bfe-b3c2-1883d9680a10}" ma:taxonomyMulti="true" ma:sspId="93cb0222-e980-4273-ad97-85dba3159c09" ma:termSetId="63e5e54b-9bb0-4b06-9796-5a83061cefbb" ma:anchorId="00000000-0000-0000-0000-000000000000" ma:open="false" ma:isKeyword="false">
      <xsd:complexType>
        <xsd:sequence>
          <xsd:element ref="pc:Terms" minOccurs="0" maxOccurs="1"/>
        </xsd:sequence>
      </xsd:complexType>
    </xsd:element>
    <xsd:element name="e47ceaa0d61b4bfeb3c21883d9680a10" ma:index="10" nillable="true" ma:taxonomy="true" ma:internalName="e47ceaa0d61b4bfeb3c21883d9680a10" ma:taxonomyFieldName="Health" ma:displayName="Health Challenges" ma:default="" ma:fieldId="{e47ceaa0-d61b-4bfe-b3c2-1883d9680a10}" ma:taxonomyMulti="true" ma:sspId="93cb0222-e980-4273-ad97-85dba3159c09" ma:termSetId="54ca4d1c-0394-478f-9116-7d855f0e0660" ma:anchorId="00000000-0000-0000-0000-000000000000" ma:open="false" ma:isKeyword="false">
      <xsd:complexType>
        <xsd:sequence>
          <xsd:element ref="pc:Terms" minOccurs="0" maxOccurs="1"/>
        </xsd:sequence>
      </xsd:complexType>
    </xsd:element>
    <xsd:element name="i4a50af2c0e64ae9b81ffeca8af7ed0f" ma:index="1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64ca4d1c-0394-478f-9116-7d855f0e0660" ma:anchorId="00000000-0000-0000-0000-000000000000" ma:open="false" ma:isKeyword="false">
      <xsd:complexType>
        <xsd:sequence>
          <xsd:element ref="pc:Terms" minOccurs="0" maxOccurs="1"/>
        </xsd:sequence>
      </xsd:complexType>
    </xsd:element>
    <xsd:element name="e57ceaa0d61b4bfeb3c21883d9680a10" ma:index="14" nillable="true" ma:taxonomy="true" ma:internalName="e57ceaa0d61b4bfeb3c21883d9680a10" ma:taxonomyFieldName="Vaccine" ma:displayName="Vaccine" ma:default="" ma:fieldId="{e57ceaa0-d61b-4bfe-b3c2-1883d9680a10}" ma:taxonomyMulti="true" ma:sspId="93cb0222-e980-4273-ad97-85dba3159c09" ma:termSetId="4c805448-8179-41c4-acfe-8b2a0ce8a4e3" ma:anchorId="00000000-0000-0000-0000-000000000000" ma:open="false" ma:isKeyword="false">
      <xsd:complexType>
        <xsd:sequence>
          <xsd:element ref="pc:Terms" minOccurs="0" maxOccurs="1"/>
        </xsd:sequence>
      </xsd:complexType>
    </xsd:element>
    <xsd:element name="TaxCatchAll" ma:index="16"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18" nillable="true" ma:taxonomy="true" ma:internalName="e77ceaa0d61b4bfeb3c21883d9680a10" ma:taxonomyFieldName="Country" ma:displayName="Country" ma:default="" ma:fieldId="{e77ceaa0-d61b-4bfe-b3c2-1883d9680a10}" ma:taxonomyMulti="true" ma:sspId="93cb0222-e980-4273-ad97-85dba3159c09" ma:termSetId="6c805448-8179-41c4-acfe-8b2a0ce8a4e3" ma:anchorId="20679bbd-7efc-457a-a428-f2c6d1b19047"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cb0222-e980-4273-ad97-85dba3159c09" ContentTypeId="0x0101009954897F3EE3CC4ABB9FB9EDAC9CDEB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Programme finance</TermName>
          <TermId xmlns="http://schemas.microsoft.com/office/infopath/2007/PartnerControls">586da891-293d-46ae-b189-b2b83f81ea98</TermId>
        </TermInfo>
      </Terms>
    </e37ceaa0d61b4bfeb3c21883d9680a10>
    <e47ceaa0d61b4bfeb3c21883d9680a10 xmlns="d0706217-df7c-4bf4-936d-b09aa3b837af">
      <Terms xmlns="http://schemas.microsoft.com/office/infopath/2007/PartnerControls"/>
    </e47ceaa0d61b4bfeb3c21883d9680a10>
    <e57ceaa0d61b4bfeb3c21883d9680a10 xmlns="d0706217-df7c-4bf4-936d-b09aa3b837af">
      <Terms xmlns="http://schemas.microsoft.com/office/infopath/2007/PartnerControls"/>
    </e57ceaa0d61b4bfeb3c21883d9680a10>
    <TaxCatchAll xmlns="d0706217-df7c-4bf4-936d-b09aa3b837af">
      <Value>962</Value>
    </TaxCatchAll>
    <i4a50af2c0e64ae9b81ffeca8af7ed0f xmlns="d0706217-df7c-4bf4-936d-b09aa3b837af">
      <Terms xmlns="http://schemas.microsoft.com/office/infopath/2007/PartnerControls"/>
    </i4a50af2c0e64ae9b81ffeca8af7ed0f>
    <e77ceaa0d61b4bfeb3c21883d9680a10 xmlns="d0706217-df7c-4bf4-936d-b09aa3b837af">
      <Terms xmlns="http://schemas.microsoft.com/office/infopath/2007/PartnerControls"/>
    </e77ceaa0d61b4bfeb3c21883d9680a10>
    <_dlc_DocId xmlns="700359ba-e36c-422a-9925-ddada98091a9">GAVI-1028871094-495</_dlc_DocId>
    <_dlc_DocIdUrl xmlns="700359ba-e36c-422a-9925-ddada98091a9">
      <Url>https://gavinet.sharepoint.com/teams/COP/prf/_layouts/15/DocIdRedir.aspx?ID=GAVI-1028871094-495</Url>
      <Description>GAVI-1028871094-495</Description>
    </_dlc_DocIdUrl>
  </documentManagement>
</p:properties>
</file>

<file path=customXml/itemProps1.xml><?xml version="1.0" encoding="utf-8"?>
<ds:datastoreItem xmlns:ds="http://schemas.openxmlformats.org/officeDocument/2006/customXml" ds:itemID="{D2016541-9916-48E3-9A63-396EB3F8085D}"/>
</file>

<file path=customXml/itemProps2.xml><?xml version="1.0" encoding="utf-8"?>
<ds:datastoreItem xmlns:ds="http://schemas.openxmlformats.org/officeDocument/2006/customXml" ds:itemID="{69501548-612F-418F-8A33-EE326EDAEDDA}"/>
</file>

<file path=customXml/itemProps3.xml><?xml version="1.0" encoding="utf-8"?>
<ds:datastoreItem xmlns:ds="http://schemas.openxmlformats.org/officeDocument/2006/customXml" ds:itemID="{8CDD52E0-5D70-4838-A9A0-066A26129116}"/>
</file>

<file path=customXml/itemProps4.xml><?xml version="1.0" encoding="utf-8"?>
<ds:datastoreItem xmlns:ds="http://schemas.openxmlformats.org/officeDocument/2006/customXml" ds:itemID="{3EFD7AEB-2619-4F6E-9D51-54CF51E62331}"/>
</file>

<file path=customXml/itemProps5.xml><?xml version="1.0" encoding="utf-8"?>
<ds:datastoreItem xmlns:ds="http://schemas.openxmlformats.org/officeDocument/2006/customXml" ds:itemID="{AD9F53F7-999F-4574-824B-3E772BE4A9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Etat des revenus et dépenses</vt:lpstr>
      <vt:lpstr>Reporting budgétaire détaillé</vt:lpstr>
      <vt:lpstr>Registre des actifs</vt:lpstr>
      <vt:lpstr>Catégories de subventions Gavi</vt:lpstr>
      <vt:lpstr>Gavi_Cat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Gurleen Hans</dc:creator>
  <cp:lastModifiedBy>Ariane Leroy</cp:lastModifiedBy>
  <cp:lastPrinted>2015-12-09T10:16:40Z</cp:lastPrinted>
  <dcterms:created xsi:type="dcterms:W3CDTF">2015-10-12T09:41:48Z</dcterms:created>
  <dcterms:modified xsi:type="dcterms:W3CDTF">2016-04-22T13:21:26Z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0x0101009954897F3EE3CC4ABB9FB9EDAC9CDEBC002C5F1FB2D741B047914D3E1F8CC3DEF5</vt:lpwstr>
  </property>
  <property fmtid="{D5CDD505-2E9C-101B-9397-08002B2CF9AE}" pid="3" name="Health System Strengthening">
    <vt:lpwstr/>
  </property>
  <property fmtid="{D5CDD505-2E9C-101B-9397-08002B2CF9AE}" pid="4" name="Country">
    <vt:lpwstr/>
  </property>
  <property fmtid="{D5CDD505-2E9C-101B-9397-08002B2CF9AE}" pid="5" name="Vaccine">
    <vt:lpwstr/>
  </property>
  <property fmtid="{D5CDD505-2E9C-101B-9397-08002B2CF9AE}" pid="6" name="Health">
    <vt:lpwstr/>
  </property>
  <property fmtid="{D5CDD505-2E9C-101B-9397-08002B2CF9AE}" pid="7" name="Depto">
    <vt:lpwstr>962;#Programme finance|586da891-293d-46ae-b189-b2b83f81ea98</vt:lpwstr>
  </property>
  <property fmtid="{D5CDD505-2E9C-101B-9397-08002B2CF9AE}" pid="8" name="_dlc_DocIdItemGuid">
    <vt:lpwstr>f1cf62aa-4a2c-4701-b301-8e6db152fbee</vt:lpwstr>
  </property>
</Properties>
</file>