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gavinet.sharepoint.com/teams/COP/hsi/Documents/Internal Collaboration (Engagement with Secretariat teams)/By Thematic Area/CCEOP-Supply Chain/CCEOP_New_2020/CCEOP Folder/3. CCE in 5.0/CCEOP 2/CHAI/Technical areas/CCE sub-WG A/Application package_Final/"/>
    </mc:Choice>
  </mc:AlternateContent>
  <xr:revisionPtr revIDLastSave="8" documentId="8_{CCA27A27-07D3-4D24-8F58-26C24AA836C9}" xr6:coauthVersionLast="47" xr6:coauthVersionMax="47" xr10:uidLastSave="{D6CF518F-E0B5-4135-97D5-227CE7CEB7FF}"/>
  <bookViews>
    <workbookView xWindow="28680" yWindow="-120" windowWidth="29040" windowHeight="15720" tabRatio="894" xr2:uid="{1B0B1514-F361-4480-A5D2-D1655A411073}"/>
  </bookViews>
  <sheets>
    <sheet name="0. Introduction" sheetId="1" r:id="rId1"/>
    <sheet name="1. Roles &amp; Responsibilities" sheetId="12" r:id="rId2"/>
    <sheet name="2. Risk-Matrix" sheetId="2" r:id="rId3"/>
    <sheet name="3. Deployment Gantt Chart" sheetId="4" r:id="rId4"/>
    <sheet name="4. Deployment Calculator (FR)" sheetId="15" r:id="rId5"/>
    <sheet name="5. Monitoring Implementation" sheetId="9" r:id="rId6"/>
    <sheet name="6.Monitoring FinanceUtilization" sheetId="13" r:id="rId7"/>
    <sheet name="7. Installation checklist ILR" sheetId="7" r:id="rId8"/>
    <sheet name="8. Check-list SDD instllation"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TOC_250001" localSheetId="7">'7. Installation checklist ILR'!$B$2</definedName>
    <definedName name="administration">[1]Translation!$C$74:$C$78</definedName>
    <definedName name="aq">#REF!</definedName>
    <definedName name="Average_per_diem_for_assistant">'[2]General assumptions'!$D$29</definedName>
    <definedName name="Average_per_diem_for_technician_or_logistics_manager">'[2]General assumptions'!$D$28</definedName>
    <definedName name="Bade">[3]Sheet2!$A$1:'[3]Sheet2'!$A$12</definedName>
    <definedName name="bn">#REF!</definedName>
    <definedName name="Break_fix_maintenance_visits_per_year__years_1_2">'[2]Ongoing mtx costs'!$E$29</definedName>
    <definedName name="Break_fix_maintenance_visits_per_year__years_3_onwards">'[2]Ongoing mtx costs'!$E$40</definedName>
    <definedName name="bvn">#REF!</definedName>
    <definedName name="clas_A">[1]Prog!$R$29</definedName>
    <definedName name="clas_B">[1]Prog!$R$30</definedName>
    <definedName name="clas_C">[1]Prog!$S$29</definedName>
    <definedName name="clas_D">[1]Prog!$S$30</definedName>
    <definedName name="copy">#REF!</definedName>
    <definedName name="Cost_of_petrol">'[2]General assumptions'!$D$22</definedName>
    <definedName name="Cost_per_day_for_technician_vehicle">'[2]General assumptions'!$D$20</definedName>
    <definedName name="Country">[1]Country_data!$B$2:$B$195</definedName>
    <definedName name="Current_Year">[1]Cover!$F$9</definedName>
    <definedName name="cv">#REF!</definedName>
    <definedName name="d">#REF!</definedName>
    <definedName name="df">#REF!</definedName>
    <definedName name="dilution">[1]Translation!$C$106:$C$107</definedName>
    <definedName name="Discount_rate">'[2]General assumptions'!$D$32</definedName>
    <definedName name="dose">[1]vaccines!$F$6:$F$105</definedName>
    <definedName name="doses">[1]Indicators!$B$24:$B$45</definedName>
    <definedName name="Exchangerate">[4]Inputs!$H$10</definedName>
    <definedName name="Facilities">[4]Inputs!$K$6</definedName>
    <definedName name="Fridges_per_container">'[2]General assumptions'!$D$19</definedName>
    <definedName name="FSanitaires">[5]Prog_data!$D$8:$D$207</definedName>
    <definedName name="Fully_loaded_pay_rate">'[2]General assumptions'!$D$27</definedName>
    <definedName name="gf">#REF!</definedName>
    <definedName name="hh">#REF!</definedName>
    <definedName name="hierarchie">[5]Prog_data!$B$7:$C$7</definedName>
    <definedName name="Hours_per_working_year">'[2]General assumptions'!$D$24</definedName>
    <definedName name="hv">#REF!</definedName>
    <definedName name="I">#REF!</definedName>
    <definedName name="inflation">[4]Inputs!$K$8</definedName>
    <definedName name="KL">#REF!</definedName>
    <definedName name="kq">#REF!</definedName>
    <definedName name="Langues">[1]Translation!$D$9:$I$9</definedName>
    <definedName name="late">[1]Translation!$C$155</definedName>
    <definedName name="ldl">[1]Translation!$C$18</definedName>
    <definedName name="level">[1]Cover!$D$5</definedName>
    <definedName name="level_2">[5]Translation!$C$17:$C$19</definedName>
    <definedName name="levels">[1]Translation!$C$15:$C$19</definedName>
    <definedName name="lgas">[4]Inputs!$K$4</definedName>
    <definedName name="lk">#REF!</definedName>
    <definedName name="lldl">[1]Translation!$C$18:$C$19</definedName>
    <definedName name="lower_facility">[1]Translation!$C$40:$C$41</definedName>
    <definedName name="LR">#REF!</definedName>
    <definedName name="lsn_1">[1]Translation!$C$16:$C$19</definedName>
    <definedName name="lsn_2">[1]Translation!$C$17:$C$19</definedName>
    <definedName name="Mois">[1]Indicators!$C$10:$N$10</definedName>
    <definedName name="MONTHS">[3]Sheet2!$A$1:$A$12</definedName>
    <definedName name="Monthyear">[4]Inputs!$H$6</definedName>
    <definedName name="n_1">[1]Translation!$C$38</definedName>
    <definedName name="n_2">[1]Translation!$C$39</definedName>
    <definedName name="n_3">[1]Translation!$C$40</definedName>
    <definedName name="n_4">[1]Translation!$C$41</definedName>
    <definedName name="Naira_per_USD">'[2]General assumptions'!$D$15</definedName>
    <definedName name="NEww">'[6]Refrerencing numbers'!$C$43:$C$48</definedName>
    <definedName name="niv_1">[1]Prog!$C$7</definedName>
    <definedName name="niv_2">[1]Prog!$B$7</definedName>
    <definedName name="niv_21">OFFSET([1]Prog!$K$35,0,0,COUNTA([1]Prog!$K:$K)-1,1)</definedName>
    <definedName name="Niveau">[7]Prog_data!$B$7</definedName>
    <definedName name="nivo1">[1]Prog!$C$8:$C$781</definedName>
    <definedName name="nivo2">[1]Prog!$B$8:$B$781</definedName>
    <definedName name="No.daysandweeks">'[8]List of Inputs'!$H$5</definedName>
    <definedName name="No.facility">'[8]Refrerencing numbers'!$I$27:$I$29</definedName>
    <definedName name="No.monthlyfacilityoutreach">'[8]Refrerencing numbers'!$I$3:$I$18</definedName>
    <definedName name="No.monthlyfacioutreach">'[8]Refrerencing numbers'!$I$3:$I$18</definedName>
    <definedName name="No.monthsyear">'[8]List of Inputs'!$H$6</definedName>
    <definedName name="No.ofparticipants">'[8]Refrerencing numbers'!$E$13:$E$15</definedName>
    <definedName name="No.oftrips">'[8]Refrerencing numbers'!$C$3:$C$8</definedName>
    <definedName name="No.partic">'[8]Refrerencing numbers'!$C$13:$C$15</definedName>
    <definedName name="No.particilga">'[8]Refrerencing numbers'!$D$13:$D$15</definedName>
    <definedName name="No.participants">'[8]Refrerencing numbers'!$C$13:$C$15</definedName>
    <definedName name="No.participantslga">'[8]Refrerencing numbers'!$D$13:$D$15</definedName>
    <definedName name="No.supervisorstate">'[8]Refrerencing numbers'!$C$32:$C$42</definedName>
    <definedName name="No.supervistaffstate">'[8]Refrerencing numbers'!$C$32:$C$42</definedName>
    <definedName name="No.trainigdaysstate">'[8]Refrerencing numbers'!$C$16:$C$21</definedName>
    <definedName name="No.trainigsessionstate">'[8]Refrerencing numbers'!$C$22:$C$30</definedName>
    <definedName name="No.trainingdaysstate">'[8]Refrerencing numbers'!$C$16:$C$21</definedName>
    <definedName name="No.trainingsessionstate">'[8]Refrerencing numbers'!$C$22:$C$30</definedName>
    <definedName name="No.tripsfacility">'[8]Refrerencing numbers'!$E$3:$E$8</definedName>
    <definedName name="No.tripslga">'[8]Refrerencing numbers'!$D$3:$D$8</definedName>
    <definedName name="No.weeklysupervisorytrip">'[8]Refrerencing numbers'!$C$43:$C$48</definedName>
    <definedName name="No.weeklysupvtrip">'[8]Refrerencing numbers'!$C$43:$C$48</definedName>
    <definedName name="No.weeklysurvetrip">'[8]Refrerencing numbers'!$C$49:$C$54</definedName>
    <definedName name="No.weeklysurvtrip">'[8]Refrerencing numbers'!$C$49:$C$54</definedName>
    <definedName name="No.weeksrmonth">'[8]List of Inputs'!$H$4</definedName>
    <definedName name="Nomberdaysweek">'[8]List of Inputs'!$H$5</definedName>
    <definedName name="Nomberparticipantsphc">'[8]Refrerencing numbers'!$E$13:$E$15</definedName>
    <definedName name="Nombertripslga">'[8]Refrerencing numbers'!$D$3:$D$8</definedName>
    <definedName name="Number_of_years_to_run_TCO_model">'[2]General assumptions'!#REF!</definedName>
    <definedName name="NumberDaysWeek">'[8]List of Inputs'!$H$5</definedName>
    <definedName name="NumberMonthsYear">'[8]List of Inputs'!$H$6</definedName>
    <definedName name="NumberofTrips">'[8]Refrerencing numbers'!$C$3:$C$8</definedName>
    <definedName name="NumberParticipantPHC">'[8]Refrerencing numbers'!$E$13:$E$15</definedName>
    <definedName name="NumberTripsFacility">'[8]Refrerencing numbers'!$E$3:$E$8</definedName>
    <definedName name="NumberTripsLGA">'[8]Refrerencing numbers'!$D$3:$D$8</definedName>
    <definedName name="NumberWeeksMonth">'[8]List of Inputs'!$H$4</definedName>
    <definedName name="NumFacilitie">'[8]Refrerencing numbers'!$I$27:$I$29</definedName>
    <definedName name="NumMonthlyFacilityOutreach">'[8]Refrerencing numbers'!$I$3:$I$18</definedName>
    <definedName name="NumParticipants">'[8]Refrerencing numbers'!$C$13:$C$15</definedName>
    <definedName name="NumparticipantsLGA">'[8]Refrerencing numbers'!$D$13:$D$15</definedName>
    <definedName name="NumSuperviStaffState">'[8]Refrerencing numbers'!$C$32:$C$42</definedName>
    <definedName name="NumTrainingDaysState">'[8]Refrerencing numbers'!$C$16:$C$21</definedName>
    <definedName name="NumTrainingSessionState">'[8]Refrerencing numbers'!$C$22:$C$30</definedName>
    <definedName name="NumWeeklySuperviTrip">'[8]Refrerencing numbers'!$C$43:$C$48</definedName>
    <definedName name="NumWeeklySurveillTrip">'[8]Refrerencing numbers'!$C$49:$C$54</definedName>
    <definedName name="Ocean_freight_cost_per_container">#REF!</definedName>
    <definedName name="pk">#REF!</definedName>
    <definedName name="ppt">[1]vaccines!$G$6:$G$105</definedName>
    <definedName name="Preventative_maintenance_parts_cost">'[2]Ongoing mtx costs'!$E$17</definedName>
    <definedName name="Preventative_maintenance_visits_per_year">'[2]Ongoing mtx costs'!$E$18</definedName>
    <definedName name="_xlnm.Print_Area" localSheetId="1">'1. Roles &amp; Responsibilities'!$A$1:$K$9</definedName>
    <definedName name="_xlnm.Print_Titles" localSheetId="1">'1. Roles &amp; Responsibilities'!$A:$A</definedName>
    <definedName name="prldl">[1]Translation!$C$15:$C$18</definedName>
    <definedName name="prompt">[1]Translation!$C$154:$C$155</definedName>
    <definedName name="pvolumes">[1]vaccines!$H$6:$H$105</definedName>
    <definedName name="qa">#REF!</definedName>
    <definedName name="qe">#REF!</definedName>
    <definedName name="re">#REF!</definedName>
    <definedName name="satellitestores">[4]Inputs!$K$7</definedName>
    <definedName name="schedule">[1]Prog!$K$8:$K$17</definedName>
    <definedName name="sn_1">[1]Translation!$C$16</definedName>
    <definedName name="sn_2">[1]Translation!$C$17</definedName>
    <definedName name="sn1ldl">[1]Translation!$C$16:$C$18</definedName>
    <definedName name="sn2ldl">[1]Translation!$C$17:$C$18</definedName>
    <definedName name="sq">#REF!</definedName>
    <definedName name="state">[4]Inputs!$K$3</definedName>
    <definedName name="subn1">[5]Prog_data!$B$8:$B$207</definedName>
    <definedName name="subn2">[5]Prog_data!$C$8:$C$207</definedName>
    <definedName name="Supplier_mark_up_for_ocean_freight">#REF!</definedName>
    <definedName name="Supplier_mark_up_on_clearance_charges">#REF!</definedName>
    <definedName name="Supplier_markup_for_goods">'[2]General assumptions'!$D$16</definedName>
    <definedName name="Supplier_markup_for_labor">'[2]General assumptions'!$D$18</definedName>
    <definedName name="Supplier_markup_for_preventative_maintenance">'[2]Ongoing mtx costs'!#REF!</definedName>
    <definedName name="Supplier_markup_for_transport">'[2]General assumptions'!$D$17</definedName>
    <definedName name="target_group">[1]Translation!$C$43:$C$45</definedName>
    <definedName name="time">[1]Translation!$C$154</definedName>
    <definedName name="Time_for_preventative_maintenance_visit_per_facility">'[2]Ongoing mtx costs'!#REF!</definedName>
    <definedName name="Total_number_of_fridges">'[2]General assumptions'!$D$13</definedName>
    <definedName name="USD_per_Euro">'[2]General assumptions'!$D$14</definedName>
    <definedName name="uy">#REF!</definedName>
    <definedName name="va">#REF!</definedName>
    <definedName name="Vaccines">OFFSET([1]vaccines!$C$110,0,0,COUNTA([1]vaccines!$C:$C)-1,1)</definedName>
    <definedName name="Vaccines_list">[1]vaccines!$C$6:$C$105</definedName>
    <definedName name="vb">#REF!</definedName>
    <definedName name="vbm">#REF!</definedName>
    <definedName name="Vehicle_cost">'[2]Ongoing mtx costs'!#REF!</definedName>
    <definedName name="wards">[4]Inputs!$K$5</definedName>
    <definedName name="wastage_uv">[5]Translation!$C$135:$C$138</definedName>
    <definedName name="wb">#REF!</definedName>
    <definedName name="wz">#REF!</definedName>
    <definedName name="xq">#REF!</definedName>
    <definedName name="xxx">#REF!</definedName>
    <definedName name="xyxyy">#REF!</definedName>
    <definedName name="xz">#REF!</definedName>
    <definedName name="YearX">[9]xPopByLGAs!$C$2</definedName>
    <definedName name="yt">#REF!</definedName>
    <definedName name="z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5" l="1"/>
  <c r="J12" i="15"/>
  <c r="F10" i="15"/>
  <c r="F8" i="15"/>
  <c r="J3" i="15" s="1"/>
  <c r="J4" i="15" s="1"/>
  <c r="J5" i="15" l="1"/>
  <c r="J6" i="15" s="1"/>
  <c r="J11" i="15" s="1"/>
  <c r="J14" i="15" s="1"/>
  <c r="J15" i="15" s="1"/>
  <c r="J16" i="15" s="1"/>
  <c r="J13" i="15"/>
</calcChain>
</file>

<file path=xl/sharedStrings.xml><?xml version="1.0" encoding="utf-8"?>
<sst xmlns="http://schemas.openxmlformats.org/spreadsheetml/2006/main" count="396" uniqueCount="396">
  <si>
    <r>
      <rPr>
        <b/>
        <u/>
        <sz val="14"/>
        <color rgb="FFFF0000"/>
        <rFont val="Calibri"/>
        <family val="2"/>
        <scheme val="minor"/>
      </rPr>
      <t>NOTE </t>
    </r>
    <r>
      <rPr>
        <b/>
        <sz val="14"/>
        <color rgb="FFFF0000"/>
        <rFont val="Calibri"/>
        <family val="2"/>
        <scheme val="minor"/>
      </rPr>
      <t xml:space="preserve">: Les activités standard de déploiement dirigé par le pays, qui s’appliquent à tous les pays, sont préremplies dans la matrice. </t>
    </r>
    <r>
      <rPr>
        <b/>
        <sz val="14"/>
        <color rgb="FFFF0000"/>
        <rFont val="Calibri"/>
        <family val="2"/>
        <scheme val="minor"/>
      </rPr>
      <t xml:space="preserve">Veuillez remplir toutes les cellules colorées en jaune pour votre pays, selon les activités du projet. </t>
    </r>
    <r>
      <rPr>
        <b/>
        <sz val="14"/>
        <color rgb="FFFF0000"/>
        <rFont val="Calibri"/>
        <family val="2"/>
        <scheme val="minor"/>
      </rPr>
      <t>Si vous avez des commentaires, écrivez-les sur la ligne 9 « Commentaires additionnels », dans la colonne de l’activité correspondante.</t>
    </r>
  </si>
  <si>
    <r>
      <rPr>
        <b/>
        <sz val="16"/>
        <rFont val="Calibri"/>
        <family val="2"/>
        <scheme val="minor"/>
      </rPr>
      <t>Étape/Responsable</t>
    </r>
  </si>
  <si>
    <r>
      <rPr>
        <b/>
        <sz val="16"/>
        <rFont val="Calibri"/>
        <family val="2"/>
        <scheme val="minor"/>
      </rPr>
      <t>Gestion de projet</t>
    </r>
  </si>
  <si>
    <r>
      <rPr>
        <b/>
        <sz val="16"/>
        <rFont val="Calibri"/>
        <family val="2"/>
        <scheme val="minor"/>
      </rPr>
      <t>Approvisionnement et expédition</t>
    </r>
  </si>
  <si>
    <r>
      <rPr>
        <b/>
        <sz val="16"/>
        <rFont val="Calibri"/>
        <family val="2"/>
        <scheme val="minor"/>
      </rPr>
      <t>Dédouanement</t>
    </r>
  </si>
  <si>
    <r>
      <rPr>
        <b/>
        <sz val="16"/>
        <rFont val="Calibri"/>
        <family val="2"/>
        <scheme val="minor"/>
      </rPr>
      <t>Transport dans le pays</t>
    </r>
  </si>
  <si>
    <r>
      <rPr>
        <b/>
        <sz val="16"/>
        <rFont val="Calibri"/>
        <family val="2"/>
        <scheme val="minor"/>
      </rPr>
      <t>Entreposage</t>
    </r>
  </si>
  <si>
    <r>
      <rPr>
        <b/>
        <sz val="16"/>
        <rFont val="Calibri"/>
        <family val="2"/>
        <scheme val="minor"/>
      </rPr>
      <t>Formation des techniciens</t>
    </r>
  </si>
  <si>
    <r>
      <rPr>
        <b/>
        <sz val="16"/>
        <rFont val="Calibri"/>
        <family val="2"/>
        <scheme val="minor"/>
      </rPr>
      <t>Installation et formation</t>
    </r>
  </si>
  <si>
    <r>
      <rPr>
        <b/>
        <sz val="16"/>
        <rFont val="Calibri"/>
        <family val="2"/>
        <scheme val="minor"/>
      </rPr>
      <t>Contrôles et rapports</t>
    </r>
  </si>
  <si>
    <r>
      <rPr>
        <b/>
        <sz val="16"/>
        <rFont val="Calibri"/>
        <family val="2"/>
        <scheme val="minor"/>
      </rPr>
      <t>Assurance</t>
    </r>
  </si>
  <si>
    <r>
      <rPr>
        <b/>
        <sz val="11"/>
        <rFont val="Calibri"/>
        <family val="2"/>
        <scheme val="minor"/>
      </rPr>
      <t>Rôle et responsabilité :</t>
    </r>
    <r>
      <rPr>
        <sz val="11"/>
        <rFont val="Calibri"/>
        <family val="2"/>
        <scheme val="minor"/>
      </rPr>
      <t xml:space="preserve"> Coordination avec le bureau de pays (et la Division des approvisionnements) de l’UNICEF sur tout problème occasionnant un retard dans la mise en œuvre du projet, problème de qualité d’installation et problème lié à l’HACT et à la gestion financière. Soutien et renforcement des capacités pour les différentes activités du projet avec les parties prenantes dans le pays.</t>
    </r>
  </si>
  <si>
    <r>
      <rPr>
        <sz val="11"/>
        <rFont val="Calibri"/>
        <family val="2"/>
        <scheme val="minor"/>
      </rPr>
      <t>S.O.</t>
    </r>
  </si>
  <si>
    <r>
      <rPr>
        <b/>
        <sz val="11"/>
        <rFont val="Calibri"/>
        <family val="2"/>
        <scheme val="minor"/>
      </rPr>
      <t xml:space="preserve">Rôle et responsabilité : </t>
    </r>
    <r>
      <rPr>
        <sz val="11"/>
        <rFont val="Calibri"/>
        <family val="2"/>
        <scheme val="minor"/>
      </rPr>
      <t>Fournir le soutien et les conseils nécessaires à la formation des techniciens en collaboration avec la Division des approvisionnements.</t>
    </r>
  </si>
  <si>
    <r>
      <rPr>
        <b/>
        <sz val="11"/>
        <rFont val="Calibri"/>
        <family val="2"/>
        <scheme val="minor"/>
      </rPr>
      <t>Rôle et responsabilité :</t>
    </r>
    <r>
      <rPr>
        <sz val="11"/>
        <rFont val="Calibri"/>
        <family val="2"/>
        <scheme val="minor"/>
      </rPr>
      <t xml:space="preserve"> Fournir des conseils et un soutien au pays, en collaboration avec la Division des approvisionnements, pour l’inspection après l’installation dans un contexte de déploiement dirigé par le pays. </t>
    </r>
  </si>
  <si>
    <r>
      <rPr>
        <b/>
        <sz val="11"/>
        <rFont val="Calibri"/>
        <family val="2"/>
        <scheme val="minor"/>
      </rPr>
      <t>Rôle et responsabilité :</t>
    </r>
    <r>
      <rPr>
        <sz val="11"/>
        <rFont val="Calibri"/>
        <family val="2"/>
        <scheme val="minor"/>
      </rPr>
      <t xml:space="preserve"> Coordination avec le bureau de pays et la Division des programmes de l’UNICEF sur toute observation significative du rapport d’inspection après l’installation nécessitant des ajustements dans la mise en œuvre du projet. Soutien et renforcement des capacités pour les différentes activités du projet avec les parties prenantes dans le pays.</t>
    </r>
  </si>
  <si>
    <r>
      <rPr>
        <b/>
        <sz val="11"/>
        <rFont val="Calibri"/>
        <family val="2"/>
        <scheme val="minor"/>
      </rPr>
      <t>Rôle et responsabilité :</t>
    </r>
    <r>
      <rPr>
        <sz val="11"/>
        <rFont val="Calibri"/>
        <family val="2"/>
        <scheme val="minor"/>
      </rPr>
      <t xml:space="preserve"> Conformément au protocole d’accord, acquisition d’équipements préqualifiés par l’OMS et livraisons en temps voulu, y compris les documents d’expédition standard.
1) Gérer l’achat et la livraison des ECF en concertation avec le fournisseur et Gavi. 2) Fournir au pays les mises à jour nécessaires concernant l’achat et la livraison des ECF.</t>
    </r>
  </si>
  <si>
    <r>
      <rPr>
        <b/>
        <sz val="11"/>
        <rFont val="Calibri"/>
        <family val="2"/>
        <scheme val="minor"/>
      </rPr>
      <t xml:space="preserve">Rôle et responsabilité : </t>
    </r>
    <r>
      <rPr>
        <sz val="11"/>
        <rFont val="Calibri"/>
        <family val="2"/>
        <scheme val="minor"/>
      </rPr>
      <t>Fournir le soutien et les conseils nécessaires à la formation des techniciens en collaboration avec le Groupe de programme.</t>
    </r>
  </si>
  <si>
    <r>
      <rPr>
        <b/>
        <sz val="11"/>
        <rFont val="Calibri"/>
        <family val="2"/>
        <scheme val="minor"/>
      </rPr>
      <t>Rôle :</t>
    </r>
    <r>
      <rPr>
        <sz val="11"/>
        <rFont val="Calibri"/>
        <family val="2"/>
        <scheme val="minor"/>
      </rPr>
      <t xml:space="preserve"> Superviser le processus d’inspection après l’installation dirigée par le pays et assurer la coordination avec le bureau de pays. 
</t>
    </r>
    <r>
      <rPr>
        <b/>
        <sz val="11"/>
        <rFont val="Calibri"/>
        <family val="2"/>
        <scheme val="minor"/>
      </rPr>
      <t>Responsabilité :</t>
    </r>
    <r>
      <rPr>
        <sz val="11"/>
        <rFont val="Calibri"/>
        <family val="2"/>
        <scheme val="minor"/>
      </rPr>
      <t xml:space="preserve">
Sélectionner la taille de l’échantillon en fonction des conditions locales. Trouver, en collaboration avec le bureau de pays, une solution adéquate pour une évaluation objective (p. ex. externe à l’UNICEF/au ministère de la Santé). Analyser les données et diffuser le rapport d’inspection après l’installation. Souligner tout constat important à aborder.</t>
    </r>
  </si>
  <si>
    <r>
      <rPr>
        <b/>
        <sz val="11"/>
        <rFont val="Calibri"/>
        <family val="2"/>
        <scheme val="minor"/>
      </rPr>
      <t xml:space="preserve">Rôle et responsabilité : </t>
    </r>
    <r>
      <rPr>
        <sz val="11"/>
        <rFont val="Calibri"/>
        <family val="2"/>
        <scheme val="minor"/>
      </rPr>
      <t xml:space="preserve">
Veiller à ce que les ECF soient convenablement assurés lors de leur transport vers le pays.
</t>
    </r>
  </si>
  <si>
    <r>
      <rPr>
        <b/>
        <sz val="16"/>
        <rFont val="Calibri"/>
        <family val="2"/>
        <scheme val="minor"/>
      </rPr>
      <t>Bureau de pays de l’UNICEF</t>
    </r>
  </si>
  <si>
    <r>
      <rPr>
        <b/>
        <sz val="16"/>
        <rFont val="Calibri"/>
        <family val="2"/>
        <scheme val="minor"/>
      </rPr>
      <t>Fournisseur</t>
    </r>
  </si>
  <si>
    <r>
      <rPr>
        <b/>
        <sz val="11"/>
        <rFont val="Calibri"/>
        <family val="2"/>
        <scheme val="minor"/>
      </rPr>
      <t>Rôle et responsabilité :</t>
    </r>
    <r>
      <rPr>
        <sz val="11"/>
        <rFont val="Calibri"/>
        <family val="2"/>
        <scheme val="minor"/>
      </rPr>
      <t xml:space="preserve"> Assurer la livraison des marchandises dans les délais impartis, conformément aux bons de commande émis et confirmés. Fournir tous les documents d’expédition standard. 
Une garantie de remplacement de deux ans s’applique en cas de défaillance d’un composant résultant d’un défaut de conception, de matériaux ou de fabrication. La période de garantie prend effet au moment de l’expédition des marchandises par le fournisseur.</t>
    </r>
  </si>
  <si>
    <r>
      <rPr>
        <b/>
        <sz val="11"/>
        <rFont val="Calibri"/>
        <family val="2"/>
        <scheme val="minor"/>
      </rPr>
      <t>Rôle :</t>
    </r>
    <r>
      <rPr>
        <sz val="11"/>
        <rFont val="Calibri"/>
        <family val="2"/>
        <scheme val="minor"/>
      </rPr>
      <t xml:space="preserve"> Assurer la formation des techniciens du ministère de la Santé conformément au programme de formation convenu et veiller à ce que les résultats de la formation soient satisfaisants.
</t>
    </r>
    <r>
      <rPr>
        <b/>
        <sz val="11"/>
        <rFont val="Calibri"/>
        <family val="2"/>
        <scheme val="minor"/>
      </rPr>
      <t xml:space="preserve">Responsabilité : </t>
    </r>
    <r>
      <rPr>
        <sz val="11"/>
        <rFont val="Calibri"/>
        <family val="2"/>
        <scheme val="minor"/>
      </rPr>
      <t>Veiller à ce que la formation soit suffisante pour que les techniciens du ministère de la Santé puissent installer l’équipement et gérer l’entretien préventif et la réparation.</t>
    </r>
  </si>
  <si>
    <r>
      <rPr>
        <b/>
        <sz val="16"/>
        <rFont val="Calibri"/>
        <family val="2"/>
        <scheme val="minor"/>
      </rPr>
      <t>Gouvernement</t>
    </r>
  </si>
  <si>
    <r>
      <rPr>
        <b/>
        <sz val="16"/>
        <rFont val="Calibri"/>
        <family val="2"/>
        <scheme val="minor"/>
      </rPr>
      <t>COMMENTAIRES ADDITIONNELS</t>
    </r>
  </si>
  <si>
    <r>
      <rPr>
        <b/>
        <sz val="12"/>
        <color theme="1"/>
        <rFont val="Calibri"/>
        <family val="2"/>
        <scheme val="minor"/>
      </rPr>
      <t>MATRICE D’ÉVALUATION DES RISQUES ET DES MESURES D’ATTÉNUATION</t>
    </r>
  </si>
  <si>
    <r>
      <rPr>
        <b/>
        <sz val="12"/>
        <color theme="1"/>
        <rFont val="Calibri"/>
        <family val="2"/>
        <scheme val="minor"/>
      </rPr>
      <t xml:space="preserve">Domaines de risque </t>
    </r>
  </si>
  <si>
    <r>
      <rPr>
        <b/>
        <sz val="12"/>
        <color theme="1"/>
        <rFont val="Calibri"/>
        <family val="2"/>
        <scheme val="minor"/>
      </rPr>
      <t xml:space="preserve">                                     RISQUE</t>
    </r>
    <r>
      <rPr>
        <sz val="12"/>
        <color theme="1"/>
        <rFont val="Calibri"/>
        <family val="2"/>
        <scheme val="minor"/>
      </rPr>
      <t xml:space="preserve">
</t>
    </r>
  </si>
  <si>
    <r>
      <rPr>
        <b/>
        <sz val="12"/>
        <color theme="1"/>
        <rFont val="Calibri"/>
        <family val="2"/>
        <scheme val="minor"/>
      </rPr>
      <t>Probabilité du risque</t>
    </r>
  </si>
  <si>
    <r>
      <rPr>
        <b/>
        <sz val="12"/>
        <color theme="1"/>
        <rFont val="Calibri"/>
        <family val="2"/>
        <scheme val="minor"/>
      </rPr>
      <t xml:space="preserve">Impact du risque </t>
    </r>
  </si>
  <si>
    <r>
      <rPr>
        <b/>
        <sz val="12"/>
        <color theme="1"/>
        <rFont val="Calibri"/>
        <family val="2"/>
        <scheme val="minor"/>
      </rPr>
      <t>Niveau de risque</t>
    </r>
  </si>
  <si>
    <r>
      <rPr>
        <b/>
        <sz val="12"/>
        <color theme="1"/>
        <rFont val="Calibri"/>
        <family val="2"/>
        <scheme val="minor"/>
      </rPr>
      <t xml:space="preserve">Conséquence </t>
    </r>
    <r>
      <rPr>
        <sz val="12"/>
        <color theme="1"/>
        <rFont val="Calibri"/>
        <family val="2"/>
        <scheme val="minor"/>
      </rPr>
      <t xml:space="preserve">
</t>
    </r>
    <r>
      <rPr>
        <b/>
        <sz val="12"/>
        <color theme="1"/>
        <rFont val="Calibri"/>
        <family val="2"/>
        <scheme val="minor"/>
      </rPr>
      <t xml:space="preserve">de matérialisation </t>
    </r>
  </si>
  <si>
    <r>
      <rPr>
        <b/>
        <sz val="12"/>
        <color theme="1"/>
        <rFont val="Calibri"/>
        <family val="2"/>
        <scheme val="minor"/>
      </rPr>
      <t>Mesures d’atténuation</t>
    </r>
  </si>
  <si>
    <r>
      <rPr>
        <b/>
        <sz val="12"/>
        <color theme="1"/>
        <rFont val="Calibri"/>
        <family val="2"/>
        <scheme val="minor"/>
      </rPr>
      <t>Calendrier</t>
    </r>
  </si>
  <si>
    <r>
      <rPr>
        <b/>
        <sz val="12"/>
        <color theme="1"/>
        <rFont val="Calibri"/>
        <family val="2"/>
        <scheme val="minor"/>
      </rPr>
      <t>Actions</t>
    </r>
  </si>
  <si>
    <r>
      <rPr>
        <b/>
        <sz val="12"/>
        <color theme="1"/>
        <rFont val="Calibri"/>
        <family val="2"/>
        <scheme val="minor"/>
      </rPr>
      <t>Responsable</t>
    </r>
    <r>
      <rPr>
        <sz val="12"/>
        <color theme="1"/>
        <rFont val="Calibri"/>
        <family val="2"/>
        <scheme val="minor"/>
      </rPr>
      <t xml:space="preserve">
</t>
    </r>
    <r>
      <rPr>
        <b/>
        <sz val="12"/>
        <color theme="1"/>
        <rFont val="Calibri"/>
        <family val="2"/>
        <scheme val="minor"/>
      </rPr>
      <t xml:space="preserve"> </t>
    </r>
  </si>
  <si>
    <r>
      <rPr>
        <b/>
        <sz val="12"/>
        <color theme="1"/>
        <rFont val="Calibri"/>
        <family val="2"/>
        <scheme val="minor"/>
      </rPr>
      <t>Risques liés aux processus</t>
    </r>
  </si>
  <si>
    <r>
      <rPr>
        <i/>
        <sz val="12"/>
        <rFont val="Calibri"/>
        <family val="2"/>
        <scheme val="minor"/>
      </rPr>
      <t>Moyen</t>
    </r>
  </si>
  <si>
    <r>
      <rPr>
        <i/>
        <sz val="12"/>
        <rFont val="Calibri"/>
        <family val="2"/>
        <scheme val="minor"/>
      </rPr>
      <t>Élevé</t>
    </r>
  </si>
  <si>
    <r>
      <rPr>
        <b/>
        <sz val="12"/>
        <color theme="1"/>
        <rFont val="Calibri"/>
        <family val="2"/>
        <scheme val="minor"/>
      </rPr>
      <t>Entreposage</t>
    </r>
    <r>
      <rPr>
        <sz val="12"/>
        <color theme="1"/>
        <rFont val="Calibri"/>
        <family val="2"/>
        <scheme val="minor"/>
      </rPr>
      <t xml:space="preserve">
</t>
    </r>
  </si>
  <si>
    <r>
      <rPr>
        <i/>
        <sz val="12"/>
        <rFont val="Calibri"/>
        <family val="2"/>
        <scheme val="minor"/>
      </rPr>
      <t>Bas</t>
    </r>
  </si>
  <si>
    <r>
      <rPr>
        <b/>
        <sz val="12"/>
        <color theme="1"/>
        <rFont val="Calibri"/>
        <family val="2"/>
        <scheme val="minor"/>
      </rPr>
      <t>Distribution au niveau infranational ou au niveau des points de service</t>
    </r>
  </si>
  <si>
    <r>
      <rPr>
        <b/>
        <sz val="12"/>
        <rFont val="Calibri"/>
        <family val="2"/>
        <scheme val="minor"/>
      </rPr>
      <t>Installation et formation des utilisateurs</t>
    </r>
  </si>
  <si>
    <r>
      <rPr>
        <b/>
        <sz val="12"/>
        <rFont val="Calibri"/>
        <family val="2"/>
        <scheme val="minor"/>
      </rPr>
      <t>Situation d’urgence</t>
    </r>
  </si>
  <si>
    <r>
      <rPr>
        <b/>
        <sz val="12"/>
        <color theme="1"/>
        <rFont val="Calibri"/>
        <family val="2"/>
        <scheme val="minor"/>
      </rPr>
      <t>Problèmes d’accès dus à : inondation, glissement de terrain, sécurité, etc.</t>
    </r>
  </si>
  <si>
    <r>
      <rPr>
        <b/>
        <sz val="10.5"/>
        <color theme="1"/>
        <rFont val="Calibri"/>
        <family val="2"/>
        <scheme val="minor"/>
      </rPr>
      <t>PLAN DE DÉPLOIEMENT – DIAGRAMME DE GANTT</t>
    </r>
  </si>
  <si>
    <r>
      <rPr>
        <b/>
        <sz val="11"/>
        <color theme="1"/>
        <rFont val="Calibri"/>
        <family val="2"/>
        <scheme val="minor"/>
      </rPr>
      <t>Pays :</t>
    </r>
  </si>
  <si>
    <t>N°</t>
  </si>
  <si>
    <r>
      <rPr>
        <b/>
        <sz val="11"/>
        <color theme="1"/>
        <rFont val="Calibri"/>
        <family val="2"/>
        <scheme val="minor"/>
      </rPr>
      <t>Activités clés</t>
    </r>
  </si>
  <si>
    <r>
      <rPr>
        <b/>
        <sz val="11"/>
        <color theme="1"/>
        <rFont val="Calibri"/>
        <family val="2"/>
        <scheme val="minor"/>
      </rPr>
      <t>Calendrier de mise en œuvre d’ECF sous COVAX</t>
    </r>
  </si>
  <si>
    <r>
      <rPr>
        <b/>
        <sz val="11"/>
        <color theme="1"/>
        <rFont val="Calibri"/>
        <family val="2"/>
        <scheme val="minor"/>
      </rPr>
      <t>Responsable</t>
    </r>
  </si>
  <si>
    <r>
      <rPr>
        <b/>
        <sz val="11"/>
        <color theme="1"/>
        <rFont val="Calibri"/>
        <family val="2"/>
        <scheme val="minor"/>
      </rPr>
      <t>Statut/Commentaires</t>
    </r>
  </si>
  <si>
    <r>
      <rPr>
        <b/>
        <sz val="11"/>
        <color theme="1"/>
        <rFont val="Calibri"/>
        <family val="2"/>
        <scheme val="minor"/>
      </rPr>
      <t>Semaines</t>
    </r>
  </si>
  <si>
    <r>
      <rPr>
        <b/>
        <sz val="11"/>
        <color theme="1"/>
        <rFont val="Calibri"/>
        <family val="2"/>
        <scheme val="minor"/>
      </rPr>
      <t>Mois</t>
    </r>
  </si>
  <si>
    <r>
      <rPr>
        <sz val="10"/>
        <color theme="1"/>
        <rFont val="Calibri"/>
        <family val="2"/>
        <scheme val="minor"/>
      </rPr>
      <t>Réunion bihebdomadaire avec l’EGP/GTNL</t>
    </r>
  </si>
  <si>
    <r>
      <rPr>
        <b/>
        <sz val="10.5"/>
        <color theme="1"/>
        <rFont val="Calibri"/>
        <family val="2"/>
        <scheme val="minor"/>
      </rPr>
      <t>Formation</t>
    </r>
  </si>
  <si>
    <r>
      <rPr>
        <sz val="10"/>
        <color theme="1"/>
        <rFont val="Calibri"/>
        <family val="2"/>
        <scheme val="minor"/>
      </rPr>
      <t>Formation des techniciens de la chaîne du froid à l’installation d’ECF</t>
    </r>
  </si>
  <si>
    <r>
      <rPr>
        <sz val="10"/>
        <color theme="1"/>
        <rFont val="Calibri"/>
        <family val="2"/>
        <scheme val="minor"/>
      </rPr>
      <t>2a</t>
    </r>
  </si>
  <si>
    <r>
      <rPr>
        <sz val="9"/>
        <color theme="1"/>
        <rFont val="Calibri"/>
        <family val="2"/>
        <scheme val="minor"/>
      </rPr>
      <t>* Webinaire/Zoom/Formation en ligne</t>
    </r>
  </si>
  <si>
    <r>
      <rPr>
        <sz val="10"/>
        <color theme="1"/>
        <rFont val="Calibri"/>
        <family val="2"/>
        <scheme val="minor"/>
      </rPr>
      <t>2b</t>
    </r>
  </si>
  <si>
    <r>
      <rPr>
        <sz val="9"/>
        <color theme="1"/>
        <rFont val="Calibri"/>
        <family val="2"/>
        <scheme val="minor"/>
      </rPr>
      <t>* Formation pratique</t>
    </r>
  </si>
  <si>
    <r>
      <rPr>
        <b/>
        <sz val="10.5"/>
        <color theme="1"/>
        <rFont val="Calibri"/>
        <family val="2"/>
        <scheme val="minor"/>
      </rPr>
      <t>Expédition et dédouanement</t>
    </r>
    <r>
      <rPr>
        <b/>
        <sz val="10.5"/>
        <color rgb="FFFF0000"/>
        <rFont val="Calibri"/>
        <family val="2"/>
        <scheme val="minor"/>
      </rPr>
      <t xml:space="preserve"> (lot 1)</t>
    </r>
  </si>
  <si>
    <r>
      <rPr>
        <sz val="10"/>
        <color theme="1"/>
        <rFont val="Calibri"/>
        <family val="2"/>
        <scheme val="minor"/>
      </rPr>
      <t>Préparation des marchandises et expédition du fournisseur au port d’entrée</t>
    </r>
  </si>
  <si>
    <r>
      <rPr>
        <sz val="10"/>
        <color theme="1"/>
        <rFont val="Calibri"/>
        <family val="2"/>
        <scheme val="minor"/>
      </rPr>
      <t>Réception de l’ensemble des documents d’expédition</t>
    </r>
  </si>
  <si>
    <r>
      <rPr>
        <sz val="10"/>
        <color theme="1"/>
        <rFont val="Calibri"/>
        <family val="2"/>
        <scheme val="minor"/>
      </rPr>
      <t>Procédure de dédouanement préalable à l’arrivée de l’équipement</t>
    </r>
  </si>
  <si>
    <r>
      <rPr>
        <sz val="10"/>
        <color theme="1"/>
        <rFont val="Calibri"/>
        <family val="2"/>
        <scheme val="minor"/>
      </rPr>
      <t>Arrivée du lot 1</t>
    </r>
    <r>
      <rPr>
        <sz val="10"/>
        <color rgb="FFFF0000"/>
        <rFont val="Calibri"/>
        <family val="2"/>
        <scheme val="minor"/>
      </rPr>
      <t xml:space="preserve"> </t>
    </r>
    <r>
      <rPr>
        <sz val="10"/>
        <color theme="1"/>
        <rFont val="Calibri"/>
        <family val="2"/>
        <scheme val="minor"/>
      </rPr>
      <t>d’ECF au port d’entrée </t>
    </r>
    <r>
      <rPr>
        <sz val="10"/>
        <color rgb="FFFF0000"/>
        <rFont val="Calibri"/>
        <family val="2"/>
        <scheme val="minor"/>
      </rPr>
      <t>XX</t>
    </r>
  </si>
  <si>
    <r>
      <rPr>
        <sz val="10"/>
        <color theme="1"/>
        <rFont val="Calibri"/>
        <family val="2"/>
        <scheme val="minor"/>
      </rPr>
      <t>Dédouanement</t>
    </r>
  </si>
  <si>
    <r>
      <rPr>
        <b/>
        <sz val="10.5"/>
        <color theme="1"/>
        <rFont val="Calibri"/>
        <family val="2"/>
        <scheme val="minor"/>
      </rPr>
      <t xml:space="preserve">Distribution et installation </t>
    </r>
    <r>
      <rPr>
        <b/>
        <sz val="10.5"/>
        <color rgb="FFFF0000"/>
        <rFont val="Calibri"/>
        <family val="2"/>
        <scheme val="minor"/>
      </rPr>
      <t>(lot 1)</t>
    </r>
  </si>
  <si>
    <r>
      <rPr>
        <sz val="10"/>
        <color theme="1"/>
        <rFont val="Calibri"/>
        <family val="2"/>
        <scheme val="minor"/>
      </rPr>
      <t>Entreposage</t>
    </r>
  </si>
  <si>
    <r>
      <rPr>
        <sz val="10"/>
        <color theme="1"/>
        <rFont val="Calibri"/>
        <family val="2"/>
        <scheme val="minor"/>
      </rPr>
      <t>Distribution dans le pays du lot 1 soumis à l’inspection après l’installation intermédiaire (</t>
    </r>
    <r>
      <rPr>
        <sz val="10"/>
        <color rgb="FFFF0000"/>
        <rFont val="Calibri"/>
        <family val="2"/>
        <scheme val="minor"/>
      </rPr>
      <t>type d’ECF</t>
    </r>
    <r>
      <rPr>
        <sz val="10"/>
        <color theme="1"/>
        <rFont val="Calibri"/>
        <family val="2"/>
        <scheme val="minor"/>
      </rPr>
      <t xml:space="preserve"> et Q = </t>
    </r>
    <r>
      <rPr>
        <sz val="10"/>
        <color rgb="FFFF0000"/>
        <rFont val="Calibri"/>
        <family val="2"/>
        <scheme val="minor"/>
      </rPr>
      <t>xxx</t>
    </r>
    <r>
      <rPr>
        <sz val="10"/>
        <color theme="1"/>
        <rFont val="Calibri"/>
        <family val="2"/>
        <scheme val="minor"/>
      </rPr>
      <t>)</t>
    </r>
  </si>
  <si>
    <r>
      <rPr>
        <sz val="10"/>
        <color theme="1"/>
        <rFont val="Calibri"/>
        <family val="2"/>
        <scheme val="minor"/>
      </rPr>
      <t xml:space="preserve">Installation et formation des utilisateurs I (Q = </t>
    </r>
    <r>
      <rPr>
        <sz val="10"/>
        <color rgb="FFFF0000"/>
        <rFont val="Calibri"/>
        <family val="2"/>
        <scheme val="minor"/>
      </rPr>
      <t>xxx</t>
    </r>
    <r>
      <rPr>
        <sz val="10"/>
        <color theme="1"/>
        <rFont val="Calibri"/>
        <family val="2"/>
        <scheme val="minor"/>
      </rPr>
      <t>)</t>
    </r>
  </si>
  <si>
    <r>
      <rPr>
        <sz val="10"/>
        <color theme="1"/>
        <rFont val="Calibri"/>
        <family val="2"/>
        <scheme val="minor"/>
      </rPr>
      <t>Inspection après l’installation intermédiaire</t>
    </r>
  </si>
  <si>
    <r>
      <rPr>
        <b/>
        <sz val="10.5"/>
        <color theme="1"/>
        <rFont val="Calibri"/>
        <family val="2"/>
        <scheme val="minor"/>
      </rPr>
      <t>Expédition et dédouanement</t>
    </r>
    <r>
      <rPr>
        <b/>
        <sz val="10.5"/>
        <color rgb="FFFF0000"/>
        <rFont val="Calibri"/>
        <family val="2"/>
        <scheme val="minor"/>
      </rPr>
      <t xml:space="preserve"> (lot 2)</t>
    </r>
  </si>
  <si>
    <r>
      <rPr>
        <sz val="10"/>
        <color theme="1"/>
        <rFont val="Calibri"/>
        <family val="2"/>
        <scheme val="minor"/>
      </rPr>
      <t xml:space="preserve">Arrivée du lot </t>
    </r>
    <r>
      <rPr>
        <sz val="10"/>
        <color rgb="FFFF0000"/>
        <rFont val="Calibri"/>
        <family val="2"/>
        <scheme val="minor"/>
      </rPr>
      <t>X</t>
    </r>
    <r>
      <rPr>
        <sz val="10"/>
        <color theme="1"/>
        <rFont val="Calibri"/>
        <family val="2"/>
        <scheme val="minor"/>
      </rPr>
      <t xml:space="preserve"> d’ECF au port d’entrée </t>
    </r>
    <r>
      <rPr>
        <sz val="10"/>
        <color rgb="FFFF0000"/>
        <rFont val="Calibri"/>
        <family val="2"/>
        <scheme val="minor"/>
      </rPr>
      <t>XX</t>
    </r>
  </si>
  <si>
    <r>
      <rPr>
        <b/>
        <sz val="10.5"/>
        <color theme="1"/>
        <rFont val="Calibri"/>
        <family val="2"/>
        <scheme val="minor"/>
      </rPr>
      <t xml:space="preserve">Distribution et installation </t>
    </r>
    <r>
      <rPr>
        <b/>
        <sz val="10.5"/>
        <color rgb="FFFF0000"/>
        <rFont val="Calibri"/>
        <family val="2"/>
        <scheme val="minor"/>
      </rPr>
      <t>(lot 2)</t>
    </r>
  </si>
  <si>
    <r>
      <rPr>
        <sz val="10"/>
        <color theme="1"/>
        <rFont val="Calibri"/>
        <family val="2"/>
        <scheme val="minor"/>
      </rPr>
      <t>Distribution dans le pays du lot 2 (</t>
    </r>
    <r>
      <rPr>
        <sz val="10"/>
        <color rgb="FFFF0000"/>
        <rFont val="Calibri"/>
        <family val="2"/>
        <scheme val="minor"/>
      </rPr>
      <t>type d’ECF</t>
    </r>
    <r>
      <rPr>
        <sz val="10"/>
        <color theme="1"/>
        <rFont val="Calibri"/>
        <family val="2"/>
        <scheme val="minor"/>
      </rPr>
      <t xml:space="preserve"> et Q = </t>
    </r>
    <r>
      <rPr>
        <sz val="10"/>
        <color rgb="FFFF0000"/>
        <rFont val="Calibri"/>
        <family val="2"/>
        <scheme val="minor"/>
      </rPr>
      <t>xxx</t>
    </r>
    <r>
      <rPr>
        <sz val="10"/>
        <color theme="1"/>
        <rFont val="Calibri"/>
        <family val="2"/>
        <scheme val="minor"/>
      </rPr>
      <t>)</t>
    </r>
  </si>
  <si>
    <r>
      <rPr>
        <sz val="10"/>
        <color theme="1"/>
        <rFont val="Calibri"/>
        <family val="2"/>
        <scheme val="minor"/>
      </rPr>
      <t xml:space="preserve">Installation et formation des utilisateurs (Q = </t>
    </r>
    <r>
      <rPr>
        <sz val="10"/>
        <color rgb="FFFF0000"/>
        <rFont val="Calibri"/>
        <family val="2"/>
        <scheme val="minor"/>
      </rPr>
      <t>xxx</t>
    </r>
    <r>
      <rPr>
        <sz val="10"/>
        <color theme="1"/>
        <rFont val="Calibri"/>
        <family val="2"/>
        <scheme val="minor"/>
      </rPr>
      <t>)</t>
    </r>
  </si>
  <si>
    <r>
      <rPr>
        <b/>
        <sz val="10.5"/>
        <color theme="1"/>
        <rFont val="Calibri"/>
        <family val="2"/>
        <scheme val="minor"/>
      </rPr>
      <t>Expédition et dédouanement</t>
    </r>
    <r>
      <rPr>
        <b/>
        <sz val="10.5"/>
        <color rgb="FFFF0000"/>
        <rFont val="Calibri"/>
        <family val="2"/>
        <scheme val="minor"/>
      </rPr>
      <t xml:space="preserve"> (lot 3)</t>
    </r>
  </si>
  <si>
    <r>
      <rPr>
        <b/>
        <sz val="10.5"/>
        <color theme="1"/>
        <rFont val="Calibri"/>
        <family val="2"/>
        <scheme val="minor"/>
      </rPr>
      <t xml:space="preserve">Distribution et installation </t>
    </r>
    <r>
      <rPr>
        <b/>
        <sz val="10.5"/>
        <color rgb="FFFF0000"/>
        <rFont val="Calibri"/>
        <family val="2"/>
        <scheme val="minor"/>
      </rPr>
      <t>(lot 3)</t>
    </r>
  </si>
  <si>
    <r>
      <rPr>
        <sz val="10"/>
        <color theme="1"/>
        <rFont val="Calibri"/>
        <family val="2"/>
        <scheme val="minor"/>
      </rPr>
      <t>Distribution dans le pays du lot 3 (</t>
    </r>
    <r>
      <rPr>
        <sz val="10"/>
        <color rgb="FFFF0000"/>
        <rFont val="Calibri"/>
        <family val="2"/>
        <scheme val="minor"/>
      </rPr>
      <t>type d’ECF</t>
    </r>
    <r>
      <rPr>
        <sz val="10"/>
        <color theme="1"/>
        <rFont val="Calibri"/>
        <family val="2"/>
        <scheme val="minor"/>
      </rPr>
      <t xml:space="preserve"> et Q = </t>
    </r>
    <r>
      <rPr>
        <sz val="10"/>
        <color rgb="FFFF0000"/>
        <rFont val="Calibri"/>
        <family val="2"/>
        <scheme val="minor"/>
      </rPr>
      <t>xxx</t>
    </r>
    <r>
      <rPr>
        <sz val="10"/>
        <color theme="1"/>
        <rFont val="Calibri"/>
        <family val="2"/>
        <scheme val="minor"/>
      </rPr>
      <t>)</t>
    </r>
  </si>
  <si>
    <r>
      <rPr>
        <sz val="10"/>
        <color theme="1"/>
        <rFont val="Calibri"/>
        <family val="2"/>
        <scheme val="minor"/>
      </rPr>
      <t xml:space="preserve">Installation et formation des utilisateurs (Q = </t>
    </r>
    <r>
      <rPr>
        <sz val="10"/>
        <color rgb="FFFF0000"/>
        <rFont val="Calibri"/>
        <family val="2"/>
        <scheme val="minor"/>
      </rPr>
      <t>xxx</t>
    </r>
    <r>
      <rPr>
        <sz val="10"/>
        <color theme="1"/>
        <rFont val="Calibri"/>
        <family val="2"/>
        <scheme val="minor"/>
      </rPr>
      <t>)</t>
    </r>
  </si>
  <si>
    <r>
      <rPr>
        <sz val="10"/>
        <color theme="1"/>
        <rFont val="Calibri"/>
        <family val="2"/>
        <scheme val="minor"/>
      </rPr>
      <t xml:space="preserve">Contrôles et rapports d’avancement </t>
    </r>
  </si>
  <si>
    <r>
      <rPr>
        <sz val="10"/>
        <rFont val="Calibri"/>
        <family val="2"/>
        <scheme val="minor"/>
      </rPr>
      <t>Soumission à l’UNICEF du plan opérationnel final après la mise en œuvre</t>
    </r>
  </si>
  <si>
    <r>
      <rPr>
        <b/>
        <sz val="11"/>
        <color theme="0"/>
        <rFont val="Calibri"/>
        <family val="2"/>
        <scheme val="minor"/>
      </rPr>
      <t>Description des entrées</t>
    </r>
  </si>
  <si>
    <r>
      <rPr>
        <b/>
        <sz val="11"/>
        <color theme="0"/>
        <rFont val="Calibri"/>
        <family val="2"/>
        <scheme val="minor"/>
      </rPr>
      <t>Liste</t>
    </r>
  </si>
  <si>
    <r>
      <rPr>
        <b/>
        <sz val="11"/>
        <color theme="0"/>
        <rFont val="Calibri"/>
        <family val="2"/>
        <scheme val="minor"/>
      </rPr>
      <t>Données</t>
    </r>
  </si>
  <si>
    <r>
      <rPr>
        <b/>
        <sz val="11"/>
        <color theme="1"/>
        <rFont val="Calibri"/>
        <family val="2"/>
        <scheme val="minor"/>
      </rPr>
      <t>Capacité de base (RH)</t>
    </r>
  </si>
  <si>
    <t>Nombre total d’unités (N)</t>
  </si>
  <si>
    <r>
      <rPr>
        <b/>
        <sz val="9"/>
        <color theme="1"/>
        <rFont val="Calibri"/>
        <family val="2"/>
        <scheme val="minor"/>
      </rPr>
      <t>Ajustement pour la complexité</t>
    </r>
  </si>
  <si>
    <t>Nombre d’établissements (F)</t>
  </si>
  <si>
    <r>
      <rPr>
        <b/>
        <sz val="9"/>
        <color theme="1"/>
        <rFont val="Calibri"/>
        <family val="2"/>
        <scheme val="minor"/>
      </rPr>
      <t>Ajustement géographique</t>
    </r>
  </si>
  <si>
    <r>
      <rPr>
        <b/>
        <sz val="11"/>
        <color theme="1"/>
        <rFont val="Calibri"/>
        <family val="2"/>
        <scheme val="minor"/>
      </rPr>
      <t>Entrées sur la capacité d’installation</t>
    </r>
  </si>
  <si>
    <r>
      <rPr>
        <b/>
        <sz val="11"/>
        <color theme="1"/>
        <rFont val="Calibri"/>
        <family val="2"/>
        <scheme val="minor"/>
      </rPr>
      <t>Capacité d’installation finale ajustée (unités/jour)</t>
    </r>
  </si>
  <si>
    <t>Équipes d’installation (T)</t>
  </si>
  <si>
    <r>
      <t xml:space="preserve">Installations par équipe et par jour </t>
    </r>
    <r>
      <rPr>
        <i/>
        <sz val="9.5"/>
        <color rgb="FFFF0000"/>
        <rFont val="Calibri"/>
        <family val="2"/>
        <scheme val="minor"/>
      </rPr>
      <t>[utiliser la liste déroulante]</t>
    </r>
  </si>
  <si>
    <r>
      <rPr>
        <b/>
        <sz val="11"/>
        <color theme="1"/>
        <rFont val="Calibri"/>
        <family val="2"/>
        <scheme val="minor"/>
      </rPr>
      <t>Facteurs géographiques</t>
    </r>
  </si>
  <si>
    <r>
      <t xml:space="preserve">Type de géographie </t>
    </r>
    <r>
      <rPr>
        <i/>
        <sz val="9.5"/>
        <color rgb="FFFF0000"/>
        <rFont val="Calibri"/>
        <family val="2"/>
        <scheme val="minor"/>
      </rPr>
      <t>[utiliser la liste déroulante]</t>
    </r>
  </si>
  <si>
    <r>
      <rPr>
        <b/>
        <sz val="11"/>
        <color theme="1"/>
        <rFont val="Calibri"/>
        <family val="2"/>
        <scheme val="minor"/>
      </rPr>
      <t>Système logistique</t>
    </r>
  </si>
  <si>
    <t>Plateformes</t>
  </si>
  <si>
    <t>Perturbation saisonnière (0-0,5)</t>
  </si>
  <si>
    <t>Working days</t>
  </si>
  <si>
    <r>
      <rPr>
        <b/>
        <sz val="11"/>
        <color theme="1"/>
        <rFont val="Calibri"/>
        <family val="2"/>
        <scheme val="minor"/>
      </rPr>
      <t>Tampon/typologie du pays</t>
    </r>
  </si>
  <si>
    <r>
      <t xml:space="preserve">Type de pays </t>
    </r>
    <r>
      <rPr>
        <i/>
        <sz val="9.5"/>
        <color rgb="FFFF0000"/>
        <rFont val="Calibri"/>
        <family val="2"/>
        <scheme val="minor"/>
      </rPr>
      <t>[utiliser la liste déroulante]</t>
    </r>
  </si>
  <si>
    <t>TA</t>
  </si>
  <si>
    <r>
      <rPr>
        <b/>
        <sz val="11"/>
        <color theme="1"/>
        <rFont val="Calibri"/>
        <family val="2"/>
        <scheme val="minor"/>
      </rPr>
      <t>RAPPORT SUR LA MISE EN ŒUVRE DU DÉPLOIEMENT</t>
    </r>
  </si>
  <si>
    <r>
      <rPr>
        <b/>
        <sz val="9"/>
        <color theme="1"/>
        <rFont val="Calibri"/>
        <family val="2"/>
        <scheme val="minor"/>
      </rPr>
      <t>DATE : ______________________</t>
    </r>
  </si>
  <si>
    <r>
      <rPr>
        <b/>
        <sz val="9"/>
        <color theme="1"/>
        <rFont val="Calibri"/>
        <family val="2"/>
        <scheme val="minor"/>
      </rPr>
      <t>PAYS : ______________________________</t>
    </r>
  </si>
  <si>
    <r>
      <rPr>
        <b/>
        <sz val="9"/>
        <color theme="1"/>
        <rFont val="Calibri"/>
        <family val="2"/>
        <scheme val="minor"/>
      </rPr>
      <t>Infranational</t>
    </r>
  </si>
  <si>
    <r>
      <rPr>
        <b/>
        <sz val="9"/>
        <color theme="1"/>
        <rFont val="Calibri"/>
        <family val="2"/>
        <scheme val="minor"/>
      </rPr>
      <t>District</t>
    </r>
  </si>
  <si>
    <r>
      <rPr>
        <b/>
        <sz val="9"/>
        <color theme="1"/>
        <rFont val="Calibri"/>
        <family val="2"/>
        <scheme val="minor"/>
      </rPr>
      <t>Établissement de santé</t>
    </r>
  </si>
  <si>
    <r>
      <rPr>
        <b/>
        <sz val="9"/>
        <color theme="1"/>
        <rFont val="Calibri"/>
        <family val="2"/>
        <scheme val="minor"/>
      </rPr>
      <t>Modèle de produit</t>
    </r>
  </si>
  <si>
    <r>
      <rPr>
        <b/>
        <sz val="9"/>
        <color theme="1"/>
        <rFont val="Calibri"/>
        <family val="2"/>
        <scheme val="minor"/>
      </rPr>
      <t>Nombre total livré</t>
    </r>
    <r>
      <rPr>
        <sz val="9"/>
        <color theme="1"/>
        <rFont val="Calibri"/>
        <family val="2"/>
        <scheme val="minor"/>
      </rPr>
      <t xml:space="preserve">
</t>
    </r>
    <r>
      <rPr>
        <b/>
        <sz val="9"/>
        <color theme="1"/>
        <rFont val="Calibri"/>
        <family val="2"/>
        <scheme val="minor"/>
      </rPr>
      <t>aux</t>
    </r>
    <r>
      <rPr>
        <sz val="9"/>
        <color theme="1"/>
        <rFont val="Calibri"/>
        <family val="2"/>
        <scheme val="minor"/>
      </rPr>
      <t xml:space="preserve">
</t>
    </r>
    <r>
      <rPr>
        <b/>
        <sz val="9"/>
        <color theme="1"/>
        <rFont val="Calibri"/>
        <family val="2"/>
        <scheme val="minor"/>
      </rPr>
      <t>districts ou aux structures de santé</t>
    </r>
  </si>
  <si>
    <r>
      <rPr>
        <b/>
        <sz val="9"/>
        <color theme="1"/>
        <rFont val="Calibri"/>
        <family val="2"/>
        <scheme val="minor"/>
      </rPr>
      <t xml:space="preserve">Nombre total installé </t>
    </r>
    <r>
      <rPr>
        <sz val="9"/>
        <color theme="1"/>
        <rFont val="Calibri"/>
        <family val="2"/>
        <scheme val="minor"/>
      </rPr>
      <t xml:space="preserve">
</t>
    </r>
    <r>
      <rPr>
        <b/>
        <sz val="9"/>
        <color theme="1"/>
        <rFont val="Calibri"/>
        <family val="2"/>
        <scheme val="minor"/>
      </rPr>
      <t xml:space="preserve">aux </t>
    </r>
    <r>
      <rPr>
        <sz val="9"/>
        <color theme="1"/>
        <rFont val="Calibri"/>
        <family val="2"/>
        <scheme val="minor"/>
      </rPr>
      <t xml:space="preserve">
</t>
    </r>
    <r>
      <rPr>
        <b/>
        <sz val="9"/>
        <color theme="1"/>
        <rFont val="Calibri"/>
        <family val="2"/>
        <scheme val="minor"/>
      </rPr>
      <t>districts ou aux structures de santé</t>
    </r>
  </si>
  <si>
    <r>
      <rPr>
        <b/>
        <u/>
        <sz val="9"/>
        <color theme="1"/>
        <rFont val="Calibri"/>
        <family val="2"/>
        <scheme val="minor"/>
      </rPr>
      <t>Date de fin prévue</t>
    </r>
    <r>
      <rPr>
        <sz val="9"/>
        <color theme="1"/>
        <rFont val="Calibri"/>
        <family val="2"/>
        <scheme val="minor"/>
      </rPr>
      <t xml:space="preserve">
</t>
    </r>
    <r>
      <rPr>
        <b/>
        <sz val="9"/>
        <color theme="1"/>
        <rFont val="Calibri"/>
        <family val="2"/>
        <scheme val="minor"/>
      </rPr>
      <t>de l’installation</t>
    </r>
  </si>
  <si>
    <r>
      <rPr>
        <b/>
        <u/>
        <sz val="9"/>
        <color theme="1"/>
        <rFont val="Calibri"/>
        <family val="2"/>
        <scheme val="minor"/>
      </rPr>
      <t>Date de fin réelle</t>
    </r>
    <r>
      <rPr>
        <sz val="9"/>
        <color theme="1"/>
        <rFont val="Calibri"/>
        <family val="2"/>
        <scheme val="minor"/>
      </rPr>
      <t xml:space="preserve">
</t>
    </r>
    <r>
      <rPr>
        <b/>
        <sz val="9"/>
        <color theme="1"/>
        <rFont val="Calibri"/>
        <family val="2"/>
        <scheme val="minor"/>
      </rPr>
      <t>de l’installation</t>
    </r>
  </si>
  <si>
    <r>
      <rPr>
        <b/>
        <sz val="9"/>
        <color theme="1"/>
        <rFont val="Calibri"/>
        <family val="2"/>
        <scheme val="minor"/>
      </rPr>
      <t>Nombre d’écarts</t>
    </r>
  </si>
  <si>
    <r>
      <rPr>
        <b/>
        <sz val="9"/>
        <color theme="1"/>
        <rFont val="Calibri"/>
        <family val="2"/>
        <scheme val="minor"/>
      </rPr>
      <t>Commentaires</t>
    </r>
  </si>
  <si>
    <r>
      <rPr>
        <b/>
        <sz val="11"/>
        <color theme="1"/>
        <rFont val="Calibri"/>
        <family val="2"/>
        <scheme val="minor"/>
      </rPr>
      <t>RAPPORT SUR LE SUIVI DE L’UTILISATION DES FONDS*</t>
    </r>
  </si>
  <si>
    <r>
      <rPr>
        <b/>
        <sz val="9"/>
        <color theme="1"/>
        <rFont val="Calibri"/>
        <family val="2"/>
        <scheme val="minor"/>
      </rPr>
      <t>PÉRIODE DU RAPPORT : ______________________</t>
    </r>
  </si>
  <si>
    <r>
      <rPr>
        <b/>
        <sz val="9"/>
        <color theme="1"/>
        <rFont val="Calibri"/>
        <family val="2"/>
        <scheme val="minor"/>
      </rPr>
      <t>Catégorie de coûts</t>
    </r>
  </si>
  <si>
    <r>
      <rPr>
        <b/>
        <sz val="9"/>
        <color theme="1"/>
        <rFont val="Calibri"/>
        <family val="2"/>
        <scheme val="minor"/>
      </rPr>
      <t>Quantité</t>
    </r>
  </si>
  <si>
    <r>
      <rPr>
        <b/>
        <sz val="9"/>
        <color theme="1"/>
        <rFont val="Calibri"/>
        <family val="2"/>
        <scheme val="minor"/>
      </rPr>
      <t>Coûts unitaires approuvés</t>
    </r>
    <r>
      <rPr>
        <sz val="9"/>
        <color theme="1"/>
        <rFont val="Calibri"/>
        <family val="2"/>
        <scheme val="minor"/>
      </rPr>
      <t xml:space="preserve">
</t>
    </r>
    <r>
      <rPr>
        <b/>
        <sz val="9"/>
        <color theme="1"/>
        <rFont val="Calibri"/>
        <family val="2"/>
        <scheme val="minor"/>
      </rPr>
      <t>($US)</t>
    </r>
  </si>
  <si>
    <r>
      <rPr>
        <b/>
        <sz val="9"/>
        <color theme="1"/>
        <rFont val="Calibri"/>
        <family val="2"/>
        <scheme val="minor"/>
      </rPr>
      <t xml:space="preserve">Montant approuvé </t>
    </r>
    <r>
      <rPr>
        <sz val="9"/>
        <color theme="1"/>
        <rFont val="Calibri"/>
        <family val="2"/>
        <scheme val="minor"/>
      </rPr>
      <t xml:space="preserve">
</t>
    </r>
    <r>
      <rPr>
        <b/>
        <sz val="9"/>
        <color theme="1"/>
        <rFont val="Calibri"/>
        <family val="2"/>
        <scheme val="minor"/>
      </rPr>
      <t>($US)</t>
    </r>
  </si>
  <si>
    <r>
      <rPr>
        <b/>
        <sz val="9"/>
        <color theme="1"/>
        <rFont val="Calibri"/>
        <family val="2"/>
        <scheme val="minor"/>
      </rPr>
      <t>Montant engagé</t>
    </r>
    <r>
      <rPr>
        <sz val="9"/>
        <color theme="1"/>
        <rFont val="Calibri"/>
        <family val="2"/>
        <scheme val="minor"/>
      </rPr>
      <t xml:space="preserve">
</t>
    </r>
    <r>
      <rPr>
        <b/>
        <sz val="9"/>
        <color theme="1"/>
        <rFont val="Calibri"/>
        <family val="2"/>
        <scheme val="minor"/>
      </rPr>
      <t>($US)</t>
    </r>
  </si>
  <si>
    <r>
      <rPr>
        <b/>
        <sz val="9"/>
        <color theme="1"/>
        <rFont val="Calibri"/>
        <family val="2"/>
        <scheme val="minor"/>
      </rPr>
      <t>Montant dépensé</t>
    </r>
    <r>
      <rPr>
        <sz val="9"/>
        <color theme="1"/>
        <rFont val="Calibri"/>
        <family val="2"/>
        <scheme val="minor"/>
      </rPr>
      <t xml:space="preserve">
</t>
    </r>
    <r>
      <rPr>
        <b/>
        <sz val="9"/>
        <color theme="1"/>
        <rFont val="Calibri"/>
        <family val="2"/>
        <scheme val="minor"/>
      </rPr>
      <t>($US)</t>
    </r>
  </si>
  <si>
    <r>
      <rPr>
        <b/>
        <sz val="9"/>
        <color theme="1"/>
        <rFont val="Calibri"/>
        <family val="2"/>
        <scheme val="minor"/>
      </rPr>
      <t>Montant total utilisé</t>
    </r>
    <r>
      <rPr>
        <sz val="9"/>
        <color theme="1"/>
        <rFont val="Calibri"/>
        <family val="2"/>
        <scheme val="minor"/>
      </rPr>
      <t xml:space="preserve">
</t>
    </r>
    <r>
      <rPr>
        <b/>
        <sz val="9"/>
        <color theme="1"/>
        <rFont val="Calibri"/>
        <family val="2"/>
        <scheme val="minor"/>
      </rPr>
      <t>($US)</t>
    </r>
  </si>
  <si>
    <r>
      <rPr>
        <b/>
        <sz val="9"/>
        <color theme="1"/>
        <rFont val="Calibri"/>
        <family val="2"/>
        <scheme val="minor"/>
      </rPr>
      <t xml:space="preserve">Montant du solde </t>
    </r>
    <r>
      <rPr>
        <sz val="9"/>
        <color theme="1"/>
        <rFont val="Calibri"/>
        <family val="2"/>
        <scheme val="minor"/>
      </rPr>
      <t xml:space="preserve">
</t>
    </r>
    <r>
      <rPr>
        <b/>
        <sz val="9"/>
        <color theme="1"/>
        <rFont val="Calibri"/>
        <family val="2"/>
        <scheme val="minor"/>
      </rPr>
      <t>($US)</t>
    </r>
  </si>
  <si>
    <r>
      <rPr>
        <sz val="11"/>
        <color theme="1"/>
        <rFont val="Calibri"/>
        <family val="2"/>
        <scheme val="minor"/>
      </rPr>
      <t xml:space="preserve">* Note : Le rapport sur le suivi de l’utilisation des fonds est un outil opérationnel lié à l’avancement de la mise en œuvre. Il </t>
    </r>
    <r>
      <rPr>
        <u/>
        <sz val="11"/>
        <color theme="1"/>
        <rFont val="Calibri"/>
        <family val="2"/>
        <scheme val="minor"/>
      </rPr>
      <t>ne constitue pas</t>
    </r>
    <r>
      <rPr>
        <sz val="11"/>
        <color theme="1"/>
        <rFont val="Calibri"/>
        <family val="2"/>
        <scheme val="minor"/>
      </rPr>
      <t xml:space="preserve"> un rapport financier certifié.</t>
    </r>
  </si>
  <si>
    <r>
      <rPr>
        <b/>
        <sz val="14"/>
        <color theme="1"/>
        <rFont val="Calibri"/>
        <family val="2"/>
      </rPr>
      <t>Annexe E – Liste de contrôle pour l’installation de réfrigérateurs/congélateurs sur réseau</t>
    </r>
  </si>
  <si>
    <r>
      <rPr>
        <b/>
        <i/>
        <u/>
        <sz val="10"/>
        <color rgb="FFFF0000"/>
        <rFont val="Calibri"/>
        <family val="2"/>
      </rPr>
      <t>Note </t>
    </r>
    <r>
      <rPr>
        <b/>
        <i/>
        <sz val="10"/>
        <color rgb="FFFF0000"/>
        <rFont val="Calibri"/>
        <family val="2"/>
      </rPr>
      <t xml:space="preserve">: </t>
    </r>
    <r>
      <rPr>
        <b/>
        <sz val="10"/>
        <color rgb="FFFF0000"/>
        <rFont val="Calibri"/>
        <family val="2"/>
      </rPr>
      <t>Le technicien chargé de l’installation doit remplir cette liste de contrôle pour chaque installation terminée.</t>
    </r>
  </si>
  <si>
    <r>
      <rPr>
        <b/>
        <sz val="10"/>
        <color theme="1"/>
        <rFont val="Calibri"/>
        <family val="2"/>
        <scheme val="minor"/>
      </rPr>
      <t>Liste de contrôle</t>
    </r>
    <r>
      <rPr>
        <b/>
        <sz val="10"/>
        <color rgb="FF000000"/>
        <rFont val="Calibri"/>
        <family val="2"/>
        <scheme val="minor"/>
      </rPr>
      <t xml:space="preserve"> d’installation de réfrigérateurs sur réseau</t>
    </r>
  </si>
  <si>
    <r>
      <rPr>
        <b/>
        <sz val="10"/>
        <color rgb="FF000000"/>
        <rFont val="Calibri"/>
        <family val="2"/>
        <scheme val="minor"/>
      </rPr>
      <t>Date :</t>
    </r>
  </si>
  <si>
    <r>
      <rPr>
        <b/>
        <sz val="10"/>
        <color rgb="FF000000"/>
        <rFont val="Calibri"/>
        <family val="2"/>
        <scheme val="minor"/>
      </rPr>
      <t xml:space="preserve">Pays : </t>
    </r>
  </si>
  <si>
    <r>
      <rPr>
        <b/>
        <sz val="10"/>
        <color rgb="FF000000"/>
        <rFont val="Calibri"/>
        <family val="2"/>
        <scheme val="minor"/>
      </rPr>
      <t>Région :</t>
    </r>
  </si>
  <si>
    <r>
      <rPr>
        <b/>
        <sz val="10"/>
        <color rgb="FF000000"/>
        <rFont val="Calibri"/>
        <family val="2"/>
        <scheme val="minor"/>
      </rPr>
      <t>District :</t>
    </r>
  </si>
  <si>
    <r>
      <rPr>
        <b/>
        <sz val="10"/>
        <color rgb="FF000000"/>
        <rFont val="Calibri"/>
        <family val="2"/>
        <scheme val="minor"/>
      </rPr>
      <t>Nom de l’établissement :</t>
    </r>
  </si>
  <si>
    <r>
      <rPr>
        <sz val="10"/>
        <color theme="1"/>
        <rFont val="Calibri"/>
        <family val="2"/>
        <scheme val="minor"/>
      </rPr>
      <t>Technicien d’installation :</t>
    </r>
  </si>
  <si>
    <r>
      <rPr>
        <sz val="10"/>
        <color theme="1"/>
        <rFont val="Calibri"/>
        <family val="2"/>
        <scheme val="minor"/>
      </rPr>
      <t>Entreprise d’installation :</t>
    </r>
  </si>
  <si>
    <r>
      <rPr>
        <sz val="10"/>
        <color theme="1"/>
        <rFont val="Calibri"/>
        <family val="2"/>
        <scheme val="minor"/>
      </rPr>
      <t>Adresse :</t>
    </r>
  </si>
  <si>
    <r>
      <rPr>
        <sz val="10"/>
        <color theme="1"/>
        <rFont val="Calibri"/>
        <family val="2"/>
        <scheme val="minor"/>
      </rPr>
      <t>Tél. :</t>
    </r>
  </si>
  <si>
    <r>
      <rPr>
        <sz val="10"/>
        <color theme="1"/>
        <rFont val="Calibri"/>
        <family val="2"/>
        <scheme val="minor"/>
      </rPr>
      <t>Courriel :</t>
    </r>
  </si>
  <si>
    <r>
      <rPr>
        <i/>
        <sz val="10"/>
        <color rgb="FFFF0000"/>
        <rFont val="Calibri"/>
        <family val="2"/>
        <scheme val="minor"/>
      </rPr>
      <t>Note : Tous les contrôles doivent être satisfaisants avant que l’annexe E puisse être approuvée ou que l’installation soit considérée comme achevée.</t>
    </r>
  </si>
  <si>
    <r>
      <rPr>
        <b/>
        <sz val="10"/>
        <color rgb="FF000000"/>
        <rFont val="Calibri"/>
        <family val="2"/>
        <scheme val="minor"/>
      </rPr>
      <t>CONTRÔLE 1 – Description du système</t>
    </r>
  </si>
  <si>
    <r>
      <rPr>
        <sz val="10"/>
        <color theme="1"/>
        <rFont val="Calibri"/>
        <family val="2"/>
        <scheme val="minor"/>
      </rPr>
      <t xml:space="preserve">Fournisseur qualifié :  </t>
    </r>
  </si>
  <si>
    <r>
      <rPr>
        <sz val="10"/>
        <color theme="1"/>
        <rFont val="Calibri"/>
        <family val="2"/>
        <scheme val="minor"/>
      </rPr>
      <t>Modèle de réfrigérateur/congélateur :</t>
    </r>
  </si>
  <si>
    <r>
      <rPr>
        <sz val="10"/>
        <color theme="1"/>
        <rFont val="Calibri"/>
        <family val="2"/>
        <scheme val="minor"/>
      </rPr>
      <t>Numéro de série : _____________________________</t>
    </r>
  </si>
  <si>
    <r>
      <rPr>
        <sz val="10"/>
        <color theme="1"/>
        <rFont val="Calibri"/>
        <family val="2"/>
        <scheme val="minor"/>
      </rPr>
      <t>Référence de modèle : _____________________________</t>
    </r>
  </si>
  <si>
    <r>
      <rPr>
        <sz val="10"/>
        <color theme="1"/>
        <rFont val="Calibri"/>
        <family val="2"/>
        <scheme val="minor"/>
      </rPr>
      <t>Numéro de produit : _____________________________</t>
    </r>
  </si>
  <si>
    <r>
      <rPr>
        <b/>
        <sz val="10"/>
        <color rgb="FF000000"/>
        <rFont val="Calibri"/>
        <family val="2"/>
        <scheme val="minor"/>
      </rPr>
      <t>CONTRÔLE 2 – Informations sur l’expédition</t>
    </r>
  </si>
  <si>
    <r>
      <rPr>
        <sz val="10"/>
        <color theme="1"/>
        <rFont val="Calibri"/>
        <family val="2"/>
        <scheme val="minor"/>
      </rPr>
      <t>La marchandise a-t-elle été endommagée ?</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</si>
  <si>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</si>
  <si>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Calibri"/>
        <family val="2"/>
        <scheme val="minor"/>
      </rPr>
      <t>Des composants étaient-ils manquants ou fournis en quantité insuffisante ?</t>
    </r>
  </si>
  <si>
    <r>
      <rPr>
        <sz val="10"/>
        <color theme="1"/>
        <rFont val="Calibri"/>
        <family val="2"/>
        <scheme val="minor"/>
      </rPr>
      <t>Les pièces endommagées, manquantes ou insuffisantes ont-elles été remplacées ou fournies ?</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</si>
  <si>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 </t>
    </r>
    <r>
      <rPr>
        <sz val="10"/>
        <color theme="1"/>
        <rFont val="MS Gothic"/>
        <family val="3"/>
      </rPr>
      <t>☐</t>
    </r>
    <r>
      <rPr>
        <sz val="10"/>
        <color theme="1"/>
        <rFont val="Calibri"/>
        <family val="2"/>
        <scheme val="minor"/>
      </rPr>
      <t xml:space="preserve"> Sans objet</t>
    </r>
  </si>
  <si>
    <r>
      <rPr>
        <i/>
        <sz val="10"/>
        <color theme="1"/>
        <rFont val="Calibri"/>
        <family val="2"/>
        <scheme val="minor"/>
      </rPr>
      <t>Commentaires :</t>
    </r>
  </si>
  <si>
    <r>
      <rPr>
        <b/>
        <sz val="10"/>
        <color rgb="FF000000"/>
        <rFont val="Calibri"/>
        <family val="2"/>
        <scheme val="minor"/>
      </rPr>
      <t>CONTRÔLE 3 – Test de fonctionnalité</t>
    </r>
  </si>
  <si>
    <r>
      <rPr>
        <sz val="10"/>
        <color theme="1"/>
        <rFont val="Calibri"/>
        <family val="2"/>
        <scheme val="minor"/>
      </rPr>
      <t>Un test de fonctionnalité a été effectué conformément aux instructions du fournisseur qualifié.</t>
    </r>
  </si>
  <si>
    <r>
      <rPr>
        <sz val="10"/>
        <color theme="1"/>
        <rFont val="Calibri"/>
        <family val="2"/>
        <scheme val="minor"/>
      </rPr>
      <t>Un rapport détaillé du test de fonctionnalité a été préparé et signé par le technicien ; une copie du rapport est jointe.</t>
    </r>
  </si>
  <si>
    <r>
      <rPr>
        <sz val="10"/>
        <color theme="1"/>
        <rFont val="Calibri"/>
        <family val="2"/>
        <scheme val="minor"/>
      </rPr>
      <t>Un enregistreur de température 30 jours a été installé et fonctionne.</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</si>
  <si>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 </t>
    </r>
    <r>
      <rPr>
        <sz val="10"/>
        <color theme="1"/>
        <rFont val="MS Gothic"/>
        <family val="3"/>
      </rPr>
      <t>☐</t>
    </r>
    <r>
      <rPr>
        <sz val="10"/>
        <color theme="1"/>
        <rFont val="Calibri"/>
        <family val="2"/>
        <scheme val="minor"/>
      </rPr>
      <t xml:space="preserve"> DSTD</t>
    </r>
  </si>
  <si>
    <r>
      <rPr>
        <sz val="10"/>
        <color theme="1"/>
        <rFont val="Calibri"/>
        <family val="2"/>
        <scheme val="minor"/>
      </rPr>
      <t>La structure de santé dispose d’une couverture mobile suffisante.</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</si>
  <si>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 </t>
    </r>
    <r>
      <rPr>
        <sz val="10"/>
        <color theme="1"/>
        <rFont val="MS Gothic"/>
        <family val="3"/>
      </rPr>
      <t>☐</t>
    </r>
    <r>
      <rPr>
        <sz val="10"/>
        <color theme="1"/>
        <rFont val="Calibri"/>
        <family val="2"/>
        <scheme val="minor"/>
      </rPr>
      <t xml:space="preserve"> Sans objet</t>
    </r>
  </si>
  <si>
    <r>
      <rPr>
        <i/>
        <sz val="10"/>
        <color rgb="FFFF0000"/>
        <rFont val="Calibri"/>
        <family val="2"/>
        <scheme val="minor"/>
      </rPr>
      <t xml:space="preserve"> Confirmation de la fonctionnalité par le technicien d’installation</t>
    </r>
  </si>
  <si>
    <r>
      <rPr>
        <i/>
        <sz val="10"/>
        <color theme="1"/>
        <rFont val="Calibri"/>
        <family val="2"/>
        <scheme val="minor"/>
      </rPr>
      <t>Signature du technicien d’installation : _____________________________________</t>
    </r>
  </si>
  <si>
    <r>
      <rPr>
        <b/>
        <sz val="10"/>
        <color rgb="FF000000"/>
        <rFont val="Calibri"/>
        <family val="2"/>
        <scheme val="minor"/>
      </rPr>
      <t>CONTRÔLE 4 – Câblage et installation</t>
    </r>
  </si>
  <si>
    <r>
      <rPr>
        <sz val="10"/>
        <color theme="1"/>
        <rFont val="Calibri"/>
        <family val="2"/>
        <scheme val="minor"/>
      </rPr>
      <t>Le régulateur de tension a été installé et câblé correctement.</t>
    </r>
  </si>
  <si>
    <r>
      <rPr>
        <sz val="10"/>
        <color theme="1"/>
        <rFont val="Segoe UI Symbol"/>
        <family val="2"/>
      </rPr>
      <t>☐</t>
    </r>
    <r>
      <rPr>
        <sz val="10"/>
        <color theme="1"/>
        <rFont val="Calibri"/>
        <family val="2"/>
        <scheme val="minor"/>
      </rPr>
      <t xml:space="preserve"> Oui </t>
    </r>
    <r>
      <rPr>
        <sz val="10"/>
        <color theme="1"/>
        <rFont val="Segoe UI Symbol"/>
        <family val="2"/>
      </rPr>
      <t>☐</t>
    </r>
    <r>
      <rPr>
        <sz val="10"/>
        <color theme="1"/>
        <rFont val="Calibri"/>
        <family val="2"/>
        <scheme val="minor"/>
      </rPr>
      <t xml:space="preserve"> Non</t>
    </r>
  </si>
  <si>
    <r>
      <rPr>
        <sz val="10"/>
        <color theme="1"/>
        <rFont val="Calibri"/>
        <family val="2"/>
        <scheme val="minor"/>
      </rPr>
      <t>Toutes les connexions et tous les câbles électriques sont dissimulés et correctement protégés.</t>
    </r>
  </si>
  <si>
    <r>
      <rPr>
        <b/>
        <sz val="10"/>
        <color rgb="FF000000"/>
        <rFont val="Calibri"/>
        <family val="2"/>
        <scheme val="minor"/>
      </rPr>
      <t xml:space="preserve">CONTRÔLE 5 – Formation </t>
    </r>
  </si>
  <si>
    <r>
      <rPr>
        <sz val="10"/>
        <color theme="1"/>
        <rFont val="Calibri"/>
        <family val="2"/>
        <scheme val="minor"/>
      </rPr>
      <t>Nombre de membres du personnel d’établissements de santé formés à l’utilisation des réfrigérateurs</t>
    </r>
  </si>
  <si>
    <r>
      <rPr>
        <sz val="10"/>
        <color theme="1"/>
        <rFont val="Calibri"/>
        <family val="2"/>
        <scheme val="minor"/>
      </rPr>
      <t>Nombre de membres du personnel formés à l’entretien préventif des réfrigérateurs</t>
    </r>
  </si>
  <si>
    <r>
      <rPr>
        <sz val="10"/>
        <color theme="1"/>
        <rFont val="Calibri"/>
        <family val="2"/>
        <scheme val="minor"/>
      </rPr>
      <t>Nombre de membres du personnel formés à l’utilisation des enregistreurs de température 30 jours/enregistrement des données</t>
    </r>
  </si>
  <si>
    <r>
      <rPr>
        <sz val="10"/>
        <color theme="1"/>
        <rFont val="Calibri"/>
        <family val="2"/>
        <scheme val="minor"/>
      </rPr>
      <t>La procédure de garantie/réclamation a été expliquée, y compris le nom de la personne contact</t>
    </r>
  </si>
  <si>
    <r>
      <rPr>
        <sz val="10"/>
        <color theme="1"/>
        <rFont val="Calibri"/>
        <family val="2"/>
        <scheme val="minor"/>
      </rPr>
      <t>en cas de défaillance ou de panne.</t>
    </r>
  </si>
  <si>
    <r>
      <rPr>
        <sz val="10"/>
        <color theme="1"/>
        <rFont val="Calibri"/>
        <family val="2"/>
        <scheme val="minor"/>
      </rPr>
      <t>La procédure de garantie/réclamation et les contacts pertinents sont affichés sur le réfrigérateur.</t>
    </r>
  </si>
  <si>
    <r>
      <rPr>
        <b/>
        <sz val="10"/>
        <color rgb="FF000000"/>
        <rFont val="Calibri"/>
        <family val="2"/>
        <scheme val="minor"/>
      </rPr>
      <t>CONTRÔLE 6 – Documents</t>
    </r>
  </si>
  <si>
    <r>
      <rPr>
        <sz val="10"/>
        <color theme="1"/>
        <rFont val="Calibri"/>
        <family val="2"/>
        <scheme val="minor"/>
      </rPr>
      <t xml:space="preserve">Vérifiez si les documents suivants ont été fournis </t>
    </r>
  </si>
  <si>
    <r>
      <rPr>
        <sz val="10"/>
        <color theme="1"/>
        <rFont val="Calibri"/>
        <family val="2"/>
        <scheme val="minor"/>
      </rPr>
      <t xml:space="preserve">  Langue : </t>
    </r>
  </si>
  <si>
    <r>
      <rPr>
        <sz val="10"/>
        <color theme="1"/>
        <rFont val="Calibri"/>
        <family val="2"/>
        <scheme val="minor"/>
      </rPr>
      <t>-</t>
    </r>
    <r>
      <rPr>
        <sz val="7"/>
        <color theme="1"/>
        <rFont val="Times New Roman"/>
        <family val="1"/>
      </rPr>
      <t xml:space="preserve">          </t>
    </r>
    <r>
      <rPr>
        <sz val="10"/>
        <color theme="1"/>
        <rFont val="Calibri"/>
        <family val="2"/>
        <scheme val="minor"/>
      </rPr>
      <t>Manuel d’utilisation pour tous les composants du système</t>
    </r>
  </si>
  <si>
    <r>
      <rPr>
        <sz val="10"/>
        <color theme="1"/>
        <rFont val="Calibri"/>
        <family val="2"/>
        <scheme val="minor"/>
      </rPr>
      <t>-</t>
    </r>
    <r>
      <rPr>
        <sz val="7"/>
        <color theme="1"/>
        <rFont val="Times New Roman"/>
        <family val="1"/>
      </rPr>
      <t xml:space="preserve">          </t>
    </r>
    <r>
      <rPr>
        <sz val="10"/>
        <color theme="1"/>
        <rFont val="Calibri"/>
        <family val="2"/>
        <scheme val="minor"/>
      </rPr>
      <t>Manuel du technicien</t>
    </r>
  </si>
  <si>
    <r>
      <rPr>
        <sz val="10"/>
        <color theme="1"/>
        <rFont val="Calibri"/>
        <family val="2"/>
        <scheme val="minor"/>
      </rPr>
      <t>-</t>
    </r>
    <r>
      <rPr>
        <sz val="7"/>
        <color theme="1"/>
        <rFont val="Times New Roman"/>
        <family val="1"/>
      </rPr>
      <t xml:space="preserve">          </t>
    </r>
    <r>
      <rPr>
        <sz val="10"/>
        <color theme="1"/>
        <rFont val="Calibri"/>
        <family val="2"/>
        <scheme val="minor"/>
      </rPr>
      <t>Manuel d’installation</t>
    </r>
  </si>
  <si>
    <r>
      <rPr>
        <b/>
        <sz val="10"/>
        <color rgb="FF000000"/>
        <rFont val="Calibri"/>
        <family val="2"/>
        <scheme val="minor"/>
      </rPr>
      <t>CONTRÔLE 7 – Conclusions et recommandations</t>
    </r>
  </si>
  <si>
    <r>
      <rPr>
        <sz val="10"/>
        <color theme="1"/>
        <rFont val="Calibri"/>
        <family val="2"/>
        <scheme val="minor"/>
      </rPr>
      <t>Recommandation :</t>
    </r>
  </si>
  <si>
    <r>
      <rPr>
        <sz val="10"/>
        <color theme="1"/>
        <rFont val="MS Gothic"/>
        <family val="3"/>
      </rPr>
      <t>☐</t>
    </r>
    <r>
      <rPr>
        <b/>
        <sz val="10"/>
        <color theme="1"/>
        <rFont val="Calibri"/>
        <family val="2"/>
        <scheme val="minor"/>
      </rPr>
      <t xml:space="preserve"> Réussite      </t>
    </r>
    <r>
      <rPr>
        <sz val="10"/>
        <color theme="1"/>
        <rFont val="MS Gothic"/>
        <family val="3"/>
      </rPr>
      <t>☐</t>
    </r>
    <r>
      <rPr>
        <b/>
        <sz val="10"/>
        <color theme="1"/>
        <rFont val="Calibri"/>
        <family val="2"/>
        <scheme val="minor"/>
      </rPr>
      <t xml:space="preserve"> Échec</t>
    </r>
  </si>
  <si>
    <r>
      <rPr>
        <sz val="10"/>
        <color theme="1"/>
        <rFont val="Calibri"/>
        <family val="2"/>
        <scheme val="minor"/>
      </rPr>
      <t>Si ÉCHEC, dresser la liste des travaux à effectuer :</t>
    </r>
  </si>
  <si>
    <r>
      <rPr>
        <sz val="10"/>
        <color theme="1"/>
        <rFont val="Calibri"/>
        <family val="2"/>
        <scheme val="minor"/>
      </rPr>
      <t>Si RÉUSSITE, l’équipement installé peut être confié à l’utilisateur.</t>
    </r>
  </si>
  <si>
    <r>
      <rPr>
        <sz val="10"/>
        <color theme="1"/>
        <rFont val="Calibri"/>
        <family val="2"/>
        <scheme val="minor"/>
      </rPr>
      <t>Signature du technicien d’installation : _____________________________________</t>
    </r>
  </si>
  <si>
    <r>
      <rPr>
        <sz val="10"/>
        <color theme="1"/>
        <rFont val="Calibri"/>
        <family val="2"/>
        <scheme val="minor"/>
      </rPr>
      <t>Signature du responsable du centre de santé : ___________________________________</t>
    </r>
  </si>
  <si>
    <r>
      <rPr>
        <sz val="10"/>
        <color theme="1"/>
        <rFont val="Calibri"/>
        <family val="2"/>
        <scheme val="minor"/>
      </rPr>
      <t>Nom et titre : ______________________________________________</t>
    </r>
  </si>
  <si>
    <r>
      <rPr>
        <sz val="10"/>
        <color theme="1"/>
        <rFont val="Calibri"/>
        <family val="2"/>
        <scheme val="minor"/>
      </rPr>
      <t>Sceau</t>
    </r>
  </si>
  <si>
    <r>
      <rPr>
        <sz val="10"/>
        <color theme="1"/>
        <rFont val="Calibri"/>
        <family val="2"/>
        <scheme val="minor"/>
      </rPr>
      <t>du centre de santé/</t>
    </r>
  </si>
  <si>
    <r>
      <rPr>
        <sz val="10"/>
        <color theme="1"/>
        <rFont val="Calibri"/>
        <family val="2"/>
        <scheme val="minor"/>
      </rPr>
      <t>agent du district sanitaire</t>
    </r>
  </si>
  <si>
    <r>
      <rPr>
        <sz val="10"/>
        <color theme="1"/>
        <rFont val="Calibri"/>
        <family val="2"/>
        <scheme val="minor"/>
      </rPr>
      <t>Date : ______________________</t>
    </r>
  </si>
  <si>
    <r>
      <rPr>
        <b/>
        <sz val="14"/>
        <color theme="1"/>
        <rFont val="Calibri"/>
        <family val="2"/>
        <scheme val="minor"/>
      </rPr>
      <t>Procédure de garantie/réclamation</t>
    </r>
  </si>
  <si>
    <r>
      <rPr>
        <b/>
        <sz val="14"/>
        <color theme="1"/>
        <rFont val="Calibri"/>
        <family val="2"/>
      </rPr>
      <t>Annexe E – Liste de contrôle pour l’installation de réfrigérateurs solaires à connexion directe (SCD)</t>
    </r>
  </si>
  <si>
    <r>
      <rPr>
        <b/>
        <sz val="10"/>
        <color theme="1"/>
        <rFont val="Calibri"/>
        <family val="2"/>
        <scheme val="minor"/>
      </rPr>
      <t>Liste de contrôle</t>
    </r>
    <r>
      <rPr>
        <b/>
        <sz val="10"/>
        <color rgb="FF000000"/>
        <rFont val="Calibri"/>
        <family val="2"/>
        <scheme val="minor"/>
      </rPr>
      <t xml:space="preserve"> d’installation de réfrigérateurs solaires</t>
    </r>
  </si>
  <si>
    <r>
      <rPr>
        <sz val="10"/>
        <color theme="1"/>
        <rFont val="Calibri"/>
        <family val="2"/>
        <scheme val="minor"/>
      </rPr>
      <t>Modèle de réfrigérateur/congélateur :</t>
    </r>
  </si>
  <si>
    <r>
      <rPr>
        <sz val="10"/>
        <color theme="1"/>
        <rFont val="Calibri"/>
        <family val="2"/>
        <scheme val="minor"/>
      </rPr>
      <t>Panneaux solaires :</t>
    </r>
  </si>
  <si>
    <r>
      <rPr>
        <sz val="10"/>
        <color theme="1"/>
        <rFont val="Calibri"/>
        <family val="2"/>
        <scheme val="minor"/>
      </rPr>
      <t>Référence de modèle : __________________ Nombre de panneaux : ___________</t>
    </r>
  </si>
  <si>
    <r>
      <rPr>
        <sz val="10"/>
        <color theme="1"/>
        <rFont val="Calibri"/>
        <family val="2"/>
        <scheme val="minor"/>
      </rPr>
      <t>Numéros de série : ____________________________ ____________________________</t>
    </r>
  </si>
  <si>
    <r>
      <rPr>
        <b/>
        <sz val="10"/>
        <color rgb="FF000000"/>
        <rFont val="Calibri"/>
        <family val="2"/>
        <scheme val="minor"/>
      </rPr>
      <t>CONTRÔLE 3 – Installation de panneau solaire</t>
    </r>
  </si>
  <si>
    <r>
      <rPr>
        <sz val="10"/>
        <color theme="1"/>
        <rFont val="Calibri"/>
        <family val="2"/>
        <scheme val="minor"/>
      </rPr>
      <t>Orientation du panneau</t>
    </r>
  </si>
  <si>
    <r>
      <rPr>
        <sz val="10"/>
        <color theme="1"/>
        <rFont val="Calibri"/>
        <family val="2"/>
        <scheme val="minor"/>
      </rPr>
      <t>Le panneau a-t-il été installé à un angle adéquat par rapport à l’équateur ?</t>
    </r>
  </si>
  <si>
    <r>
      <rPr>
        <sz val="10"/>
        <color theme="1"/>
        <rFont val="Calibri"/>
        <family val="2"/>
        <scheme val="minor"/>
      </rPr>
      <t>Le panneau est-il ombragé entre 9 h et 15 h ?</t>
    </r>
  </si>
  <si>
    <r>
      <rPr>
        <b/>
        <sz val="10"/>
        <color theme="1"/>
        <rFont val="Calibri"/>
        <family val="2"/>
        <scheme val="minor"/>
      </rPr>
      <t>Si OUI, l’installation est un ÉCHEC – si possible, retirer la source d’ombre ou déplacer le panneau.</t>
    </r>
  </si>
  <si>
    <r>
      <rPr>
        <sz val="10"/>
        <color theme="1"/>
        <rFont val="Calibri"/>
        <family val="2"/>
        <scheme val="minor"/>
      </rPr>
      <t>Structure de support du panneau</t>
    </r>
  </si>
  <si>
    <r>
      <rPr>
        <sz val="10"/>
        <color theme="1"/>
        <rFont val="Calibri"/>
        <family val="2"/>
        <scheme val="minor"/>
      </rPr>
      <t>Les fixations sur le toit sont-elles en place et adéquates ?</t>
    </r>
  </si>
  <si>
    <r>
      <rPr>
        <sz val="10"/>
        <color theme="1"/>
        <rFont val="Calibri"/>
        <family val="2"/>
        <scheme val="minor"/>
      </rPr>
      <t>Des attaches antivol ont-elles été utilisées ?</t>
    </r>
  </si>
  <si>
    <r>
      <rPr>
        <sz val="10"/>
        <color theme="1"/>
        <rFont val="Calibri"/>
        <family val="2"/>
        <scheme val="minor"/>
      </rPr>
      <t>Protection contre la foudre</t>
    </r>
  </si>
  <si>
    <r>
      <rPr>
        <sz val="10"/>
        <color theme="1"/>
        <rFont val="Calibri"/>
        <family val="2"/>
        <scheme val="minor"/>
      </rPr>
      <t>Le circuit de protection contre la foudre a-t-il été correctement installé ?</t>
    </r>
  </si>
  <si>
    <r>
      <rPr>
        <sz val="10"/>
        <color theme="1"/>
        <rFont val="Calibri"/>
        <family val="2"/>
        <scheme val="minor"/>
      </rPr>
      <t>L’électrode de terre a-t-elle été correctement installée ?</t>
    </r>
  </si>
  <si>
    <r>
      <rPr>
        <sz val="10"/>
        <color theme="1"/>
        <rFont val="Calibri"/>
        <family val="2"/>
        <scheme val="minor"/>
      </rPr>
      <t>La continuité électrique du système de protection contre la foudre a-t-elle été testée ?</t>
    </r>
  </si>
  <si>
    <r>
      <rPr>
        <b/>
        <sz val="10"/>
        <color rgb="FF000000"/>
        <rFont val="Calibri"/>
        <family val="2"/>
        <scheme val="minor"/>
      </rPr>
      <t>CONTRÔLE 4 – Câblage et installation</t>
    </r>
  </si>
  <si>
    <r>
      <rPr>
        <sz val="10"/>
        <color theme="1"/>
        <rFont val="Calibri"/>
        <family val="2"/>
        <scheme val="minor"/>
      </rPr>
      <t>L’installation a été effectuée exclusivement avec le câblage solaire fourni par le fournisseur.</t>
    </r>
  </si>
  <si>
    <r>
      <rPr>
        <sz val="10"/>
        <color theme="1"/>
        <rFont val="Calibri"/>
        <family val="2"/>
        <scheme val="minor"/>
      </rPr>
      <t>Toutes les connexions électriques et les câbles de réseau sont dissimulés et correctement protégés.</t>
    </r>
  </si>
  <si>
    <r>
      <rPr>
        <b/>
        <sz val="10"/>
        <color rgb="FF000000"/>
        <rFont val="Calibri"/>
        <family val="2"/>
        <scheme val="minor"/>
      </rPr>
      <t>CONTRÔLE 5 – Test de fonctionnalité</t>
    </r>
  </si>
  <si>
    <r>
      <rPr>
        <i/>
        <sz val="10"/>
        <color theme="1"/>
        <rFont val="Calibri"/>
        <family val="2"/>
        <scheme val="minor"/>
      </rPr>
      <t xml:space="preserve"> Signature du technicien d’installation : _____________________________________</t>
    </r>
  </si>
  <si>
    <r>
      <rPr>
        <b/>
        <sz val="10"/>
        <color rgb="FF000000"/>
        <rFont val="Calibri"/>
        <family val="2"/>
        <scheme val="minor"/>
      </rPr>
      <t xml:space="preserve">CONTRÔLE 6 – Formation </t>
    </r>
  </si>
  <si>
    <r>
      <rPr>
        <sz val="10"/>
        <color theme="1"/>
        <rFont val="Calibri"/>
        <family val="2"/>
        <scheme val="minor"/>
      </rPr>
      <t>La procédure de garantie/réclamation a été expliquée, y compris le nom de la personne contact en cas de défaillance ou de panne de l’équipement.</t>
    </r>
  </si>
  <si>
    <r>
      <rPr>
        <b/>
        <sz val="10"/>
        <color rgb="FF000000"/>
        <rFont val="Calibri"/>
        <family val="2"/>
        <scheme val="minor"/>
      </rPr>
      <t>CONTRÔLE 7 – Documents</t>
    </r>
  </si>
  <si>
    <r>
      <rPr>
        <sz val="10"/>
        <color theme="1"/>
        <rFont val="Calibri"/>
        <family val="2"/>
        <scheme val="minor"/>
      </rPr>
      <t xml:space="preserve">Vérifiez si les documents suivants ont été fournis </t>
    </r>
  </si>
  <si>
    <r>
      <rPr>
        <sz val="10"/>
        <color theme="1"/>
        <rFont val="Calibri"/>
        <family val="2"/>
        <scheme val="minor"/>
      </rPr>
      <t xml:space="preserve"> Langue : </t>
    </r>
  </si>
  <si>
    <r>
      <rPr>
        <b/>
        <sz val="10"/>
        <color rgb="FF000000"/>
        <rFont val="Calibri"/>
        <family val="2"/>
        <scheme val="minor"/>
      </rPr>
      <t>CONTRÔLE 8 – Conclusions et recommandations</t>
    </r>
  </si>
  <si>
    <r>
      <rPr>
        <sz val="10"/>
        <color theme="1"/>
        <rFont val="MS Gothic"/>
        <family val="3"/>
      </rPr>
      <t>☐</t>
    </r>
    <r>
      <rPr>
        <b/>
        <sz val="10"/>
        <color theme="1"/>
        <rFont val="Calibri"/>
        <family val="2"/>
        <scheme val="minor"/>
      </rPr>
      <t xml:space="preserve"> Réussite </t>
    </r>
    <r>
      <rPr>
        <sz val="10"/>
        <color theme="1"/>
        <rFont val="MS Gothic"/>
        <family val="3"/>
      </rPr>
      <t>☐</t>
    </r>
    <r>
      <rPr>
        <b/>
        <sz val="10"/>
        <color theme="1"/>
        <rFont val="Calibri"/>
        <family val="2"/>
        <scheme val="minor"/>
      </rPr>
      <t xml:space="preserve"> Échec</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</si>
  <si>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</si>
  <si>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</si>
  <si>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</si>
  <si>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</si>
  <si>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</si>
  <si>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</si>
  <si>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</si>
  <si>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</si>
  <si>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</si>
  <si>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</si>
  <si>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</si>
  <si>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</si>
  <si>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</si>
  <si>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</si>
  <si>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</si>
  <si>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</si>
  <si>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</si>
  <si>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</si>
  <si>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sz val="11"/>
        <rFont val="Calibri"/>
        <family val="2"/>
        <scheme val="minor"/>
      </rPr>
      <t>S.O.</t>
    </r>
  </si>
  <si>
    <r>
      <rPr>
        <i/>
        <sz val="12"/>
        <rFont val="Calibri"/>
        <family val="2"/>
        <scheme val="minor"/>
      </rPr>
      <t>Élevé</t>
    </r>
  </si>
  <si>
    <r>
      <rPr>
        <sz val="10"/>
        <color theme="1"/>
        <rFont val="Calibri"/>
        <family val="2"/>
        <scheme val="minor"/>
      </rPr>
      <t>Préparation des marchandises et expédition du fournisseur au port d’entrée</t>
    </r>
  </si>
  <si>
    <r>
      <rPr>
        <sz val="10"/>
        <color theme="1"/>
        <rFont val="Calibri"/>
        <family val="2"/>
        <scheme val="minor"/>
      </rPr>
      <t>Réception de l’ensemble des documents d’expédition</t>
    </r>
  </si>
  <si>
    <r>
      <rPr>
        <sz val="10"/>
        <color theme="1"/>
        <rFont val="Calibri"/>
        <family val="2"/>
        <scheme val="minor"/>
      </rPr>
      <t>Procédure de dédouanement préalable à l’arrivée de l’équipement</t>
    </r>
  </si>
  <si>
    <r>
      <rPr>
        <sz val="10"/>
        <color theme="1"/>
        <rFont val="Calibri"/>
        <family val="2"/>
        <scheme val="minor"/>
      </rPr>
      <t>Dédouanement</t>
    </r>
  </si>
  <si>
    <r>
      <rPr>
        <sz val="10"/>
        <color theme="1"/>
        <rFont val="Calibri"/>
        <family val="2"/>
        <scheme val="minor"/>
      </rPr>
      <t>Entreposage</t>
    </r>
  </si>
  <si>
    <r>
      <rPr>
        <sz val="10"/>
        <color theme="1"/>
        <rFont val="Calibri"/>
        <family val="2"/>
        <scheme val="minor"/>
      </rPr>
      <t>Préparation des marchandises et expédition du fournisseur au port d’entrée</t>
    </r>
  </si>
  <si>
    <r>
      <rPr>
        <sz val="10"/>
        <color theme="1"/>
        <rFont val="Calibri"/>
        <family val="2"/>
        <scheme val="minor"/>
      </rPr>
      <t>Réception de l’ensemble des documents d’expédition</t>
    </r>
  </si>
  <si>
    <r>
      <rPr>
        <sz val="10"/>
        <color theme="1"/>
        <rFont val="Calibri"/>
        <family val="2"/>
        <scheme val="minor"/>
      </rPr>
      <t>Procédure de dédouanement préalable à l’arrivée de l’équipement</t>
    </r>
  </si>
  <si>
    <r>
      <rPr>
        <sz val="10"/>
        <color theme="1"/>
        <rFont val="Calibri"/>
        <family val="2"/>
        <scheme val="minor"/>
      </rPr>
      <t xml:space="preserve">Arrivée du lot </t>
    </r>
    <r>
      <rPr>
        <sz val="10"/>
        <color rgb="FFFF0000"/>
        <rFont val="Calibri"/>
        <family val="2"/>
        <scheme val="minor"/>
      </rPr>
      <t>X</t>
    </r>
    <r>
      <rPr>
        <sz val="10"/>
        <color theme="1"/>
        <rFont val="Calibri"/>
        <family val="2"/>
        <scheme val="minor"/>
      </rPr>
      <t xml:space="preserve"> d’ECF au port d’entrée </t>
    </r>
    <r>
      <rPr>
        <sz val="10"/>
        <color rgb="FFFF0000"/>
        <rFont val="Calibri"/>
        <family val="2"/>
        <scheme val="minor"/>
      </rPr>
      <t>XX</t>
    </r>
  </si>
  <si>
    <r>
      <rPr>
        <sz val="10"/>
        <color theme="1"/>
        <rFont val="Calibri"/>
        <family val="2"/>
        <scheme val="minor"/>
      </rPr>
      <t>Dédouanement</t>
    </r>
  </si>
  <si>
    <r>
      <rPr>
        <sz val="10"/>
        <color theme="1"/>
        <rFont val="Calibri"/>
        <family val="2"/>
        <scheme val="minor"/>
      </rPr>
      <t>Entreposage</t>
    </r>
  </si>
  <si>
    <r>
      <rPr>
        <sz val="11"/>
        <color theme="0"/>
        <rFont val="Calibri"/>
        <family val="2"/>
        <scheme val="minor"/>
      </rPr>
      <t>N°</t>
    </r>
  </si>
  <si>
    <r>
      <rPr>
        <b/>
        <sz val="9"/>
        <color theme="1"/>
        <rFont val="Calibri"/>
        <family val="2"/>
        <scheme val="minor"/>
      </rPr>
      <t>PAYS : ______________________________</t>
    </r>
  </si>
  <si>
    <r>
      <rPr>
        <b/>
        <sz val="9"/>
        <color theme="1"/>
        <rFont val="Calibri"/>
        <family val="2"/>
        <scheme val="minor"/>
      </rPr>
      <t>DATE : ______________________</t>
    </r>
  </si>
  <si>
    <r>
      <rPr>
        <b/>
        <sz val="9"/>
        <color theme="1"/>
        <rFont val="Calibri"/>
        <family val="2"/>
        <scheme val="minor"/>
      </rPr>
      <t>Commentaires</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</si>
  <si>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</si>
  <si>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</si>
  <si>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</si>
  <si>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Segoe UI Symbol"/>
        <family val="2"/>
      </rPr>
      <t>☐</t>
    </r>
    <r>
      <rPr>
        <sz val="10"/>
        <color theme="1"/>
        <rFont val="Calibri"/>
        <family val="2"/>
        <scheme val="minor"/>
      </rPr>
      <t xml:space="preserve"> Oui </t>
    </r>
    <r>
      <rPr>
        <sz val="10"/>
        <color theme="1"/>
        <rFont val="Segoe UI Symbol"/>
        <family val="2"/>
      </rPr>
      <t>☐</t>
    </r>
    <r>
      <rPr>
        <sz val="10"/>
        <color theme="1"/>
        <rFont val="Calibri"/>
        <family val="2"/>
        <scheme val="minor"/>
      </rPr>
      <t xml:space="preserve"> Non</t>
    </r>
  </si>
  <si>
    <r>
      <rPr>
        <i/>
        <sz val="10"/>
        <color theme="1"/>
        <rFont val="Calibri"/>
        <family val="2"/>
        <scheme val="minor"/>
      </rPr>
      <t>Commentaires :</t>
    </r>
  </si>
  <si>
    <r>
      <rPr>
        <sz val="10"/>
        <color theme="1"/>
        <rFont val="Segoe UI Symbol"/>
        <family val="2"/>
      </rPr>
      <t>☐</t>
    </r>
    <r>
      <rPr>
        <sz val="10"/>
        <color theme="1"/>
        <rFont val="Calibri"/>
        <family val="2"/>
        <scheme val="minor"/>
      </rPr>
      <t xml:space="preserve"> Oui </t>
    </r>
    <r>
      <rPr>
        <sz val="10"/>
        <color theme="1"/>
        <rFont val="Segoe UI Symbol"/>
        <family val="2"/>
      </rPr>
      <t>☐</t>
    </r>
    <r>
      <rPr>
        <sz val="10"/>
        <color theme="1"/>
        <rFont val="Calibri"/>
        <family val="2"/>
        <scheme val="minor"/>
      </rPr>
      <t xml:space="preserve"> Non</t>
    </r>
  </si>
  <si>
    <r>
      <rPr>
        <sz val="10"/>
        <color theme="1"/>
        <rFont val="Segoe UI Symbol"/>
        <family val="2"/>
      </rPr>
      <t>☐</t>
    </r>
    <r>
      <rPr>
        <sz val="10"/>
        <color theme="1"/>
        <rFont val="Calibri"/>
        <family val="2"/>
        <scheme val="minor"/>
      </rPr>
      <t xml:space="preserve"> Oui </t>
    </r>
    <r>
      <rPr>
        <sz val="10"/>
        <color theme="1"/>
        <rFont val="Segoe UI Symbol"/>
        <family val="2"/>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</si>
  <si>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</si>
  <si>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</si>
  <si>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</si>
  <si>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i/>
        <sz val="10"/>
        <color theme="1"/>
        <rFont val="Calibri"/>
        <family val="2"/>
        <scheme val="minor"/>
      </rPr>
      <t>Commentaires :</t>
    </r>
  </si>
  <si>
    <r>
      <rPr>
        <b/>
        <i/>
        <u/>
        <sz val="10"/>
        <color rgb="FFFF0000"/>
        <rFont val="Calibri"/>
        <family val="2"/>
      </rPr>
      <t>Note </t>
    </r>
    <r>
      <rPr>
        <b/>
        <i/>
        <sz val="10"/>
        <color rgb="FFFF0000"/>
        <rFont val="Calibri"/>
        <family val="2"/>
      </rPr>
      <t xml:space="preserve">: </t>
    </r>
    <r>
      <rPr>
        <b/>
        <sz val="10"/>
        <color rgb="FFFF0000"/>
        <rFont val="Calibri"/>
        <family val="2"/>
      </rPr>
      <t>Le technicien chargé de l’installation doit remplir cette liste de contrôle pour chaque installation terminée.</t>
    </r>
  </si>
  <si>
    <r>
      <rPr>
        <b/>
        <sz val="10"/>
        <color rgb="FF000000"/>
        <rFont val="Calibri"/>
        <family val="2"/>
        <scheme val="minor"/>
      </rPr>
      <t>Date :</t>
    </r>
  </si>
  <si>
    <r>
      <rPr>
        <b/>
        <sz val="10"/>
        <color rgb="FF000000"/>
        <rFont val="Calibri"/>
        <family val="2"/>
        <scheme val="minor"/>
      </rPr>
      <t xml:space="preserve">Pays : </t>
    </r>
  </si>
  <si>
    <r>
      <rPr>
        <b/>
        <sz val="10"/>
        <color rgb="FF000000"/>
        <rFont val="Calibri"/>
        <family val="2"/>
        <scheme val="minor"/>
      </rPr>
      <t>Région :</t>
    </r>
  </si>
  <si>
    <r>
      <rPr>
        <b/>
        <sz val="10"/>
        <color rgb="FF000000"/>
        <rFont val="Calibri"/>
        <family val="2"/>
        <scheme val="minor"/>
      </rPr>
      <t>District :</t>
    </r>
  </si>
  <si>
    <r>
      <rPr>
        <b/>
        <sz val="10"/>
        <color rgb="FF000000"/>
        <rFont val="Calibri"/>
        <family val="2"/>
        <scheme val="minor"/>
      </rPr>
      <t>Nom de l’établissement :</t>
    </r>
  </si>
  <si>
    <r>
      <rPr>
        <sz val="10"/>
        <color theme="1"/>
        <rFont val="Calibri"/>
        <family val="2"/>
        <scheme val="minor"/>
      </rPr>
      <t>Technicien d’installation :</t>
    </r>
  </si>
  <si>
    <r>
      <rPr>
        <sz val="10"/>
        <color theme="1"/>
        <rFont val="Calibri"/>
        <family val="2"/>
        <scheme val="minor"/>
      </rPr>
      <t>Entreprise d’installation :</t>
    </r>
  </si>
  <si>
    <r>
      <rPr>
        <sz val="10"/>
        <color theme="1"/>
        <rFont val="Calibri"/>
        <family val="2"/>
        <scheme val="minor"/>
      </rPr>
      <t>Adresse :</t>
    </r>
  </si>
  <si>
    <r>
      <rPr>
        <sz val="10"/>
        <color theme="1"/>
        <rFont val="Calibri"/>
        <family val="2"/>
        <scheme val="minor"/>
      </rPr>
      <t>Tél. :</t>
    </r>
  </si>
  <si>
    <r>
      <rPr>
        <sz val="10"/>
        <color theme="1"/>
        <rFont val="Calibri"/>
        <family val="2"/>
        <scheme val="minor"/>
      </rPr>
      <t>Courriel :</t>
    </r>
  </si>
  <si>
    <r>
      <rPr>
        <i/>
        <sz val="10"/>
        <color rgb="FFFF0000"/>
        <rFont val="Calibri"/>
        <family val="2"/>
        <scheme val="minor"/>
      </rPr>
      <t>Note : Tous les contrôles doivent être satisfaisants avant que l’annexe E puisse être approuvée ou que l’installation soit considérée comme achevée.</t>
    </r>
  </si>
  <si>
    <r>
      <rPr>
        <b/>
        <sz val="10"/>
        <color rgb="FF000000"/>
        <rFont val="Calibri"/>
        <family val="2"/>
        <scheme val="minor"/>
      </rPr>
      <t>CONTRÔLE 1 – Description du système</t>
    </r>
  </si>
  <si>
    <r>
      <rPr>
        <sz val="10"/>
        <color theme="1"/>
        <rFont val="Calibri"/>
        <family val="2"/>
        <scheme val="minor"/>
      </rPr>
      <t xml:space="preserve">Fournisseur qualifié :  </t>
    </r>
  </si>
  <si>
    <r>
      <rPr>
        <sz val="10"/>
        <color theme="1"/>
        <rFont val="Calibri"/>
        <family val="2"/>
        <scheme val="minor"/>
      </rPr>
      <t>Numéro de série : _____________________________</t>
    </r>
  </si>
  <si>
    <r>
      <rPr>
        <sz val="10"/>
        <color theme="1"/>
        <rFont val="Calibri"/>
        <family val="2"/>
        <scheme val="minor"/>
      </rPr>
      <t>Référence de modèle : _____________________________</t>
    </r>
  </si>
  <si>
    <r>
      <rPr>
        <sz val="10"/>
        <color theme="1"/>
        <rFont val="Calibri"/>
        <family val="2"/>
        <scheme val="minor"/>
      </rPr>
      <t>Numéro de produit : _____________________________</t>
    </r>
  </si>
  <si>
    <r>
      <rPr>
        <sz val="10"/>
        <color theme="1"/>
        <rFont val="Calibri"/>
        <family val="2"/>
        <scheme val="minor"/>
      </rPr>
      <t>Numéros de série : ____________________________ ____________________________</t>
    </r>
  </si>
  <si>
    <r>
      <rPr>
        <sz val="10"/>
        <color theme="1"/>
        <rFont val="Calibri"/>
        <family val="2"/>
        <scheme val="minor"/>
      </rPr>
      <t>Numéros de série : ____________________________ ____________________________</t>
    </r>
  </si>
  <si>
    <r>
      <rPr>
        <sz val="10"/>
        <color theme="1"/>
        <rFont val="Calibri"/>
        <family val="2"/>
        <scheme val="minor"/>
      </rPr>
      <t>Numéros de série : ____________________________ ____________________________</t>
    </r>
  </si>
  <si>
    <r>
      <rPr>
        <b/>
        <sz val="10"/>
        <color rgb="FF000000"/>
        <rFont val="Calibri"/>
        <family val="2"/>
        <scheme val="minor"/>
      </rPr>
      <t>CONTRÔLE 2 – Informations sur l’expédition</t>
    </r>
  </si>
  <si>
    <r>
      <rPr>
        <sz val="10"/>
        <color theme="1"/>
        <rFont val="Calibri"/>
        <family val="2"/>
        <scheme val="minor"/>
      </rPr>
      <t>La marchandise a-t-elle été endommagée ?</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</si>
  <si>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</si>
  <si>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Calibri"/>
        <family val="2"/>
        <scheme val="minor"/>
      </rPr>
      <t>Des composants étaient-ils manquants ou fournis en quantité insuffisante ?</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</si>
  <si>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</si>
  <si>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Calibri"/>
        <family val="2"/>
        <scheme val="minor"/>
      </rPr>
      <t>Les pièces endommagées, manquantes ou insuffisantes ont-elles été remplacées ou fournies ?</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</si>
  <si>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 </t>
    </r>
    <r>
      <rPr>
        <sz val="10"/>
        <color theme="1"/>
        <rFont val="MS Gothic"/>
        <family val="3"/>
      </rPr>
      <t>☐</t>
    </r>
    <r>
      <rPr>
        <sz val="10"/>
        <color theme="1"/>
        <rFont val="Calibri"/>
        <family val="2"/>
        <scheme val="minor"/>
      </rPr>
      <t xml:space="preserve"> Sans objet</t>
    </r>
  </si>
  <si>
    <r>
      <rPr>
        <i/>
        <sz val="10"/>
        <color theme="1"/>
        <rFont val="Calibri"/>
        <family val="2"/>
        <scheme val="minor"/>
      </rPr>
      <t>Commentaires :</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</si>
  <si>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</si>
  <si>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</si>
  <si>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</si>
  <si>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</si>
  <si>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</si>
  <si>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</si>
  <si>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</si>
  <si>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i/>
        <sz val="10"/>
        <color theme="1"/>
        <rFont val="Calibri"/>
        <family val="2"/>
        <scheme val="minor"/>
      </rPr>
      <t>Commentaires :</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</si>
  <si>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</si>
  <si>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</si>
  <si>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i/>
        <sz val="10"/>
        <color theme="1"/>
        <rFont val="Calibri"/>
        <family val="2"/>
        <scheme val="minor"/>
      </rPr>
      <t>Commentaires :</t>
    </r>
  </si>
  <si>
    <r>
      <rPr>
        <sz val="10"/>
        <color theme="1"/>
        <rFont val="Calibri"/>
        <family val="2"/>
        <scheme val="minor"/>
      </rPr>
      <t>Un test de fonctionnalité a été effectué conformément aux instructions du fournisseur qualifié.</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</si>
  <si>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</si>
  <si>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Calibri"/>
        <family val="2"/>
        <scheme val="minor"/>
      </rPr>
      <t>Un rapport détaillé du test de fonctionnalité a été préparé et signé par le technicien ; une copie du rapport est jointe.</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</si>
  <si>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</si>
  <si>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Calibri"/>
        <family val="2"/>
        <scheme val="minor"/>
      </rPr>
      <t>Un enregistreur de température 30 jours a été installé et fonctionne.</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</si>
  <si>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 </t>
    </r>
    <r>
      <rPr>
        <sz val="10"/>
        <color theme="1"/>
        <rFont val="MS Gothic"/>
        <family val="3"/>
      </rPr>
      <t>☐</t>
    </r>
    <r>
      <rPr>
        <sz val="10"/>
        <color theme="1"/>
        <rFont val="Calibri"/>
        <family val="2"/>
        <scheme val="minor"/>
      </rPr>
      <t xml:space="preserve"> DSTD</t>
    </r>
  </si>
  <si>
    <r>
      <rPr>
        <sz val="10"/>
        <color theme="1"/>
        <rFont val="Calibri"/>
        <family val="2"/>
        <scheme val="minor"/>
      </rPr>
      <t>La structure de santé dispose d’une couverture mobile suffisante.</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</si>
  <si>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 </t>
    </r>
    <r>
      <rPr>
        <sz val="10"/>
        <color theme="1"/>
        <rFont val="MS Gothic"/>
        <family val="3"/>
      </rPr>
      <t>☐</t>
    </r>
    <r>
      <rPr>
        <sz val="10"/>
        <color theme="1"/>
        <rFont val="Calibri"/>
        <family val="2"/>
        <scheme val="minor"/>
      </rPr>
      <t xml:space="preserve"> Sans objet</t>
    </r>
  </si>
  <si>
    <r>
      <rPr>
        <i/>
        <sz val="10"/>
        <color rgb="FFFF0000"/>
        <rFont val="Calibri"/>
        <family val="2"/>
        <scheme val="minor"/>
      </rPr>
      <t xml:space="preserve"> Confirmation de la fonctionnalité par le technicien d’installation</t>
    </r>
  </si>
  <si>
    <r>
      <rPr>
        <sz val="10"/>
        <color theme="1"/>
        <rFont val="Calibri"/>
        <family val="2"/>
        <scheme val="minor"/>
      </rPr>
      <t>Nombre de membres du personnel d’établissements de santé formés à l’utilisation des réfrigérateurs</t>
    </r>
  </si>
  <si>
    <r>
      <rPr>
        <sz val="10"/>
        <color theme="1"/>
        <rFont val="Calibri"/>
        <family val="2"/>
        <scheme val="minor"/>
      </rPr>
      <t>Nombre de membres du personnel formés à l’entretien préventif des réfrigérateurs</t>
    </r>
  </si>
  <si>
    <r>
      <rPr>
        <sz val="10"/>
        <color theme="1"/>
        <rFont val="Calibri"/>
        <family val="2"/>
        <scheme val="minor"/>
      </rPr>
      <t>Nombre de membres du personnel formés à l’utilisation des enregistreurs de température 30 jours/enregistrement des données</t>
    </r>
  </si>
  <si>
    <r>
      <rPr>
        <sz val="10"/>
        <color theme="1"/>
        <rFont val="Segoe UI Symbol"/>
        <family val="2"/>
      </rPr>
      <t>☐</t>
    </r>
    <r>
      <rPr>
        <sz val="10"/>
        <color theme="1"/>
        <rFont val="Calibri"/>
        <family val="2"/>
        <scheme val="minor"/>
      </rPr>
      <t xml:space="preserve"> Oui </t>
    </r>
    <r>
      <rPr>
        <sz val="10"/>
        <color theme="1"/>
        <rFont val="Segoe UI Symbol"/>
        <family val="2"/>
      </rPr>
      <t>☐</t>
    </r>
    <r>
      <rPr>
        <sz val="10"/>
        <color theme="1"/>
        <rFont val="Calibri"/>
        <family val="2"/>
        <scheme val="minor"/>
      </rPr>
      <t xml:space="preserve"> Non</t>
    </r>
  </si>
  <si>
    <r>
      <rPr>
        <sz val="10"/>
        <color theme="1"/>
        <rFont val="Calibri"/>
        <family val="2"/>
        <scheme val="minor"/>
      </rPr>
      <t>La procédure de garantie/réclamation et les contacts pertinents sont affichés sur le réfrigérateur.</t>
    </r>
  </si>
  <si>
    <r>
      <rPr>
        <sz val="10"/>
        <color theme="1"/>
        <rFont val="Segoe UI Symbol"/>
        <family val="2"/>
      </rPr>
      <t>☐</t>
    </r>
    <r>
      <rPr>
        <sz val="10"/>
        <color theme="1"/>
        <rFont val="Calibri"/>
        <family val="2"/>
        <scheme val="minor"/>
      </rPr>
      <t xml:space="preserve"> Oui </t>
    </r>
    <r>
      <rPr>
        <sz val="10"/>
        <color theme="1"/>
        <rFont val="Segoe UI Symbol"/>
        <family val="2"/>
      </rPr>
      <t>☐</t>
    </r>
    <r>
      <rPr>
        <sz val="10"/>
        <color theme="1"/>
        <rFont val="Calibri"/>
        <family val="2"/>
        <scheme val="minor"/>
      </rPr>
      <t xml:space="preserve"> Non</t>
    </r>
  </si>
  <si>
    <r>
      <rPr>
        <sz val="10"/>
        <color theme="1"/>
        <rFont val="Calibri"/>
        <family val="2"/>
        <scheme val="minor"/>
      </rPr>
      <t>-</t>
    </r>
    <r>
      <rPr>
        <sz val="7"/>
        <color theme="1"/>
        <rFont val="Times New Roman"/>
        <family val="1"/>
      </rPr>
      <t xml:space="preserve">          </t>
    </r>
    <r>
      <rPr>
        <sz val="10"/>
        <color theme="1"/>
        <rFont val="Calibri"/>
        <family val="2"/>
        <scheme val="minor"/>
      </rPr>
      <t>Manuel d’utilisation pour tous les composants du système</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</si>
  <si>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</si>
  <si>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Calibri"/>
        <family val="2"/>
        <scheme val="minor"/>
      </rPr>
      <t>-</t>
    </r>
    <r>
      <rPr>
        <sz val="7"/>
        <color theme="1"/>
        <rFont val="Times New Roman"/>
        <family val="1"/>
      </rPr>
      <t xml:space="preserve">          </t>
    </r>
    <r>
      <rPr>
        <sz val="10"/>
        <color theme="1"/>
        <rFont val="Calibri"/>
        <family val="2"/>
        <scheme val="minor"/>
      </rPr>
      <t>Manuel du technicien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</si>
  <si>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</si>
  <si>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sz val="10"/>
        <color theme="1"/>
        <rFont val="Calibri"/>
        <family val="2"/>
        <scheme val="minor"/>
      </rPr>
      <t>-</t>
    </r>
    <r>
      <rPr>
        <sz val="7"/>
        <color theme="1"/>
        <rFont val="Times New Roman"/>
        <family val="1"/>
      </rPr>
      <t xml:space="preserve">          </t>
    </r>
    <r>
      <rPr>
        <sz val="10"/>
        <color theme="1"/>
        <rFont val="Calibri"/>
        <family val="2"/>
        <scheme val="minor"/>
      </rPr>
      <t>Manuel d’installation</t>
    </r>
  </si>
  <si>
    <r>
      <rPr>
        <sz val="10"/>
        <color theme="1"/>
        <rFont val="MS Gothic"/>
        <family val="3"/>
      </rPr>
      <t>☐</t>
    </r>
    <r>
      <rPr>
        <sz val="10"/>
        <color theme="1"/>
        <rFont val="Calibri"/>
        <family val="2"/>
        <scheme val="minor"/>
      </rPr>
      <t xml:space="preserve"> Oui </t>
    </r>
    <r>
      <rPr>
        <sz val="10"/>
        <color theme="1"/>
        <rFont val="MS Gothic"/>
        <family val="3"/>
      </rPr>
      <t>☐</t>
    </r>
    <r>
      <rPr>
        <sz val="10"/>
        <color theme="1"/>
        <rFont val="Calibri"/>
        <family val="2"/>
        <scheme val="minor"/>
      </rPr>
      <t xml:space="preserve"> Non</t>
    </r>
  </si>
  <si>
    <r>
      <rPr>
        <i/>
        <sz val="10"/>
        <color theme="1"/>
        <rFont val="Calibri"/>
        <family val="2"/>
        <scheme val="minor"/>
      </rPr>
      <t>Commentaires :</t>
    </r>
  </si>
  <si>
    <r>
      <rPr>
        <sz val="10"/>
        <color theme="1"/>
        <rFont val="Calibri"/>
        <family val="2"/>
        <scheme val="minor"/>
      </rPr>
      <t>Recommandation :</t>
    </r>
  </si>
  <si>
    <r>
      <rPr>
        <sz val="10"/>
        <color theme="1"/>
        <rFont val="Calibri"/>
        <family val="2"/>
        <scheme val="minor"/>
      </rPr>
      <t>Si ÉCHEC, dresser la liste des travaux à effectuer :</t>
    </r>
  </si>
  <si>
    <r>
      <rPr>
        <sz val="10"/>
        <color theme="1"/>
        <rFont val="Calibri"/>
        <family val="2"/>
        <scheme val="minor"/>
      </rPr>
      <t>Si RÉUSSITE, l’équipement installé peut être confié à l’utilisateur.</t>
    </r>
  </si>
  <si>
    <r>
      <rPr>
        <sz val="10"/>
        <color theme="1"/>
        <rFont val="Calibri"/>
        <family val="2"/>
        <scheme val="minor"/>
      </rPr>
      <t>Signature du technicien d’installation : _____________________________________</t>
    </r>
  </si>
  <si>
    <r>
      <rPr>
        <sz val="10"/>
        <color theme="1"/>
        <rFont val="Calibri"/>
        <family val="2"/>
        <scheme val="minor"/>
      </rPr>
      <t>Signature du responsable du centre de santé : ___________________________________</t>
    </r>
  </si>
  <si>
    <r>
      <rPr>
        <sz val="10"/>
        <color theme="1"/>
        <rFont val="Calibri"/>
        <family val="2"/>
        <scheme val="minor"/>
      </rPr>
      <t>Nom et titre : ______________________________________________</t>
    </r>
  </si>
  <si>
    <r>
      <rPr>
        <sz val="10"/>
        <color theme="1"/>
        <rFont val="Calibri"/>
        <family val="2"/>
        <scheme val="minor"/>
      </rPr>
      <t>Sceau</t>
    </r>
  </si>
  <si>
    <r>
      <rPr>
        <sz val="10"/>
        <color theme="1"/>
        <rFont val="Calibri"/>
        <family val="2"/>
        <scheme val="minor"/>
      </rPr>
      <t>du centre de santé/</t>
    </r>
  </si>
  <si>
    <r>
      <rPr>
        <sz val="10"/>
        <color theme="1"/>
        <rFont val="Calibri"/>
        <family val="2"/>
        <scheme val="minor"/>
      </rPr>
      <t>agent du district sanitaire</t>
    </r>
  </si>
  <si>
    <r>
      <rPr>
        <sz val="10"/>
        <color theme="1"/>
        <rFont val="Calibri"/>
        <family val="2"/>
        <scheme val="minor"/>
      </rPr>
      <t>Date : ______________________</t>
    </r>
  </si>
  <si>
    <r>
      <rPr>
        <b/>
        <sz val="14"/>
        <color theme="1"/>
        <rFont val="Calibri"/>
        <family val="2"/>
        <scheme val="minor"/>
      </rPr>
      <t>Procédure de garantie/réclamation</t>
    </r>
  </si>
  <si>
    <t xml:space="preserve">Gestion des fonds </t>
  </si>
  <si>
    <t xml:space="preserve">Dédouanement </t>
  </si>
  <si>
    <t>Urbaine</t>
  </si>
  <si>
    <t>Rurale</t>
  </si>
  <si>
    <t>Nombre total de mois estimé*</t>
  </si>
  <si>
    <r>
      <rPr>
        <b/>
        <sz val="11"/>
        <rFont val="Calibri"/>
        <family val="2"/>
        <scheme val="minor"/>
      </rPr>
      <t xml:space="preserve">Rôle : </t>
    </r>
    <r>
      <rPr>
        <sz val="11"/>
        <rFont val="Calibri"/>
        <family val="2"/>
        <scheme val="minor"/>
      </rPr>
      <t xml:space="preserve">
En tant qu’agence chef de file du projet, coopérer avec le Gouvernement pour la gestion du projet du déploiement de la chaîne du froid (CCE) dirigé par le pays.
</t>
    </r>
    <r>
      <rPr>
        <b/>
        <sz val="11"/>
        <rFont val="Calibri"/>
        <family val="2"/>
        <scheme val="minor"/>
      </rPr>
      <t>Responsabilités :</t>
    </r>
    <r>
      <rPr>
        <sz val="11"/>
        <rFont val="Calibri"/>
        <family val="2"/>
        <scheme val="minor"/>
      </rPr>
      <t xml:space="preserve">
(1) Fournir un appui technique et de gestion global au Gouvernement / Ministère de la Santé (MoH)
(2) Coordonner avec l’UNICEF GPD &amp; SD, Gavi, le Ministère de la Santé, ainsi que les fournisseurs pour la préparation, les achats, les expéditions, le dédouanement, l’installation dans le pays et le suivi post‑installation, y compris la gestion de tout retard et/ou problème de qualité lié à la mise en œuvre du projet, en collaboration avec le Gouvernement/PMT/NLWG.
(3) Gérer les fonds pour les activités décrites dans cette matrice afin de faciliter le déploiement et l’installation dans le pays d’équipements regroupant des services sous la responsabilité du pays concerné, conformément à la modalité HACT et aux Règles et Règlements financiers de l’UNICEF.
(4) Soumettre les rapports d’avancement du projet et le rapport final d’achèvement.</t>
    </r>
    <r>
      <rPr>
        <sz val="11"/>
        <color rgb="FFFF0000"/>
        <rFont val="Calibri"/>
        <family val="2"/>
        <scheme val="minor"/>
      </rPr>
      <t xml:space="preserve">
</t>
    </r>
    <r>
      <rPr>
        <b/>
        <sz val="11"/>
        <color rgb="FFFF0000"/>
        <rFont val="Calibri"/>
        <family val="2"/>
        <scheme val="minor"/>
      </rPr>
      <t>NB ! LE TEXTE CI-DESSUS EST OBLIGATOIRE — LE PAYS PEUT AJOUTER DES ACTIVITÉS SPÉCIFIQUES SUPPLÉMENTAIRES SI NÉCESSAIRE.</t>
    </r>
  </si>
  <si>
    <r>
      <rPr>
        <b/>
        <sz val="11"/>
        <rFont val="Calibri"/>
        <family val="2"/>
        <scheme val="minor"/>
      </rPr>
      <t>Rôle et responsabilités :</t>
    </r>
    <r>
      <rPr>
        <sz val="11"/>
        <rFont val="Calibri"/>
        <family val="2"/>
        <scheme val="minor"/>
      </rPr>
      <t xml:space="preserve">
(1) Coordonner avec UNICEF SD pour l’acquisition des équipements CCE.
(2) Coordonner la planification des expéditions.
(3) Coordonner avec le Ministère de la Santé (MoH) pour la réception des marchandises.
</t>
    </r>
    <r>
      <rPr>
        <b/>
        <sz val="11"/>
        <color rgb="FFFF0000"/>
        <rFont val="Calibri"/>
        <family val="2"/>
        <scheme val="minor"/>
      </rPr>
      <t>NB ! LE TEXTE CI-DESSUS EST OBLIGATOIRE — LE PAYS PEUT AJOUTER DES ACTIVITÉS SPÉCIFIQUES SUPPLÉMENTAIRES SI NÉCESSAIRE.</t>
    </r>
  </si>
  <si>
    <r>
      <rPr>
        <b/>
        <sz val="11"/>
        <rFont val="Calibri"/>
        <family val="2"/>
        <scheme val="minor"/>
      </rPr>
      <t>Rôle :</t>
    </r>
    <r>
      <rPr>
        <sz val="11"/>
        <rFont val="Calibri"/>
        <family val="2"/>
        <scheme val="minor"/>
      </rPr>
      <t xml:space="preserve">
</t>
    </r>
    <r>
      <rPr>
        <b/>
        <sz val="11"/>
        <color rgb="FFFF0000"/>
        <rFont val="Calibri"/>
        <family val="2"/>
        <scheme val="minor"/>
      </rPr>
      <t>INSÉRER ICI SI L’UNICEF APPUIE LA DISTRIBUTION VIA LES ACCORDS À LONG TERME (LTA) DU BUREAU DE PAYS (CO), SI LE GOUVERNEMENT GÈRE LA DISTRIBUTION, OU S’IL S’AGIT D’UN MODÈLE MIXTE</t>
    </r>
    <r>
      <rPr>
        <sz val="11"/>
        <rFont val="Calibri"/>
        <family val="2"/>
        <scheme val="minor"/>
      </rPr>
      <t xml:space="preserve">.
</t>
    </r>
    <r>
      <rPr>
        <b/>
        <sz val="11"/>
        <rFont val="Calibri"/>
        <family val="2"/>
        <scheme val="minor"/>
      </rPr>
      <t>Responsabilités :</t>
    </r>
    <r>
      <rPr>
        <sz val="11"/>
        <rFont val="Calibri"/>
        <family val="2"/>
        <scheme val="minor"/>
      </rPr>
      <t xml:space="preserve">
(1)
(2)
(3)
…
</t>
    </r>
    <r>
      <rPr>
        <b/>
        <sz val="11"/>
        <color rgb="FFFF0000"/>
        <rFont val="Calibri"/>
        <family val="2"/>
        <scheme val="minor"/>
      </rPr>
      <t>INSÉRER ICI LES ACTIVITÉS SPÉCIFIQUES, EN FONCTION DU MODÈLE DE DISTRIBUTION CONVENU AVEC LE GOUVERNEMENT.</t>
    </r>
  </si>
  <si>
    <r>
      <rPr>
        <b/>
        <sz val="11"/>
        <rFont val="Calibri"/>
        <family val="2"/>
        <scheme val="minor"/>
      </rPr>
      <t>Rôle :</t>
    </r>
    <r>
      <rPr>
        <sz val="11"/>
        <rFont val="Calibri"/>
        <family val="2"/>
        <scheme val="minor"/>
      </rPr>
      <t xml:space="preserve">
</t>
    </r>
    <r>
      <rPr>
        <b/>
        <sz val="11"/>
        <color rgb="FFFF0000"/>
        <rFont val="Calibri"/>
        <family val="2"/>
        <scheme val="minor"/>
      </rPr>
      <t>INSÉRER ICI SI L’UNICEF APPUIE LE STOCKAGE VIA LES ACCORDS À LONG TERME (LTA) DU BUREAU DE PAYS (CO), SI LE GOUVERNEMENT GÈRE LE STOCKAGE, OU TOUT AUTRE MODALITÉ.</t>
    </r>
    <r>
      <rPr>
        <sz val="11"/>
        <rFont val="Calibri"/>
        <family val="2"/>
        <scheme val="minor"/>
      </rPr>
      <t xml:space="preserve">
</t>
    </r>
    <r>
      <rPr>
        <b/>
        <sz val="11"/>
        <rFont val="Calibri"/>
        <family val="2"/>
        <scheme val="minor"/>
      </rPr>
      <t>Responsabilités :</t>
    </r>
    <r>
      <rPr>
        <sz val="11"/>
        <rFont val="Calibri"/>
        <family val="2"/>
        <scheme val="minor"/>
      </rPr>
      <t xml:space="preserve">
(1)
(2)
(3)
…
</t>
    </r>
    <r>
      <rPr>
        <b/>
        <sz val="11"/>
        <color rgb="FFFF0000"/>
        <rFont val="Calibri"/>
        <family val="2"/>
        <scheme val="minor"/>
      </rPr>
      <t>INSÉRER ICI LES ACTIVITÉS SPÉCIFIQUES, EN FONCTION DU MODÈLE DE STOCKAGE CONVENU AVEC LE GOUVERNEMENT.</t>
    </r>
  </si>
  <si>
    <r>
      <rPr>
        <b/>
        <sz val="11"/>
        <rFont val="Calibri"/>
        <family val="2"/>
        <scheme val="minor"/>
      </rPr>
      <t>Rôle :</t>
    </r>
    <r>
      <rPr>
        <sz val="11"/>
        <rFont val="Calibri"/>
        <family val="2"/>
        <scheme val="minor"/>
      </rPr>
      <t xml:space="preserve">
Appuyer la coordination entre le Ministère de la Santé (MoH), le fournisseur et l’UNICEF GPD &amp; SD. Appuyer la révision du programme de formation.
</t>
    </r>
    <r>
      <rPr>
        <b/>
        <sz val="11"/>
        <rFont val="Calibri"/>
        <family val="2"/>
        <scheme val="minor"/>
      </rPr>
      <t>Responsabilités :</t>
    </r>
    <r>
      <rPr>
        <sz val="11"/>
        <rFont val="Calibri"/>
        <family val="2"/>
        <scheme val="minor"/>
      </rPr>
      <t xml:space="preserve">
Planifier la formation et faciliter les dispositions administratives nécessaires à son organisation. Assurer la gestion financière conformément à la modalité HACT afin de faciliter l’organisation de la formation.
Fournir un appui à la révision du programme de formation et intégrer les spécificités pays à transmettre à l’UNICEF GPD/SD. En outre, assurer l’acquisition des unités SDD ainsi que des outils pour techniciens destinés aux démonstrations pratiques. Faciliter la participation des techniciens aux sessions de formation.</t>
    </r>
  </si>
  <si>
    <r>
      <rPr>
        <b/>
        <sz val="11"/>
        <rFont val="Calibri"/>
        <family val="2"/>
        <scheme val="minor"/>
      </rPr>
      <t>Rôle :</t>
    </r>
    <r>
      <rPr>
        <sz val="11"/>
        <rFont val="Calibri"/>
        <family val="2"/>
        <scheme val="minor"/>
      </rPr>
      <t xml:space="preserve">
Fournir un appui technique et assurer la coordination pour l’installation et la formation des utilisateurs finaux.
</t>
    </r>
    <r>
      <rPr>
        <b/>
        <sz val="11"/>
        <rFont val="Calibri"/>
        <family val="2"/>
        <scheme val="minor"/>
      </rPr>
      <t>Responsabilités :</t>
    </r>
    <r>
      <rPr>
        <sz val="11"/>
        <rFont val="Calibri"/>
        <family val="2"/>
        <scheme val="minor"/>
      </rPr>
      <t xml:space="preserve">
(1) Le bureau de pays de l’UNICEF (UNICEF CO) assurera un suivi mensuel, en collaboration avec les PMT, de l’état d’avancement du déploiement (y compris l’installation et la formation des utilisateurs finaux). Toute problématique liée à la qualité de l’installation et/ou de la formation des utilisateurs finaux devra être signalée au PMT/NLWG pour résolution.
(2) Le bureau de pays de l’UNICEF (UNICEF CO) soumettra des rapports trimestriels de suivi des progrès à l’UNICEF GPD sur l’état d’avancement du déploiement (y compris l’installation et la formation des utilisateurs finaux), en précisant également tout défi ou retard rencontré.
</t>
    </r>
    <r>
      <rPr>
        <b/>
        <sz val="11"/>
        <color rgb="FFFF0000"/>
        <rFont val="Calibri"/>
        <family val="2"/>
        <scheme val="minor"/>
      </rPr>
      <t>NB ! LE TEXTE CI-DESSUS EST OBLIGATOIRE — LE PAYS PEUT AJOUTER DES ACTIVITÉS SPÉCIFIQUES SUPPLÉMENTAIRES SI NÉCESSAIRE.</t>
    </r>
  </si>
  <si>
    <t>Inspection après installation (PII)</t>
  </si>
  <si>
    <r>
      <rPr>
        <b/>
        <sz val="11"/>
        <rFont val="Calibri"/>
        <family val="2"/>
        <scheme val="minor"/>
      </rPr>
      <t>Rôle :</t>
    </r>
    <r>
      <rPr>
        <sz val="11"/>
        <rFont val="Calibri"/>
        <family val="2"/>
        <scheme val="minor"/>
      </rPr>
      <t xml:space="preserve">
Coordonner avec l’UNICEF GPD &amp; SD pour la mise en œuvre du PII dirigé par le pays.
</t>
    </r>
    <r>
      <rPr>
        <b/>
        <sz val="11"/>
        <rFont val="Calibri"/>
        <family val="2"/>
        <scheme val="minor"/>
      </rPr>
      <t>Responsabilités :</t>
    </r>
    <r>
      <rPr>
        <sz val="11"/>
        <rFont val="Calibri"/>
        <family val="2"/>
        <scheme val="minor"/>
      </rPr>
      <t xml:space="preserve">
En coordination avec le Gouvernement, identifier une société indépendante adéquate pour le suivi par une tierce partie (TPM), si possible, ou une solution alternative.
(1) Soumettre pour validation le TPM identifié à l’UNICEF GPD &amp; SD.
(2) Engager le TPM pour le PII.
(3) Fournir les ressources nécessaires pour le PII.
(4) Appuyer l’élaboration d’outils spécifiques au pays pour le PII, sur la base de la liste de contrôle globale, et les fournir au TPM pour le PII.
(5) Coordonner avec le TPM et l’UNICEF GPD &amp; SD les formations relatives au PII.
(6) Traiter les conclusions du rapport du PII.</t>
    </r>
  </si>
  <si>
    <r>
      <rPr>
        <b/>
        <sz val="11"/>
        <rFont val="Calibri"/>
        <family val="2"/>
        <scheme val="minor"/>
      </rPr>
      <t>Rôle :</t>
    </r>
    <r>
      <rPr>
        <sz val="11"/>
        <rFont val="Calibri"/>
        <family val="2"/>
        <scheme val="minor"/>
      </rPr>
      <t xml:space="preserve">
Le bureau de pays de l’UNICEF (UNICEF CO), en tant qu’agence chef de file, appuiera le pays dans les activités de suivi, de collecte de données et de notification (reporting) relatives à la mise en œuvre du projet.
</t>
    </r>
    <r>
      <rPr>
        <b/>
        <sz val="11"/>
        <rFont val="Calibri"/>
        <family val="2"/>
        <scheme val="minor"/>
      </rPr>
      <t>Responsabilités :</t>
    </r>
    <r>
      <rPr>
        <sz val="11"/>
        <rFont val="Calibri"/>
        <family val="2"/>
        <scheme val="minor"/>
      </rPr>
      <t xml:space="preserve">
Appuyer le suivi (y compris la supervision formative) de chaque étape du projet, y compris l’approvisionnement et les expéditions, le dédouanement, la distribution nationale, l’installation et la formation des utilisateurs finaux.
a) Distribution dans le pays
L’UNICEF collaborera avec le PMT pour assurer un suivi régulier et des mises à jour sur l’état de la distribution ainsi que sur tout défi ou changement. De plus, veiller à la production régulière de rapports de suivi.
b) Installation et formation
Les consultants de l’UNICEF ainsi que l’équipe de la chaîne du froid effectueront régulièrement des contrôles de qualité sur l’installation et la formation des utilisateurs finaux.
Toute problématique liée à la qualité de l’installation devra être signalée au PMT/NLWG pour résolution.
c) Rapports d’avancement
Le bureau de pays de l’UNICEF (UNICEF CO) veillera à ce que les rapports relatifs à l’avancement de la mise en œuvre du projet soient préparés par les PMT/NLWGs et soumis dans les délais, conformément au format et à la fréquence de reporting convenus avec l’UNICEF GPD.
En outre, le PMT/NLWG devra s’assurer qu’il n’y a aucune déviation par rapport au plan final de déploiement des équipements de chaîne du froid, ou que toute déviation est dûment atténuée.
Cela inclut la soumission en temps voulu des rapports d’avancement trimestriels approuvés par le PMT/NLWG ainsi que des rapports d’utilisation financière tous les six mois. À noter : pour le déploiement du premier lot jusqu’à l’achèvement du PII, un rapport d’avancement mensuel est requis.
d) Mise en œuvre générale du projet
(1) Planifier et réaliser des visites de suivi sur le terrain avant, pendant et après l’installation.
(2) Organiser régulièrement des réunions du PMT/NLWG ainsi que des réunions de haut niveau afin de suivre le processus de mise en œuvre et de valider différents plans et plans de déviation.
(3) Impliquer les sous-bureaux de terrain de l’UNICEF avec les PMT/NLWGs locaux et les équipes SLWG/Équipe EPI subregionales afin d’assurer un suivi et une documentation adéquats.
(4) Examiner régulièrement les activités planifiées par rapport à leur mise en œuvre et prendre des mesures correctives si nécessaire.
(5) Suivre les flux financiers afin d’assurer un décaissement en temps opportun et une utilisation appropriée conformément aux règles et règlements de l’UNICEF / aux dispositions de l’accord de subvention.
(6) Maintenir une communication et une coordination régulières avec le GPD afin de suivre les progrès, en mettant un accent particulier sur les zones affectées par des contraintes sécuritaires ainsi que sur le contrôle fiduciaire financier pour les États F&amp;C.
</t>
    </r>
    <r>
      <rPr>
        <b/>
        <sz val="11"/>
        <color rgb="FFFF0000"/>
        <rFont val="Calibri"/>
        <family val="2"/>
        <scheme val="minor"/>
      </rPr>
      <t>NB ! LE TEXTE CI-DESSUS EST OBLIGATOIRE — LE PAYS PEUT AJOUTER DES ACTIVITÉS SPÉCIFIQUES SUPPLÉMENTAIRES SI NÉCESSAIRE.</t>
    </r>
  </si>
  <si>
    <r>
      <rPr>
        <b/>
        <sz val="11"/>
        <rFont val="Calibri"/>
        <family val="2"/>
        <scheme val="minor"/>
      </rPr>
      <t>Rôles et responsabilités :</t>
    </r>
    <r>
      <rPr>
        <sz val="11"/>
        <rFont val="Calibri"/>
        <family val="2"/>
        <scheme val="minor"/>
      </rPr>
      <t xml:space="preserve">
</t>
    </r>
    <r>
      <rPr>
        <b/>
        <sz val="11"/>
        <color rgb="FFFF0000"/>
        <rFont val="Calibri"/>
        <family val="2"/>
        <scheme val="minor"/>
      </rPr>
      <t>(1) INSÉRER ICI LA CONFIRMATION RELATIVE À L’ASSURANCE POUR LES DOMAINES DONT L’UNICEF EST RESPONSABLE (PAR EXEMPLE : TRANSPORT, ENTREPOSAGE, ETC.).</t>
    </r>
    <r>
      <rPr>
        <sz val="11"/>
        <rFont val="Calibri"/>
        <family val="2"/>
        <scheme val="minor"/>
      </rPr>
      <t xml:space="preserve">
(2) Fournir un appui technique au Gouvernement/PMT en cas de toute demande d’indemnisation à soumettre à l’UNICEF, liée à la livraison offshore des équipements</t>
    </r>
  </si>
  <si>
    <r>
      <t xml:space="preserve">Role:
</t>
    </r>
    <r>
      <rPr>
        <sz val="11"/>
        <rFont val="Calibri"/>
        <family val="2"/>
        <scheme val="minor"/>
      </rPr>
      <t>The Government retains the overall responsibility for the CCE country-led deployment project implementation.</t>
    </r>
    <r>
      <rPr>
        <b/>
        <sz val="11"/>
        <rFont val="Calibri"/>
        <family val="2"/>
        <scheme val="minor"/>
      </rPr>
      <t xml:space="preserve">
</t>
    </r>
    <r>
      <rPr>
        <b/>
        <sz val="11"/>
        <color rgb="FFFF0000"/>
        <rFont val="Calibri"/>
        <family val="2"/>
        <scheme val="minor"/>
      </rPr>
      <t>INSERT HERE, WHETHER GOVERNMENT HAS OUTSOURCED SOME OF THE PROJECT COMPONENTS TO UNICEF.</t>
    </r>
    <r>
      <rPr>
        <b/>
        <sz val="11"/>
        <rFont val="Calibri"/>
        <family val="2"/>
        <scheme val="minor"/>
      </rPr>
      <t xml:space="preserve">
Responsibility:
</t>
    </r>
    <r>
      <rPr>
        <sz val="11"/>
        <rFont val="Calibri"/>
        <family val="2"/>
        <scheme val="minor"/>
      </rPr>
      <t>Overall coordination of the work of the national and sub-national LWG/ PMT committees. 
(1) Develop and review the logistics plans 
(2) Ensure regular meeting of PMT/NLWG at all levels
(3) Manage the technicians’ teams at different states 
(4) Facilitate the payment for the technicians who will undertake the CCE installation.
(5) Ensuring final ODP reflecting any deviations, is submitted to GPD.</t>
    </r>
    <r>
      <rPr>
        <b/>
        <sz val="11"/>
        <rFont val="Calibri"/>
        <family val="2"/>
        <scheme val="minor"/>
      </rPr>
      <t xml:space="preserve">
</t>
    </r>
    <r>
      <rPr>
        <b/>
        <sz val="11"/>
        <color rgb="FFFF0000"/>
        <rFont val="Calibri"/>
        <family val="2"/>
        <scheme val="minor"/>
      </rPr>
      <t>NB! THE ABOVE TEXT IS MANDATORY - THE COUNTRY CAN ADD ADDITIONAL COUNTRY SPECIFIC ACTIVITIES, IF REQUIRED.</t>
    </r>
  </si>
  <si>
    <r>
      <rPr>
        <b/>
        <sz val="11"/>
        <rFont val="Calibri"/>
        <family val="2"/>
        <scheme val="minor"/>
      </rPr>
      <t>Rôle et responsabilités :</t>
    </r>
    <r>
      <rPr>
        <i/>
        <sz val="11"/>
        <rFont val="Calibri"/>
        <family val="2"/>
        <scheme val="minor"/>
      </rPr>
      <t xml:space="preserve">
</t>
    </r>
    <r>
      <rPr>
        <sz val="11"/>
        <rFont val="Calibri"/>
        <family val="2"/>
        <scheme val="minor"/>
      </rPr>
      <t>Coordonner la planification des expéditions avec les comités NLWG/PMT et le bureau de pays de l’UNICEF (UNICEF CO).</t>
    </r>
    <r>
      <rPr>
        <i/>
        <sz val="11"/>
        <rFont val="Calibri"/>
        <family val="2"/>
        <scheme val="minor"/>
      </rPr>
      <t xml:space="preserve">
</t>
    </r>
    <r>
      <rPr>
        <b/>
        <sz val="11"/>
        <color rgb="FFFF0000"/>
        <rFont val="Calibri"/>
        <family val="2"/>
        <scheme val="minor"/>
      </rPr>
      <t>NB ! LE TEXTE CI-DESSUS EST OBLIGATOIRE — LE PAYS PEUT AJOUTER DES ACTIVITÉS SPÉCIFIQUES SUPPLÉMENTAIRES SI NÉCESSAIRE.</t>
    </r>
  </si>
  <si>
    <r>
      <rPr>
        <b/>
        <sz val="11"/>
        <rFont val="Calibri"/>
        <family val="2"/>
        <scheme val="minor"/>
      </rPr>
      <t>Rôle :</t>
    </r>
    <r>
      <rPr>
        <sz val="11"/>
        <rFont val="Calibri"/>
        <family val="2"/>
        <scheme val="minor"/>
      </rPr>
      <t xml:space="preserve">
</t>
    </r>
    <r>
      <rPr>
        <b/>
        <sz val="11"/>
        <color rgb="FFFF0000"/>
        <rFont val="Calibri"/>
        <family val="2"/>
        <scheme val="minor"/>
      </rPr>
      <t>INSÉRER ICI SI LE GOUVERNEMENT ASSURE LE DÉDOUANEMENT OU SI L’UNICEF APPUIE AU NOM DU GOUVERNEMENT OU UNE AUTRE MODALITÉ.</t>
    </r>
    <r>
      <rPr>
        <sz val="11"/>
        <rFont val="Calibri"/>
        <family val="2"/>
        <scheme val="minor"/>
      </rPr>
      <t xml:space="preserve">
</t>
    </r>
    <r>
      <rPr>
        <b/>
        <sz val="11"/>
        <rFont val="Calibri"/>
        <family val="2"/>
        <scheme val="minor"/>
      </rPr>
      <t>Responsabilités :</t>
    </r>
    <r>
      <rPr>
        <sz val="11"/>
        <rFont val="Calibri"/>
        <family val="2"/>
        <scheme val="minor"/>
      </rPr>
      <t xml:space="preserve">
(1) Le Gouvernement doit assurer, en temps opportun, la disponibilité de toute la documentation nécessaire au processus de dédouanement (y compris le pré-dédouanement).
(2) Tous les frais de surestarie résultant d’un retard dans le processus de dédouanement sont à la seule charge du Gouvernement et ne peuvent être imputés à ce projet.
(3) …
(4) …
</t>
    </r>
    <r>
      <rPr>
        <b/>
        <sz val="11"/>
        <color rgb="FFFF0000"/>
        <rFont val="Calibri"/>
        <family val="2"/>
        <scheme val="minor"/>
      </rPr>
      <t>NB ! LE TEXTE CI-DESSUS EST OBLIGATOIRE — LE PAYS PEUT AJOUTER DES ACTIVITÉS SPÉCIFIQUES SUPPLÉMENTAIRES SI NÉCESSAIRE.</t>
    </r>
  </si>
  <si>
    <r>
      <rPr>
        <b/>
        <sz val="11"/>
        <rFont val="Calibri"/>
        <family val="2"/>
        <scheme val="minor"/>
      </rPr>
      <t>Rôle :</t>
    </r>
    <r>
      <rPr>
        <sz val="11"/>
        <rFont val="Calibri"/>
        <family val="2"/>
        <scheme val="minor"/>
      </rPr>
      <t xml:space="preserve">
Responsable de l’élaboration du plan logistique et de la coordination avec les différents États/districts afin de faciliter l’acheminement des équipements vers leurs destinations finales.
</t>
    </r>
    <r>
      <rPr>
        <b/>
        <sz val="11"/>
        <color rgb="FFFF0000"/>
        <rFont val="Calibri"/>
        <family val="2"/>
        <scheme val="minor"/>
      </rPr>
      <t>LE TEXTE CI-DESSUS EST OBLIGATOIRE — INSÉRER ICI SI LE GOUVERNEMENT ASSURE LA DISTRIBUTION EN TOTALITÉ OU EN PARTIE ET SI L’UNICEF APPUIE VIA LES ACCORDS À LONG TERME (LTA) DU BUREAU DE PAYS (CO) OU SI LE GOUVERNEMENT EN EST RESPONSABLE.</t>
    </r>
    <r>
      <rPr>
        <sz val="11"/>
        <rFont val="Calibri"/>
        <family val="2"/>
        <scheme val="minor"/>
      </rPr>
      <t xml:space="preserve">
</t>
    </r>
    <r>
      <rPr>
        <b/>
        <sz val="11"/>
        <rFont val="Calibri"/>
        <family val="2"/>
        <scheme val="minor"/>
      </rPr>
      <t>Responsabilités :</t>
    </r>
    <r>
      <rPr>
        <sz val="11"/>
        <rFont val="Calibri"/>
        <family val="2"/>
        <scheme val="minor"/>
      </rPr>
      <t xml:space="preserve">
(1) ….
(2) ….
(3) ….
</t>
    </r>
    <r>
      <rPr>
        <b/>
        <sz val="11"/>
        <color rgb="FFFF0000"/>
        <rFont val="Calibri"/>
        <family val="2"/>
        <scheme val="minor"/>
      </rPr>
      <t>INSÉRER ICI LES ACTIVITÉS SPÉCIFIQUES, EN FONCTION DU MODÈLE DE DISTRIBUTION CONVENU</t>
    </r>
    <r>
      <rPr>
        <sz val="11"/>
        <rFont val="Calibri"/>
        <family val="2"/>
        <scheme val="minor"/>
      </rPr>
      <t>.</t>
    </r>
  </si>
  <si>
    <r>
      <rPr>
        <b/>
        <sz val="11"/>
        <rFont val="Calibri"/>
        <family val="2"/>
        <scheme val="minor"/>
      </rPr>
      <t>Rôle :</t>
    </r>
    <r>
      <rPr>
        <sz val="11"/>
        <rFont val="Calibri"/>
        <family val="2"/>
        <scheme val="minor"/>
      </rPr>
      <t xml:space="preserve">
</t>
    </r>
    <r>
      <rPr>
        <b/>
        <sz val="11"/>
        <color rgb="FFFF0000"/>
        <rFont val="Calibri"/>
        <family val="2"/>
        <scheme val="minor"/>
      </rPr>
      <t>INSÉRER ICI SI L’UNICEF APPUIE LE STOCKAGE VIA LES ACCORDS À LONG TERME (LTA) DU BUREAU DE PAYS (CO), SI LE GOUVERNEMENT GÈRE LE STOCKAGE, OU TOUTE AUTRE MODALITÉ.</t>
    </r>
    <r>
      <rPr>
        <sz val="11"/>
        <rFont val="Calibri"/>
        <family val="2"/>
        <scheme val="minor"/>
      </rPr>
      <t xml:space="preserve">
</t>
    </r>
    <r>
      <rPr>
        <b/>
        <sz val="11"/>
        <rFont val="Calibri"/>
        <family val="2"/>
        <scheme val="minor"/>
      </rPr>
      <t>Responsabilités :</t>
    </r>
    <r>
      <rPr>
        <sz val="11"/>
        <rFont val="Calibri"/>
        <family val="2"/>
        <scheme val="minor"/>
      </rPr>
      <t xml:space="preserve">
(1) Enregistrer tous les équipements reçus (entrepôts du Gouvernement et de l’UNICEF) dans la base de données nationale des biens avant toute distribution ultérieure.
(2) ….
(3) ….
(4) ….
</t>
    </r>
    <r>
      <rPr>
        <b/>
        <sz val="11"/>
        <color rgb="FFFF0000"/>
        <rFont val="Calibri"/>
        <family val="2"/>
        <scheme val="minor"/>
      </rPr>
      <t>INSÉRER ICI LES ACTIVITÉS SPÉCIFIQUES, EN FONCTION DU MODÈLE DE STOCKAGE CONVENU</t>
    </r>
    <r>
      <rPr>
        <sz val="11"/>
        <rFont val="Calibri"/>
        <family val="2"/>
        <scheme val="minor"/>
      </rPr>
      <t>.</t>
    </r>
  </si>
  <si>
    <r>
      <rPr>
        <b/>
        <sz val="11"/>
        <rFont val="Calibri"/>
        <family val="2"/>
        <scheme val="minor"/>
      </rPr>
      <t>Rôle :</t>
    </r>
    <r>
      <rPr>
        <sz val="11"/>
        <rFont val="Calibri"/>
        <family val="2"/>
        <scheme val="minor"/>
      </rPr>
      <t xml:space="preserve">
Désigner les techniciens du Gouvernement.
</t>
    </r>
    <r>
      <rPr>
        <b/>
        <sz val="11"/>
        <rFont val="Calibri"/>
        <family val="2"/>
        <scheme val="minor"/>
      </rPr>
      <t>Responsabilités :</t>
    </r>
    <r>
      <rPr>
        <sz val="11"/>
        <rFont val="Calibri"/>
        <family val="2"/>
        <scheme val="minor"/>
      </rPr>
      <t xml:space="preserve">
Veiller à ce que les CV des techniciens désignés soient soumis à l’UNICEF avant la formation et que les techniciens soient disponibles pour suivre la formation.</t>
    </r>
  </si>
  <si>
    <r>
      <rPr>
        <b/>
        <sz val="11"/>
        <rFont val="Calibri"/>
        <family val="2"/>
        <scheme val="minor"/>
      </rPr>
      <t>Rôle :</t>
    </r>
    <r>
      <rPr>
        <sz val="11"/>
        <rFont val="Calibri"/>
        <family val="2"/>
        <scheme val="minor"/>
      </rPr>
      <t xml:space="preserve">
Coordonner et suivre le plan d’installation avec les techniciens certifiés du Ministère de la Santé (MoH) et garantir une installation en temps voulu et de qualité des équipements CCE, y compris la formation des utilisateurs finaux.
</t>
    </r>
    <r>
      <rPr>
        <b/>
        <sz val="11"/>
        <rFont val="Calibri"/>
        <family val="2"/>
        <scheme val="minor"/>
      </rPr>
      <t>Responsabilités :</t>
    </r>
    <r>
      <rPr>
        <sz val="11"/>
        <rFont val="Calibri"/>
        <family val="2"/>
        <scheme val="minor"/>
      </rPr>
      <t xml:space="preserve">
Les techniciens certifiés du Ministère de la Santé (MoH), ayant suivi la formation des techniciens CCE, assureront l’installation des équipements et la formation des utilisateurs finaux. Ils devront retourner à l’UNICEF le formulaire de liste de contrôle d’installation certifiant que l’installation et la formation des utilisateurs finaux ont eu lieu, et signaler tout problème au PMT/NLWG. Cela inclut :
(1) Désigner et constituer des équipes d’installation à partir des techniciens CCE du MoH formés
(2) Préparer la liste des utilisateurs finaux devant être formés
(3) Veiller à la revalidation de l’état de préparation des sites et à la préparation en temps opportun des établissements de santé pour l’installation des équipements CCE
(4) Veiller à ce que l’installation soit conforme aux exigences techniques recommandées et réalisée par des techniciens certifiés
(5) Toute problématique liée à la qualité de l’installation et/ou de la formation des utilisateurs finaux doit être signalée au PMT/NLWG et traitée en conséquence
</t>
    </r>
    <r>
      <rPr>
        <b/>
        <sz val="11"/>
        <color rgb="FFFF0000"/>
        <rFont val="Calibri"/>
        <family val="2"/>
        <scheme val="minor"/>
      </rPr>
      <t>NB ! LE TEXTE CI-DESSUS EST OBLIGATOIRE — LE PAYS PEUT AJOUTER DES ACTIVITÉS SPÉCIFIQUES SUPPLÉMENTAIRES SI NÉCESSAIRE.</t>
    </r>
  </si>
  <si>
    <r>
      <rPr>
        <b/>
        <sz val="11"/>
        <rFont val="Calibri"/>
        <family val="2"/>
        <scheme val="minor"/>
      </rPr>
      <t>Rôle et responsabilités :</t>
    </r>
    <r>
      <rPr>
        <sz val="11"/>
        <rFont val="Calibri"/>
        <family val="2"/>
        <scheme val="minor"/>
      </rPr>
      <t xml:space="preserve">
(1) Appuyer l’utilisation d’une société TPM (suivi par une tierce partie) locale pour un PII indépendant.
(2) Fournir le soutien nécessaire pour faciliter l’accès de l’équipe TPM sur le terrain.
(3) Assurer un environnement favorable à la réalisation du PII à travers tout le pays.</t>
    </r>
  </si>
  <si>
    <r>
      <rPr>
        <b/>
        <sz val="11"/>
        <rFont val="Calibri"/>
        <family val="2"/>
        <scheme val="minor"/>
      </rPr>
      <t>Rôle :</t>
    </r>
    <r>
      <rPr>
        <sz val="11"/>
        <rFont val="Calibri"/>
        <family val="2"/>
        <scheme val="minor"/>
      </rPr>
      <t xml:space="preserve">
Le PMT/NLWG supervise l’ensemble de la distribution et de l’installation afin de garantir une livraison rapide et de qualité aux établissements de santé. Il traite tout problème survenant pendant le déploiement afin d’atténuer les risques de retard dans la mise en œuvre du projet.
</t>
    </r>
    <r>
      <rPr>
        <b/>
        <sz val="11"/>
        <rFont val="Calibri"/>
        <family val="2"/>
        <scheme val="minor"/>
      </rPr>
      <t>Responsabilités :</t>
    </r>
    <r>
      <rPr>
        <sz val="11"/>
        <rFont val="Calibri"/>
        <family val="2"/>
        <scheme val="minor"/>
      </rPr>
      <t xml:space="preserve">
(1) Le PMT/NLWG identifie tout problème/goulot d’étranglement et prend les mesures correctives nécessaires afin d’éviter tout retard dans la distribution.
(2) Le PMT/NLWG et l’équipe de la chaîne du froid assurent une supervision régulière des installations et de la formation des utilisateurs finaux, ainsi que des contrôles de qualité, y compris le signalement des défaillances des équipements CCE.
(3) Le PMT/NLWG veille à ce que tous les sites du projet aient été inspectés et que le rapport d’inspection postérieure soit partagé avec le bureau de pays de l’UNICEF (UNICEF CO).
(4) Le PMT/NLWG prépare le rapport trimestriel de mise en œuvre, validé par le PMT/NLWG, pour soumission à l’UNICEF GPD.
</t>
    </r>
    <r>
      <rPr>
        <b/>
        <sz val="11"/>
        <color rgb="FFFF0000"/>
        <rFont val="Calibri"/>
        <family val="2"/>
        <scheme val="minor"/>
      </rPr>
      <t>NB ! LE TEXTE CI-DESSUS EST OBLIGATOIRE — LE PAYS PEUT AJOUTER DES ACTIVITÉS SPÉCIFIQUES SUPPLÉMENTAIRES SI NÉCESSAIRE.</t>
    </r>
  </si>
  <si>
    <r>
      <rPr>
        <b/>
        <sz val="11"/>
        <rFont val="Calibri"/>
        <family val="2"/>
        <scheme val="minor"/>
      </rPr>
      <t>Responsabilité :</t>
    </r>
    <r>
      <rPr>
        <sz val="11"/>
        <rFont val="Calibri"/>
        <family val="2"/>
        <scheme val="minor"/>
      </rPr>
      <t xml:space="preserve">
</t>
    </r>
    <r>
      <rPr>
        <b/>
        <sz val="11"/>
        <color rgb="FFFF0000"/>
        <rFont val="Calibri"/>
        <family val="2"/>
        <scheme val="minor"/>
      </rPr>
      <t>INSÉRER ICI LA CONFIRMATION RELATIVE À L’ASSURANCE FOURNIE PAR LE GOUVERNEMENT POUR TOUS LES DOMAINES DONT IL EST RESPONSABLE EN LIEN AVEC LE CCE (PAR EXEMPLE : TRANSPORT, ENTREPOSAGE, ETC.).</t>
    </r>
  </si>
  <si>
    <t>Division des approvisionnements de l’UNICEF (SD)</t>
  </si>
  <si>
    <t>Division globale de programme UNICEF (GPD)</t>
  </si>
  <si>
    <t>LIST - Dropdown</t>
  </si>
  <si>
    <t>1)</t>
  </si>
  <si>
    <t>text</t>
  </si>
  <si>
    <t>2)</t>
  </si>
  <si>
    <t>SDD</t>
  </si>
  <si>
    <t>Mixed</t>
  </si>
  <si>
    <t>5)</t>
  </si>
  <si>
    <t>Installation time</t>
  </si>
  <si>
    <t>ILR</t>
  </si>
  <si>
    <t>6)</t>
  </si>
  <si>
    <t>Base Distribution Rate</t>
  </si>
  <si>
    <t>7)</t>
  </si>
  <si>
    <t>Geography + Season Adjustment</t>
  </si>
  <si>
    <t>8)</t>
  </si>
  <si>
    <t>Installation time logic</t>
  </si>
  <si>
    <t>Logistics system</t>
  </si>
  <si>
    <t>9)</t>
  </si>
  <si>
    <t>Buffer/Country Typology</t>
  </si>
  <si>
    <t>3)</t>
  </si>
  <si>
    <t>Fragile</t>
  </si>
  <si>
    <t>F&amp;C</t>
  </si>
  <si>
    <r>
      <t xml:space="preserve">Calculateur du déploiement </t>
    </r>
    <r>
      <rPr>
        <b/>
        <i/>
        <u/>
        <sz val="12"/>
        <color rgb="FFFF0000"/>
        <rFont val="Calibri"/>
        <family val="2"/>
        <scheme val="minor"/>
      </rPr>
      <t>(durée de distribution et d’installation)</t>
    </r>
  </si>
  <si>
    <r>
      <t xml:space="preserve">Cycles de transport par camion </t>
    </r>
    <r>
      <rPr>
        <sz val="10"/>
        <color theme="1"/>
        <rFont val="Calibri"/>
        <family val="2"/>
        <scheme val="minor"/>
      </rPr>
      <t>(trajets/mois par plateforme)</t>
    </r>
  </si>
  <si>
    <t>* L’estimation inclut les ajustements en fonction du type de géographie,</t>
  </si>
  <si>
    <t xml:space="preserve"> des facteurs saisonniers et des capacités logistiques.</t>
  </si>
  <si>
    <r>
      <rPr>
        <b/>
        <sz val="11"/>
        <rFont val="Calibri"/>
        <family val="2"/>
        <scheme val="minor"/>
      </rPr>
      <t>Rôle :</t>
    </r>
    <r>
      <rPr>
        <sz val="11"/>
        <rFont val="Calibri"/>
        <family val="2"/>
        <scheme val="minor"/>
      </rPr>
      <t xml:space="preserve">
</t>
    </r>
    <r>
      <rPr>
        <b/>
        <sz val="11"/>
        <color rgb="FFFF0000"/>
        <rFont val="Calibri"/>
        <family val="2"/>
        <scheme val="minor"/>
      </rPr>
      <t>INSÉRER ICI SI L’UNICEF ASSURE LE DÉDOUANEMENT OU APPORTE UN APPUI AU NOM DU GOUVERNEMENT OU D’UNE AUTRE ENTITÉ.</t>
    </r>
    <r>
      <rPr>
        <sz val="11"/>
        <rFont val="Calibri"/>
        <family val="2"/>
        <scheme val="minor"/>
      </rPr>
      <t xml:space="preserve">
</t>
    </r>
    <r>
      <rPr>
        <b/>
        <sz val="11"/>
        <rFont val="Calibri"/>
        <family val="2"/>
        <scheme val="minor"/>
      </rPr>
      <t>Responsabilités :</t>
    </r>
    <r>
      <rPr>
        <sz val="11"/>
        <rFont val="Calibri"/>
        <family val="2"/>
        <scheme val="minor"/>
      </rPr>
      <t xml:space="preserve">
(1) Rôle de coordination, le cas échéant
(2) Appui aux procédures de dédouanement / à la libération rapide des envois, le cas échéan</t>
    </r>
    <r>
      <rPr>
        <sz val="11"/>
        <color rgb="FFFF0000"/>
        <rFont val="Calibri"/>
        <family val="2"/>
        <scheme val="minor"/>
      </rPr>
      <t xml:space="preserve">t
</t>
    </r>
    <r>
      <rPr>
        <sz val="11"/>
        <rFont val="Calibri"/>
        <family val="2"/>
        <scheme val="minor"/>
      </rPr>
      <t>(3) Tous les coûts liés au dédouanement des équipements seront imputés au budget approuvé du déploiement dirigé par le pays (à l’exclusion des frais de surestarie).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</si>
</sst>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5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rgb="FF0070C0"/>
      <name val="Calibri"/>
      <family val="2"/>
      <scheme val="minor"/>
    </font>
    <font>
      <b/>
      <sz val="12"/>
      <name val="Calibri"/>
      <family val="2"/>
      <scheme val="minor"/>
    </font>
    <font>
      <sz val="12"/>
      <name val="Calibri"/>
      <family val="2"/>
      <scheme val="minor"/>
    </font>
    <font>
      <sz val="12"/>
      <color rgb="FFFF0000"/>
      <name val="Calibri"/>
      <family val="2"/>
      <scheme val="minor"/>
    </font>
    <font>
      <b/>
      <sz val="12"/>
      <color theme="1"/>
      <name val="Calibri"/>
      <family val="2"/>
      <scheme val="minor"/>
    </font>
    <font>
      <i/>
      <sz val="12"/>
      <name val="Calibri"/>
      <family val="2"/>
      <scheme val="minor"/>
    </font>
    <font>
      <i/>
      <sz val="10"/>
      <color rgb="FFFF000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sz val="10"/>
      <color rgb="FFFF0000"/>
      <name val="Calibri"/>
      <family val="2"/>
      <scheme val="minor"/>
    </font>
    <font>
      <b/>
      <sz val="14"/>
      <color theme="1"/>
      <name val="Calibri"/>
      <family val="2"/>
    </font>
    <font>
      <b/>
      <sz val="10"/>
      <color theme="1"/>
      <name val="Calibri"/>
      <family val="2"/>
    </font>
    <font>
      <b/>
      <i/>
      <u/>
      <sz val="10"/>
      <color rgb="FFFF0000"/>
      <name val="Calibri"/>
      <family val="2"/>
    </font>
    <font>
      <b/>
      <i/>
      <sz val="10"/>
      <color rgb="FFFF0000"/>
      <name val="Calibri"/>
      <family val="2"/>
    </font>
    <font>
      <b/>
      <sz val="10"/>
      <color rgb="FFFF0000"/>
      <name val="Calibri"/>
      <family val="2"/>
    </font>
    <font>
      <sz val="10"/>
      <color theme="1"/>
      <name val="Calibri"/>
      <family val="2"/>
    </font>
    <font>
      <b/>
      <sz val="10"/>
      <color theme="1"/>
      <name val="Calibri"/>
      <family val="2"/>
      <scheme val="minor"/>
    </font>
    <font>
      <b/>
      <sz val="10"/>
      <color rgb="FF000000"/>
      <name val="Calibri"/>
      <family val="2"/>
      <scheme val="minor"/>
    </font>
    <font>
      <sz val="10"/>
      <color theme="1"/>
      <name val="MS Gothic"/>
      <family val="3"/>
    </font>
    <font>
      <i/>
      <sz val="10"/>
      <color theme="1"/>
      <name val="Calibri"/>
      <family val="2"/>
      <scheme val="minor"/>
    </font>
    <font>
      <sz val="10"/>
      <color theme="1"/>
      <name val="Segoe UI Symbol"/>
      <family val="2"/>
    </font>
    <font>
      <sz val="7"/>
      <color theme="1"/>
      <name val="Times New Roman"/>
      <family val="1"/>
    </font>
    <font>
      <b/>
      <sz val="14"/>
      <color theme="1"/>
      <name val="Calibri"/>
      <family val="2"/>
      <scheme val="minor"/>
    </font>
    <font>
      <b/>
      <i/>
      <u/>
      <sz val="10"/>
      <color rgb="FFFF0000"/>
      <name val="Calibri"/>
      <family val="2"/>
      <scheme val="minor"/>
    </font>
    <font>
      <b/>
      <sz val="16"/>
      <name val="Calibri"/>
      <family val="2"/>
      <scheme val="minor"/>
    </font>
    <font>
      <sz val="16"/>
      <name val="Calibri"/>
      <family val="2"/>
      <scheme val="minor"/>
    </font>
    <font>
      <b/>
      <sz val="11"/>
      <name val="Calibri"/>
      <family val="2"/>
      <scheme val="minor"/>
    </font>
    <font>
      <sz val="11"/>
      <name val="Calibri"/>
      <family val="2"/>
      <scheme val="minor"/>
    </font>
    <font>
      <b/>
      <sz val="8"/>
      <color rgb="FFFF0000"/>
      <name val="Calibri"/>
      <family val="2"/>
      <scheme val="minor"/>
    </font>
    <font>
      <b/>
      <sz val="14"/>
      <color rgb="FFFF0000"/>
      <name val="Calibri"/>
      <family val="2"/>
      <scheme val="minor"/>
    </font>
    <font>
      <b/>
      <u/>
      <sz val="14"/>
      <color rgb="FFFF0000"/>
      <name val="Calibri"/>
      <family val="2"/>
      <scheme val="minor"/>
    </font>
    <font>
      <i/>
      <sz val="11"/>
      <name val="Calibri"/>
      <family val="2"/>
      <scheme val="minor"/>
    </font>
    <font>
      <i/>
      <sz val="11"/>
      <color rgb="FFFF0000"/>
      <name val="Calibri"/>
      <family val="2"/>
      <scheme val="minor"/>
    </font>
    <font>
      <sz val="10"/>
      <name val="Calibri"/>
      <family val="2"/>
      <scheme val="minor"/>
    </font>
    <font>
      <b/>
      <u/>
      <sz val="9"/>
      <color theme="1"/>
      <name val="Calibri"/>
      <family val="2"/>
      <scheme val="minor"/>
    </font>
    <font>
      <u/>
      <sz val="11"/>
      <color theme="1"/>
      <name val="Calibri"/>
      <family val="2"/>
      <scheme val="minor"/>
    </font>
    <font>
      <b/>
      <i/>
      <sz val="8"/>
      <color theme="1"/>
      <name val="Calibri"/>
      <family val="2"/>
      <scheme val="minor"/>
    </font>
    <font>
      <b/>
      <i/>
      <sz val="11"/>
      <color theme="1"/>
      <name val="Calibri"/>
      <family val="2"/>
      <scheme val="minor"/>
    </font>
    <font>
      <b/>
      <i/>
      <sz val="12"/>
      <color theme="1"/>
      <name val="Calibri"/>
      <family val="2"/>
      <scheme val="minor"/>
    </font>
    <font>
      <sz val="11"/>
      <color rgb="FFFF0000"/>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b/>
      <sz val="10.5"/>
      <color theme="1"/>
      <name val="Calibri"/>
      <family val="2"/>
      <scheme val="minor"/>
    </font>
    <font>
      <sz val="10.5"/>
      <color theme="1"/>
      <name val="Calibri"/>
      <family val="2"/>
      <scheme val="minor"/>
    </font>
    <font>
      <b/>
      <sz val="10.5"/>
      <color rgb="FFFF0000"/>
      <name val="Calibri"/>
      <family val="2"/>
      <scheme val="minor"/>
    </font>
    <font>
      <b/>
      <u/>
      <sz val="14"/>
      <color theme="1"/>
      <name val="Calibri"/>
      <family val="2"/>
      <scheme val="minor"/>
    </font>
    <font>
      <b/>
      <sz val="11"/>
      <color rgb="FF0070C0"/>
      <name val="Calibri"/>
      <family val="2"/>
      <scheme val="minor"/>
    </font>
    <font>
      <b/>
      <u/>
      <sz val="11"/>
      <color theme="1"/>
      <name val="Calibri"/>
      <family val="2"/>
      <scheme val="minor"/>
    </font>
    <font>
      <i/>
      <sz val="9.5"/>
      <color rgb="FFFF0000"/>
      <name val="Calibri"/>
      <family val="2"/>
      <scheme val="minor"/>
    </font>
    <font>
      <i/>
      <sz val="7"/>
      <color theme="1"/>
      <name val="Calibri"/>
      <family val="2"/>
      <scheme val="minor"/>
    </font>
    <font>
      <b/>
      <u/>
      <sz val="11"/>
      <color theme="0"/>
      <name val="Calibri"/>
      <family val="2"/>
      <scheme val="minor"/>
    </font>
    <font>
      <b/>
      <i/>
      <u/>
      <sz val="12"/>
      <color rgb="FFFF0000"/>
      <name val="Calibri"/>
      <family val="2"/>
      <scheme val="minor"/>
    </font>
  </fonts>
  <fills count="2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7C80"/>
        <bgColor indexed="64"/>
      </patternFill>
    </fill>
    <fill>
      <patternFill patternType="solid">
        <fgColor rgb="FFFFCC66"/>
        <bgColor indexed="64"/>
      </patternFill>
    </fill>
    <fill>
      <patternFill patternType="solid">
        <fgColor rgb="FFFFFF99"/>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darkUp">
        <bgColor theme="0" tint="-4.9989318521683403E-2"/>
      </patternFill>
    </fill>
    <fill>
      <patternFill patternType="lightUp"/>
    </fill>
    <fill>
      <patternFill patternType="solid">
        <fgColor rgb="FFFFFF9A"/>
        <bgColor indexed="64"/>
      </patternFill>
    </fill>
    <fill>
      <patternFill patternType="solid">
        <fgColor rgb="FFDFDFDF"/>
        <bgColor indexed="64"/>
      </patternFill>
    </fill>
    <fill>
      <patternFill patternType="solid">
        <fgColor rgb="FFFFFF00"/>
        <bgColor indexed="64"/>
      </patternFill>
    </fill>
    <fill>
      <patternFill patternType="solid">
        <fgColor theme="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2" tint="-0.499984740745262"/>
        <bgColor indexed="64"/>
      </patternFill>
    </fill>
    <fill>
      <patternFill patternType="solid">
        <fgColor rgb="FF00206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diagonal/>
    </border>
    <border>
      <left/>
      <right style="thin">
        <color indexed="64"/>
      </right>
      <top/>
      <bottom/>
      <diagonal/>
    </border>
    <border>
      <left style="dotted">
        <color indexed="64"/>
      </left>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dotted">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style="dotted">
        <color indexed="64"/>
      </left>
      <right style="dotted">
        <color indexed="64"/>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diagonalUp="1">
      <left/>
      <right style="medium">
        <color indexed="64"/>
      </right>
      <top/>
      <bottom style="medium">
        <color indexed="64"/>
      </bottom>
      <diagonal style="medium">
        <color indexed="64"/>
      </diagonal>
    </border>
    <border diagonalUp="1">
      <left/>
      <right style="medium">
        <color indexed="64"/>
      </right>
      <top/>
      <bottom/>
      <diagonal style="medium">
        <color indexed="64"/>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right style="medium">
        <color indexed="64"/>
      </right>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style="medium">
        <color rgb="FF000000"/>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diagonal/>
    </border>
    <border>
      <left/>
      <right style="dotted">
        <color indexed="64"/>
      </right>
      <top style="dotted">
        <color indexed="64"/>
      </top>
      <bottom style="dotted">
        <color indexed="64"/>
      </bottom>
      <diagonal/>
    </border>
    <border>
      <left style="medium">
        <color indexed="64"/>
      </left>
      <right style="thin">
        <color indexed="64"/>
      </right>
      <top/>
      <bottom style="medium">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diagonal/>
    </border>
    <border>
      <left/>
      <right style="dotted">
        <color indexed="64"/>
      </right>
      <top style="dotted">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hair">
        <color indexed="64"/>
      </bottom>
      <diagonal/>
    </border>
    <border>
      <left/>
      <right/>
      <top style="hair">
        <color indexed="64"/>
      </top>
      <bottom style="hair">
        <color indexed="64"/>
      </bottom>
      <diagonal/>
    </border>
  </borders>
  <cellStyleXfs count="2">
    <xf numFmtId="0" fontId="0" fillId="0" borderId="0"/>
    <xf numFmtId="44" fontId="1" fillId="0" borderId="0" applyFont="0" applyFill="0" applyBorder="0" applyAlignment="0" applyProtection="0"/>
  </cellStyleXfs>
  <cellXfs count="348">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7" fillId="0" borderId="0" xfId="0" applyFont="1"/>
    <xf numFmtId="0" fontId="4" fillId="0" borderId="0" xfId="0" applyFont="1"/>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3" fillId="0" borderId="1" xfId="0" applyFont="1" applyBorder="1" applyAlignment="1">
      <alignment horizontal="left" vertical="top" wrapText="1"/>
    </xf>
    <xf numFmtId="0" fontId="3" fillId="0" borderId="0" xfId="0" applyFont="1" applyAlignment="1">
      <alignment horizont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3" borderId="0" xfId="0" applyFill="1"/>
    <xf numFmtId="0" fontId="0" fillId="0" borderId="1" xfId="0" applyBorder="1"/>
    <xf numFmtId="0" fontId="11" fillId="0" borderId="1" xfId="0" applyFont="1" applyBorder="1" applyAlignment="1">
      <alignment horizontal="center" vertical="center" wrapText="1"/>
    </xf>
    <xf numFmtId="0" fontId="0" fillId="0" borderId="7" xfId="0" applyBorder="1"/>
    <xf numFmtId="0" fontId="0" fillId="0" borderId="10" xfId="0" applyBorder="1"/>
    <xf numFmtId="0" fontId="11" fillId="0" borderId="13" xfId="0" applyFont="1" applyBorder="1" applyAlignment="1">
      <alignment horizontal="center" vertical="center" wrapText="1"/>
    </xf>
    <xf numFmtId="0" fontId="11" fillId="0" borderId="14" xfId="0" applyFont="1" applyBorder="1"/>
    <xf numFmtId="0" fontId="11" fillId="0" borderId="16" xfId="0" applyFont="1" applyBorder="1"/>
    <xf numFmtId="0" fontId="0" fillId="0" borderId="22" xfId="0" applyBorder="1"/>
    <xf numFmtId="0" fontId="0" fillId="0" borderId="23" xfId="0" applyBorder="1"/>
    <xf numFmtId="0" fontId="0" fillId="0" borderId="13" xfId="0" applyBorder="1"/>
    <xf numFmtId="0" fontId="0" fillId="0" borderId="14" xfId="0" applyBorder="1"/>
    <xf numFmtId="0" fontId="0" fillId="0" borderId="16" xfId="0" applyBorder="1"/>
    <xf numFmtId="0" fontId="0" fillId="0" borderId="24" xfId="0" applyBorder="1"/>
    <xf numFmtId="0" fontId="0" fillId="0" borderId="19" xfId="0" applyBorder="1"/>
    <xf numFmtId="0" fontId="0" fillId="0" borderId="20" xfId="0" applyBorder="1"/>
    <xf numFmtId="0" fontId="12" fillId="0" borderId="16" xfId="0" applyFont="1" applyBorder="1"/>
    <xf numFmtId="0" fontId="2" fillId="6" borderId="19" xfId="0" applyFont="1" applyFill="1" applyBorder="1" applyAlignment="1">
      <alignment horizontal="center"/>
    </xf>
    <xf numFmtId="0" fontId="12" fillId="0" borderId="1" xfId="0" applyFont="1" applyBorder="1"/>
    <xf numFmtId="0" fontId="2" fillId="3" borderId="0" xfId="0" applyFont="1" applyFill="1" applyAlignment="1">
      <alignment horizontal="left"/>
    </xf>
    <xf numFmtId="0" fontId="13" fillId="3" borderId="0" xfId="0" applyFont="1" applyFill="1"/>
    <xf numFmtId="0" fontId="8" fillId="3" borderId="0" xfId="0" applyFont="1" applyFill="1" applyAlignment="1">
      <alignment horizontal="right"/>
    </xf>
    <xf numFmtId="0" fontId="14" fillId="3" borderId="0" xfId="0" applyFont="1" applyFill="1"/>
    <xf numFmtId="0" fontId="8" fillId="3" borderId="0" xfId="0" applyFont="1" applyFill="1" applyAlignment="1">
      <alignment vertical="center"/>
    </xf>
    <xf numFmtId="0" fontId="12" fillId="0" borderId="6" xfId="0" applyFont="1" applyBorder="1"/>
    <xf numFmtId="0" fontId="14" fillId="12" borderId="25" xfId="0" applyFont="1" applyFill="1" applyBorder="1" applyAlignment="1">
      <alignment horizontal="center" vertical="top" wrapText="1"/>
    </xf>
    <xf numFmtId="0" fontId="14" fillId="12" borderId="26" xfId="0" applyFont="1" applyFill="1" applyBorder="1" applyAlignment="1">
      <alignment horizontal="center" vertical="top" wrapText="1"/>
    </xf>
    <xf numFmtId="0" fontId="12" fillId="0" borderId="28" xfId="0" applyFont="1" applyBorder="1"/>
    <xf numFmtId="0" fontId="12" fillId="0" borderId="15" xfId="0" applyFont="1" applyBorder="1"/>
    <xf numFmtId="0" fontId="12" fillId="0" borderId="17" xfId="0" applyFont="1" applyBorder="1"/>
    <xf numFmtId="0" fontId="12" fillId="0" borderId="19" xfId="0" applyFont="1" applyBorder="1"/>
    <xf numFmtId="0" fontId="8" fillId="12" borderId="25" xfId="0" applyFont="1" applyFill="1" applyBorder="1" applyAlignment="1">
      <alignment horizontal="center" vertical="center" wrapText="1"/>
    </xf>
    <xf numFmtId="0" fontId="8" fillId="12" borderId="26"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6" fillId="0" borderId="2" xfId="0" applyFont="1" applyBorder="1" applyAlignment="1">
      <alignment horizontal="left" vertical="top" wrapText="1"/>
    </xf>
    <xf numFmtId="0" fontId="3" fillId="0" borderId="2" xfId="0" applyFont="1" applyBorder="1" applyAlignment="1">
      <alignment horizontal="left" vertical="center" wrapText="1"/>
    </xf>
    <xf numFmtId="0" fontId="8" fillId="5" borderId="32" xfId="0" applyFont="1" applyFill="1" applyBorder="1" applyAlignment="1">
      <alignment vertical="center" wrapText="1"/>
    </xf>
    <xf numFmtId="0" fontId="8" fillId="5" borderId="33" xfId="0" applyFont="1" applyFill="1" applyBorder="1" applyAlignment="1">
      <alignment vertical="center" wrapText="1"/>
    </xf>
    <xf numFmtId="0" fontId="8" fillId="5" borderId="33" xfId="0" applyFont="1" applyFill="1" applyBorder="1" applyAlignment="1">
      <alignment horizontal="left" vertical="center" wrapText="1"/>
    </xf>
    <xf numFmtId="0" fontId="5" fillId="5" borderId="34" xfId="0" applyFont="1" applyFill="1" applyBorder="1" applyAlignment="1">
      <alignment vertical="center" wrapText="1"/>
    </xf>
    <xf numFmtId="0" fontId="6" fillId="0" borderId="8" xfId="0" applyFont="1" applyBorder="1" applyAlignment="1">
      <alignment horizontal="left" vertical="center" wrapText="1"/>
    </xf>
    <xf numFmtId="0" fontId="6" fillId="0" borderId="35" xfId="0" applyFont="1" applyBorder="1" applyAlignment="1">
      <alignment horizontal="center" vertical="center" wrapText="1"/>
    </xf>
    <xf numFmtId="0" fontId="6" fillId="3" borderId="35"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35" xfId="0" applyFont="1" applyBorder="1" applyAlignment="1">
      <alignment vertical="center" wrapText="1"/>
    </xf>
    <xf numFmtId="0" fontId="8" fillId="5" borderId="4" xfId="0" applyFont="1" applyFill="1" applyBorder="1" applyAlignment="1">
      <alignment vertical="center" wrapText="1"/>
    </xf>
    <xf numFmtId="0" fontId="6" fillId="0" borderId="39" xfId="0" applyFont="1" applyBorder="1" applyAlignment="1">
      <alignment horizontal="left" vertical="top" wrapText="1"/>
    </xf>
    <xf numFmtId="0" fontId="9" fillId="10" borderId="13"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3" fillId="0" borderId="13" xfId="0" applyFont="1" applyBorder="1" applyAlignment="1">
      <alignment horizontal="left" vertical="top" wrapText="1"/>
    </xf>
    <xf numFmtId="0" fontId="3" fillId="0" borderId="13" xfId="0" applyFont="1" applyBorder="1" applyAlignment="1">
      <alignment horizontal="left" vertical="center" wrapText="1"/>
    </xf>
    <xf numFmtId="0" fontId="3" fillId="0" borderId="13" xfId="0" applyFont="1" applyBorder="1" applyAlignment="1">
      <alignment vertical="center" wrapText="1"/>
    </xf>
    <xf numFmtId="0" fontId="6"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6" xfId="0" applyFont="1" applyBorder="1" applyAlignment="1">
      <alignment vertical="center" wrapText="1"/>
    </xf>
    <xf numFmtId="0" fontId="6" fillId="0" borderId="40" xfId="0" applyFont="1" applyBorder="1" applyAlignment="1">
      <alignment vertical="center" wrapText="1"/>
    </xf>
    <xf numFmtId="0" fontId="3" fillId="0" borderId="18" xfId="0" applyFont="1" applyBorder="1" applyAlignment="1">
      <alignment horizontal="left" vertical="center" wrapText="1"/>
    </xf>
    <xf numFmtId="0" fontId="6" fillId="0" borderId="41" xfId="0" applyFont="1" applyBorder="1" applyAlignment="1">
      <alignment horizontal="center" vertical="center" wrapText="1"/>
    </xf>
    <xf numFmtId="0" fontId="3" fillId="0" borderId="41" xfId="0" applyFont="1" applyBorder="1" applyAlignment="1">
      <alignment horizontal="center" vertical="center" wrapText="1"/>
    </xf>
    <xf numFmtId="0" fontId="5" fillId="0" borderId="41" xfId="0" applyFont="1" applyBorder="1" applyAlignment="1">
      <alignment vertical="center" wrapText="1"/>
    </xf>
    <xf numFmtId="0" fontId="3" fillId="0" borderId="41" xfId="0" applyFont="1" applyBorder="1" applyAlignment="1">
      <alignment vertical="center" wrapText="1"/>
    </xf>
    <xf numFmtId="0" fontId="3" fillId="0" borderId="41" xfId="0" applyFont="1" applyBorder="1" applyAlignment="1">
      <alignment horizontal="left" vertical="center" wrapText="1"/>
    </xf>
    <xf numFmtId="0" fontId="3" fillId="0" borderId="42" xfId="0" applyFont="1" applyBorder="1" applyAlignment="1">
      <alignment vertical="center" wrapText="1"/>
    </xf>
    <xf numFmtId="0" fontId="0" fillId="15" borderId="22" xfId="0" applyFill="1" applyBorder="1"/>
    <xf numFmtId="0" fontId="0" fillId="15" borderId="7" xfId="0" applyFill="1" applyBorder="1"/>
    <xf numFmtId="0" fontId="0" fillId="16" borderId="7" xfId="0" applyFill="1" applyBorder="1"/>
    <xf numFmtId="0" fontId="0" fillId="15" borderId="24" xfId="0" applyFill="1" applyBorder="1"/>
    <xf numFmtId="0" fontId="3" fillId="3" borderId="0" xfId="0" applyFont="1" applyFill="1" applyAlignment="1">
      <alignment horizontal="center" wrapText="1"/>
    </xf>
    <xf numFmtId="0" fontId="3" fillId="3" borderId="0" xfId="0" applyFont="1" applyFill="1"/>
    <xf numFmtId="0" fontId="4" fillId="3" borderId="0" xfId="0" applyFont="1" applyFill="1"/>
    <xf numFmtId="0" fontId="7" fillId="3" borderId="0" xfId="0" applyFont="1" applyFill="1"/>
    <xf numFmtId="0" fontId="17" fillId="0" borderId="0" xfId="0" applyFont="1" applyAlignment="1">
      <alignment vertical="center"/>
    </xf>
    <xf numFmtId="0" fontId="20" fillId="0" borderId="0" xfId="0" applyFont="1" applyAlignment="1">
      <alignment horizontal="center" vertical="center"/>
    </xf>
    <xf numFmtId="0" fontId="21" fillId="0" borderId="0" xfId="0" applyFont="1" applyAlignment="1">
      <alignment vertical="center"/>
    </xf>
    <xf numFmtId="0" fontId="23" fillId="17" borderId="49" xfId="0" applyFont="1" applyFill="1" applyBorder="1" applyAlignment="1">
      <alignment vertical="center" wrapText="1"/>
    </xf>
    <xf numFmtId="0" fontId="0" fillId="0" borderId="0" xfId="0" applyAlignment="1">
      <alignment vertical="center" wrapText="1"/>
    </xf>
    <xf numFmtId="0" fontId="11" fillId="0" borderId="31" xfId="0" applyFont="1" applyBorder="1" applyAlignment="1">
      <alignment horizontal="left" vertical="center" wrapText="1" indent="1"/>
    </xf>
    <xf numFmtId="0" fontId="26" fillId="0" borderId="31" xfId="0" applyFont="1" applyBorder="1" applyAlignment="1">
      <alignment horizontal="left" vertical="center" wrapText="1" indent="1"/>
    </xf>
    <xf numFmtId="0" fontId="26" fillId="0" borderId="31" xfId="0" applyFont="1" applyBorder="1" applyAlignment="1">
      <alignment vertical="center" wrapText="1"/>
    </xf>
    <xf numFmtId="0" fontId="11" fillId="0" borderId="49" xfId="0" applyFont="1" applyBorder="1" applyAlignment="1">
      <alignment vertical="center" wrapText="1"/>
    </xf>
    <xf numFmtId="0" fontId="24" fillId="0" borderId="49" xfId="0" applyFont="1" applyBorder="1" applyAlignment="1">
      <alignment horizontal="left" vertical="center" wrapText="1" indent="1"/>
    </xf>
    <xf numFmtId="0" fontId="28" fillId="0" borderId="0" xfId="0" applyFont="1" applyAlignment="1">
      <alignment vertical="center"/>
    </xf>
    <xf numFmtId="0" fontId="16" fillId="0" borderId="0" xfId="0" applyFont="1" applyAlignment="1">
      <alignment horizontal="left" vertical="center"/>
    </xf>
    <xf numFmtId="0" fontId="18" fillId="0" borderId="0" xfId="0" applyFont="1" applyAlignment="1">
      <alignment horizontal="left" vertical="center"/>
    </xf>
    <xf numFmtId="0" fontId="23" fillId="17" borderId="31" xfId="0" applyFont="1" applyFill="1" applyBorder="1" applyAlignment="1">
      <alignment vertical="center" wrapText="1"/>
    </xf>
    <xf numFmtId="0" fontId="23" fillId="11" borderId="59" xfId="0" applyFont="1" applyFill="1" applyBorder="1" applyAlignment="1">
      <alignment vertical="center" wrapText="1"/>
    </xf>
    <xf numFmtId="0" fontId="11" fillId="0" borderId="0" xfId="0" applyFont="1" applyAlignment="1">
      <alignment vertical="center"/>
    </xf>
    <xf numFmtId="0" fontId="17" fillId="0" borderId="0" xfId="0" applyFont="1" applyAlignment="1">
      <alignment horizontal="left" vertical="center"/>
    </xf>
    <xf numFmtId="0" fontId="30" fillId="5" borderId="5" xfId="0" applyFont="1" applyFill="1" applyBorder="1" applyAlignment="1">
      <alignment horizontal="center" vertical="center" wrapText="1" shrinkToFit="1"/>
    </xf>
    <xf numFmtId="0" fontId="30" fillId="7" borderId="5" xfId="0" applyFont="1" applyFill="1" applyBorder="1" applyAlignment="1">
      <alignment horizontal="center" vertical="center" wrapText="1" shrinkToFit="1"/>
    </xf>
    <xf numFmtId="0" fontId="31" fillId="0" borderId="0" xfId="0" applyFont="1" applyAlignment="1">
      <alignment horizontal="center" vertical="center" wrapText="1" shrinkToFit="1"/>
    </xf>
    <xf numFmtId="0" fontId="30" fillId="6" borderId="4" xfId="0" applyFont="1" applyFill="1" applyBorder="1" applyAlignment="1">
      <alignment horizontal="center" vertical="center" wrapText="1" shrinkToFit="1"/>
    </xf>
    <xf numFmtId="0" fontId="33" fillId="20" borderId="6" xfId="0" applyFont="1" applyFill="1" applyBorder="1" applyAlignment="1">
      <alignment horizontal="center" vertical="center" wrapText="1" shrinkToFit="1"/>
    </xf>
    <xf numFmtId="0" fontId="0" fillId="0" borderId="0" xfId="0" applyAlignment="1">
      <alignment vertical="center" wrapText="1" shrinkToFit="1"/>
    </xf>
    <xf numFmtId="0" fontId="30" fillId="6" borderId="5" xfId="0" applyFont="1" applyFill="1" applyBorder="1" applyAlignment="1">
      <alignment horizontal="center" vertical="center" wrapText="1" shrinkToFit="1"/>
    </xf>
    <xf numFmtId="0" fontId="33" fillId="20" borderId="1" xfId="0" applyFont="1" applyFill="1" applyBorder="1" applyAlignment="1">
      <alignment horizontal="center" vertical="center" wrapText="1" shrinkToFit="1"/>
    </xf>
    <xf numFmtId="0" fontId="33" fillId="0" borderId="0" xfId="0" applyFont="1" applyAlignment="1">
      <alignment horizontal="center" wrapText="1" shrinkToFit="1"/>
    </xf>
    <xf numFmtId="0" fontId="0" fillId="0" borderId="0" xfId="0" applyAlignment="1">
      <alignment wrapText="1" shrinkToFit="1"/>
    </xf>
    <xf numFmtId="0" fontId="30" fillId="8" borderId="29" xfId="0" applyFont="1" applyFill="1" applyBorder="1" applyAlignment="1">
      <alignment horizontal="center" vertical="center" wrapText="1" shrinkToFit="1"/>
    </xf>
    <xf numFmtId="0" fontId="0" fillId="21" borderId="0" xfId="0" applyFill="1" applyAlignment="1">
      <alignment wrapText="1" shrinkToFit="1"/>
    </xf>
    <xf numFmtId="0" fontId="0" fillId="0" borderId="78" xfId="0" applyBorder="1"/>
    <xf numFmtId="0" fontId="0" fillId="0" borderId="79" xfId="0" applyBorder="1"/>
    <xf numFmtId="0" fontId="13" fillId="3" borderId="0" xfId="0" applyFont="1" applyFill="1" applyAlignment="1">
      <alignment horizontal="left"/>
    </xf>
    <xf numFmtId="0" fontId="9" fillId="22" borderId="1" xfId="0" applyFont="1" applyFill="1" applyBorder="1" applyAlignment="1">
      <alignment horizontal="center" vertical="center" wrapText="1"/>
    </xf>
    <xf numFmtId="0" fontId="0" fillId="11" borderId="1" xfId="0" applyFill="1" applyBorder="1" applyAlignment="1">
      <alignment wrapText="1" shrinkToFit="1"/>
    </xf>
    <xf numFmtId="0" fontId="34" fillId="3" borderId="0" xfId="0" applyFont="1" applyFill="1"/>
    <xf numFmtId="0" fontId="11" fillId="11" borderId="1" xfId="0" applyFont="1" applyFill="1" applyBorder="1" applyAlignment="1">
      <alignment wrapText="1" shrinkToFit="1"/>
    </xf>
    <xf numFmtId="0" fontId="11" fillId="3" borderId="1" xfId="0" applyFont="1" applyFill="1" applyBorder="1" applyAlignment="1">
      <alignment horizontal="center" vertical="center" wrapText="1"/>
    </xf>
    <xf numFmtId="0" fontId="11" fillId="3" borderId="16" xfId="0" applyFont="1" applyFill="1" applyBorder="1"/>
    <xf numFmtId="0" fontId="0" fillId="15" borderId="81" xfId="0" applyFill="1" applyBorder="1"/>
    <xf numFmtId="0" fontId="0" fillId="15" borderId="79" xfId="0" applyFill="1" applyBorder="1"/>
    <xf numFmtId="0" fontId="0" fillId="0" borderId="82" xfId="0" applyBorder="1"/>
    <xf numFmtId="0" fontId="0" fillId="0" borderId="83" xfId="0" applyBorder="1"/>
    <xf numFmtId="0" fontId="39" fillId="3" borderId="20" xfId="0" applyFont="1" applyFill="1" applyBorder="1"/>
    <xf numFmtId="0" fontId="14" fillId="12" borderId="27" xfId="0" applyFont="1" applyFill="1" applyBorder="1" applyAlignment="1">
      <alignment horizontal="center" vertical="top" wrapText="1"/>
    </xf>
    <xf numFmtId="0" fontId="12" fillId="0" borderId="84" xfId="0" applyFont="1" applyBorder="1"/>
    <xf numFmtId="0" fontId="12" fillId="0" borderId="20" xfId="0" applyFont="1" applyBorder="1"/>
    <xf numFmtId="0" fontId="2" fillId="3" borderId="0" xfId="0" applyFont="1" applyFill="1"/>
    <xf numFmtId="0" fontId="14" fillId="13" borderId="25" xfId="0" applyFont="1" applyFill="1" applyBorder="1" applyAlignment="1">
      <alignment horizontal="center" vertical="top" wrapText="1"/>
    </xf>
    <xf numFmtId="0" fontId="14" fillId="13" borderId="26" xfId="0" applyFont="1" applyFill="1" applyBorder="1" applyAlignment="1">
      <alignment horizontal="center" vertical="top" wrapText="1"/>
    </xf>
    <xf numFmtId="0" fontId="14" fillId="13" borderId="27" xfId="0" applyFont="1" applyFill="1" applyBorder="1" applyAlignment="1">
      <alignment horizontal="center" vertical="top" wrapText="1"/>
    </xf>
    <xf numFmtId="0" fontId="2" fillId="3" borderId="0" xfId="0" applyFont="1" applyFill="1" applyAlignment="1">
      <alignment horizontal="right"/>
    </xf>
    <xf numFmtId="0" fontId="42" fillId="3" borderId="3" xfId="0" applyFont="1" applyFill="1" applyBorder="1"/>
    <xf numFmtId="0" fontId="43" fillId="3" borderId="3" xfId="0" applyFont="1" applyFill="1" applyBorder="1"/>
    <xf numFmtId="0" fontId="44" fillId="3" borderId="3" xfId="0" applyFont="1" applyFill="1" applyBorder="1" applyAlignment="1">
      <alignment horizontal="right"/>
    </xf>
    <xf numFmtId="0" fontId="49" fillId="3" borderId="0" xfId="0" applyFont="1" applyFill="1" applyAlignment="1">
      <alignment vertical="center"/>
    </xf>
    <xf numFmtId="0" fontId="49" fillId="0" borderId="11" xfId="0" applyFont="1" applyBorder="1" applyAlignment="1">
      <alignment vertical="center" wrapText="1"/>
    </xf>
    <xf numFmtId="0" fontId="50" fillId="0" borderId="0" xfId="0" applyFont="1"/>
    <xf numFmtId="0" fontId="11" fillId="0" borderId="19" xfId="0" applyFont="1" applyBorder="1" applyAlignment="1">
      <alignment horizontal="center" vertical="center" wrapText="1"/>
    </xf>
    <xf numFmtId="0" fontId="46" fillId="3" borderId="0" xfId="0" applyFont="1" applyFill="1"/>
    <xf numFmtId="0" fontId="52" fillId="3" borderId="0" xfId="0" applyFont="1" applyFill="1"/>
    <xf numFmtId="0" fontId="2" fillId="0" borderId="0" xfId="0" applyFont="1"/>
    <xf numFmtId="0" fontId="48" fillId="23" borderId="85" xfId="0" applyFont="1" applyFill="1" applyBorder="1" applyAlignment="1">
      <alignment horizontal="right"/>
    </xf>
    <xf numFmtId="0" fontId="47" fillId="23" borderId="86" xfId="0" applyFont="1" applyFill="1" applyBorder="1"/>
    <xf numFmtId="0" fontId="47" fillId="23" borderId="87" xfId="0" applyFont="1" applyFill="1" applyBorder="1"/>
    <xf numFmtId="0" fontId="2" fillId="6" borderId="0" xfId="0" applyFont="1" applyFill="1"/>
    <xf numFmtId="0" fontId="0" fillId="0" borderId="11" xfId="0" applyBorder="1"/>
    <xf numFmtId="0" fontId="0" fillId="6" borderId="13" xfId="0" applyFill="1" applyBorder="1"/>
    <xf numFmtId="0" fontId="0" fillId="0" borderId="13" xfId="0" applyBorder="1" applyAlignment="1">
      <alignment horizontal="center"/>
    </xf>
    <xf numFmtId="0" fontId="53" fillId="19" borderId="14" xfId="0" applyFont="1" applyFill="1" applyBorder="1"/>
    <xf numFmtId="0" fontId="14" fillId="3" borderId="0" xfId="0" applyFont="1" applyFill="1" applyAlignment="1">
      <alignment horizontal="right"/>
    </xf>
    <xf numFmtId="0" fontId="0" fillId="0" borderId="17" xfId="0" applyBorder="1"/>
    <xf numFmtId="0" fontId="0" fillId="6" borderId="19" xfId="0" applyFill="1" applyBorder="1"/>
    <xf numFmtId="0" fontId="0" fillId="0" borderId="19" xfId="0" applyBorder="1" applyAlignment="1">
      <alignment horizontal="center"/>
    </xf>
    <xf numFmtId="0" fontId="53" fillId="19" borderId="20" xfId="0" applyFont="1" applyFill="1" applyBorder="1"/>
    <xf numFmtId="0" fontId="2" fillId="0" borderId="13" xfId="0" applyFont="1" applyBorder="1"/>
    <xf numFmtId="0" fontId="53" fillId="0" borderId="14" xfId="0" applyFont="1" applyBorder="1"/>
    <xf numFmtId="0" fontId="45" fillId="3" borderId="0" xfId="0" applyFont="1" applyFill="1"/>
    <xf numFmtId="0" fontId="0" fillId="0" borderId="15" xfId="0" applyBorder="1"/>
    <xf numFmtId="0" fontId="0" fillId="6" borderId="1" xfId="0" applyFill="1" applyBorder="1"/>
    <xf numFmtId="0" fontId="0" fillId="0" borderId="1" xfId="0" applyBorder="1" applyAlignment="1">
      <alignment horizontal="center"/>
    </xf>
    <xf numFmtId="0" fontId="53" fillId="19" borderId="16" xfId="0" applyFont="1" applyFill="1" applyBorder="1"/>
    <xf numFmtId="0" fontId="25" fillId="0" borderId="0" xfId="0" applyFont="1"/>
    <xf numFmtId="0" fontId="25" fillId="3" borderId="0" xfId="0" applyFont="1" applyFill="1"/>
    <xf numFmtId="0" fontId="0" fillId="6" borderId="19" xfId="0" applyFill="1" applyBorder="1" applyAlignment="1">
      <alignment vertical="center" wrapText="1"/>
    </xf>
    <xf numFmtId="0" fontId="53" fillId="5" borderId="20" xfId="0" applyFont="1" applyFill="1" applyBorder="1"/>
    <xf numFmtId="0" fontId="56" fillId="0" borderId="0" xfId="0" applyFont="1"/>
    <xf numFmtId="0" fontId="56" fillId="3" borderId="0" xfId="0" applyFont="1" applyFill="1"/>
    <xf numFmtId="0" fontId="25" fillId="3" borderId="0" xfId="0" quotePrefix="1" applyFont="1" applyFill="1"/>
    <xf numFmtId="0" fontId="0" fillId="0" borderId="28" xfId="0" applyBorder="1"/>
    <xf numFmtId="0" fontId="0" fillId="0" borderId="6" xfId="0" applyBorder="1"/>
    <xf numFmtId="0" fontId="0" fillId="0" borderId="6" xfId="0" applyBorder="1" applyAlignment="1">
      <alignment horizontal="center"/>
    </xf>
    <xf numFmtId="0" fontId="53" fillId="5" borderId="84" xfId="0" applyFont="1" applyFill="1" applyBorder="1"/>
    <xf numFmtId="0" fontId="2" fillId="0" borderId="1" xfId="0" applyFont="1" applyBorder="1"/>
    <xf numFmtId="0" fontId="53" fillId="0" borderId="16" xfId="0" applyFont="1" applyBorder="1"/>
    <xf numFmtId="0" fontId="38" fillId="3" borderId="0" xfId="0" applyFont="1" applyFill="1"/>
    <xf numFmtId="164" fontId="0" fillId="6" borderId="0" xfId="0" applyNumberFormat="1" applyFill="1"/>
    <xf numFmtId="164" fontId="54" fillId="6" borderId="0" xfId="0" applyNumberFormat="1" applyFont="1" applyFill="1"/>
    <xf numFmtId="0" fontId="14" fillId="0" borderId="88" xfId="0" applyFont="1" applyBorder="1"/>
    <xf numFmtId="164" fontId="12" fillId="0" borderId="88" xfId="0" applyNumberFormat="1" applyFont="1" applyBorder="1"/>
    <xf numFmtId="0" fontId="14" fillId="0" borderId="89" xfId="0" applyFont="1" applyBorder="1"/>
    <xf numFmtId="164" fontId="12" fillId="0" borderId="89" xfId="0" applyNumberFormat="1" applyFont="1" applyBorder="1"/>
    <xf numFmtId="0" fontId="47" fillId="24" borderId="0" xfId="0" applyFont="1" applyFill="1"/>
    <xf numFmtId="164" fontId="57" fillId="24" borderId="0" xfId="0" applyNumberFormat="1" applyFont="1" applyFill="1"/>
    <xf numFmtId="0" fontId="45" fillId="19" borderId="1" xfId="0" applyFont="1" applyFill="1" applyBorder="1" applyAlignment="1">
      <alignment vertical="top" wrapText="1" shrinkToFit="1"/>
    </xf>
    <xf numFmtId="0" fontId="33" fillId="19" borderId="1" xfId="0" applyFont="1" applyFill="1" applyBorder="1" applyAlignment="1">
      <alignment vertical="top" wrapText="1" shrinkToFit="1"/>
    </xf>
    <xf numFmtId="0" fontId="33" fillId="0" borderId="1" xfId="0" applyFont="1" applyBorder="1" applyAlignment="1">
      <alignment vertical="top" wrapText="1" shrinkToFit="1"/>
    </xf>
    <xf numFmtId="0" fontId="32" fillId="19" borderId="2" xfId="0" applyFont="1" applyFill="1" applyBorder="1" applyAlignment="1">
      <alignment vertical="top" wrapText="1" shrinkToFit="1"/>
    </xf>
    <xf numFmtId="0" fontId="37" fillId="19" borderId="1" xfId="0" applyFont="1" applyFill="1" applyBorder="1" applyAlignment="1">
      <alignment vertical="top" wrapText="1" shrinkToFit="1"/>
    </xf>
    <xf numFmtId="0" fontId="32" fillId="0" borderId="77" xfId="0" applyFont="1" applyBorder="1" applyAlignment="1">
      <alignment vertical="top" wrapText="1" shrinkToFit="1"/>
    </xf>
    <xf numFmtId="0" fontId="33" fillId="0" borderId="77" xfId="0" applyFont="1" applyBorder="1" applyAlignment="1">
      <alignment vertical="top" wrapText="1" shrinkToFit="1"/>
    </xf>
    <xf numFmtId="0" fontId="33" fillId="0" borderId="6" xfId="0" applyFont="1" applyBorder="1" applyAlignment="1">
      <alignment vertical="top" wrapText="1" shrinkToFit="1"/>
    </xf>
    <xf numFmtId="0" fontId="0" fillId="0" borderId="17" xfId="0" applyBorder="1" applyAlignment="1">
      <alignment vertical="center"/>
    </xf>
    <xf numFmtId="0" fontId="0" fillId="19" borderId="19" xfId="0" applyFill="1" applyBorder="1" applyAlignment="1">
      <alignment horizontal="center" vertical="center" wrapText="1"/>
    </xf>
    <xf numFmtId="0" fontId="0" fillId="19" borderId="19" xfId="0" applyFill="1" applyBorder="1" applyAlignment="1">
      <alignment horizontal="center"/>
    </xf>
    <xf numFmtId="0" fontId="53" fillId="0" borderId="84" xfId="0" applyFont="1" applyBorder="1"/>
    <xf numFmtId="2" fontId="53" fillId="5" borderId="20" xfId="0" applyNumberFormat="1" applyFont="1" applyFill="1" applyBorder="1"/>
    <xf numFmtId="0" fontId="35" fillId="3" borderId="0" xfId="0" applyFont="1" applyFill="1" applyAlignment="1">
      <alignment horizontal="left" vertical="center" wrapText="1" shrinkToFit="1"/>
    </xf>
    <xf numFmtId="0" fontId="5" fillId="2" borderId="36"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8" fillId="7" borderId="29" xfId="0" applyFont="1" applyFill="1" applyBorder="1" applyAlignment="1">
      <alignment horizontal="left" vertical="center" wrapText="1"/>
    </xf>
    <xf numFmtId="0" fontId="8" fillId="7" borderId="30"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2" fillId="14" borderId="13"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2" fillId="14" borderId="19" xfId="0" applyFont="1" applyFill="1" applyBorder="1" applyAlignment="1">
      <alignment horizontal="center" vertical="center" wrapText="1"/>
    </xf>
    <xf numFmtId="0" fontId="2" fillId="4" borderId="14"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20" xfId="0" applyFont="1" applyFill="1" applyBorder="1" applyAlignment="1">
      <alignment horizontal="center" vertical="center"/>
    </xf>
    <xf numFmtId="0" fontId="0" fillId="12" borderId="11" xfId="0" applyFill="1" applyBorder="1" applyAlignment="1">
      <alignment horizontal="center" vertical="center"/>
    </xf>
    <xf numFmtId="0" fontId="0" fillId="12" borderId="15" xfId="0" applyFill="1" applyBorder="1" applyAlignment="1">
      <alignment horizontal="center" vertical="center"/>
    </xf>
    <xf numFmtId="0" fontId="0" fillId="12" borderId="21" xfId="0" applyFill="1" applyBorder="1" applyAlignment="1">
      <alignment horizontal="center" vertical="center"/>
    </xf>
    <xf numFmtId="0" fontId="49" fillId="0" borderId="15" xfId="0" applyFont="1" applyBorder="1" applyAlignment="1">
      <alignment horizontal="center" vertical="center" textRotation="90" wrapText="1"/>
    </xf>
    <xf numFmtId="0" fontId="49" fillId="0" borderId="21" xfId="0" applyFont="1" applyBorder="1" applyAlignment="1">
      <alignment horizontal="center" vertical="center" wrapText="1"/>
    </xf>
    <xf numFmtId="0" fontId="49" fillId="0" borderId="80" xfId="0" applyFont="1" applyBorder="1" applyAlignment="1">
      <alignment horizontal="center" vertical="center" wrapText="1"/>
    </xf>
    <xf numFmtId="0" fontId="2" fillId="6" borderId="6" xfId="0" applyFont="1" applyFill="1" applyBorder="1" applyAlignment="1">
      <alignment horizontal="center"/>
    </xf>
    <xf numFmtId="0" fontId="2" fillId="13" borderId="13" xfId="0" applyFont="1" applyFill="1" applyBorder="1" applyAlignment="1">
      <alignment horizontal="center"/>
    </xf>
    <xf numFmtId="0" fontId="2" fillId="12" borderId="12" xfId="0" applyFont="1" applyFill="1" applyBorder="1" applyAlignment="1">
      <alignment horizontal="left" vertical="center"/>
    </xf>
    <xf numFmtId="0" fontId="2" fillId="12" borderId="9" xfId="0" applyFont="1" applyFill="1" applyBorder="1" applyAlignment="1">
      <alignment horizontal="left" vertical="center"/>
    </xf>
    <xf numFmtId="0" fontId="50" fillId="3" borderId="45" xfId="0" applyFont="1" applyFill="1" applyBorder="1" applyAlignment="1">
      <alignment horizontal="center"/>
    </xf>
    <xf numFmtId="0" fontId="50" fillId="3" borderId="44" xfId="0" applyFont="1" applyFill="1" applyBorder="1" applyAlignment="1">
      <alignment horizontal="center"/>
    </xf>
    <xf numFmtId="0" fontId="11" fillId="0" borderId="50" xfId="0" applyFont="1" applyBorder="1" applyAlignment="1">
      <alignment horizontal="center" vertical="center" wrapText="1"/>
    </xf>
    <xf numFmtId="0" fontId="11" fillId="0" borderId="0" xfId="0" applyFont="1" applyAlignment="1">
      <alignment horizontal="center" vertical="center" wrapText="1"/>
    </xf>
    <xf numFmtId="0" fontId="11" fillId="0" borderId="51" xfId="0" applyFont="1" applyBorder="1" applyAlignment="1">
      <alignment horizontal="center" vertical="center" wrapText="1"/>
    </xf>
    <xf numFmtId="0" fontId="11" fillId="0" borderId="50" xfId="0" applyFont="1" applyBorder="1" applyAlignment="1">
      <alignment vertical="center" wrapText="1"/>
    </xf>
    <xf numFmtId="0" fontId="11" fillId="0" borderId="0" xfId="0" applyFont="1" applyAlignment="1">
      <alignment vertical="center" wrapText="1"/>
    </xf>
    <xf numFmtId="0" fontId="11" fillId="0" borderId="51" xfId="0" applyFont="1" applyBorder="1" applyAlignment="1">
      <alignment vertical="center"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28" fillId="0" borderId="76"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5"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0" xfId="0" applyFont="1" applyAlignment="1">
      <alignment horizontal="center" vertical="center" wrapText="1"/>
    </xf>
    <xf numFmtId="0" fontId="23" fillId="18" borderId="53" xfId="0" applyFont="1" applyFill="1" applyBorder="1" applyAlignment="1">
      <alignment vertical="center" wrapText="1"/>
    </xf>
    <xf numFmtId="0" fontId="23" fillId="18" borderId="58" xfId="0" applyFont="1" applyFill="1" applyBorder="1" applyAlignment="1">
      <alignment vertical="center" wrapText="1"/>
    </xf>
    <xf numFmtId="0" fontId="23" fillId="18" borderId="54" xfId="0" applyFont="1" applyFill="1" applyBorder="1" applyAlignment="1">
      <alignment vertical="center" wrapText="1"/>
    </xf>
    <xf numFmtId="0" fontId="11" fillId="0" borderId="55" xfId="0" applyFont="1" applyBorder="1" applyAlignment="1">
      <alignment vertical="center" wrapText="1"/>
    </xf>
    <xf numFmtId="0" fontId="11" fillId="0" borderId="52" xfId="0" applyFont="1" applyBorder="1" applyAlignment="1">
      <alignment vertical="center" wrapText="1"/>
    </xf>
    <xf numFmtId="0" fontId="11" fillId="0" borderId="46" xfId="0" applyFont="1" applyBorder="1" applyAlignment="1">
      <alignment vertical="center" wrapText="1"/>
    </xf>
    <xf numFmtId="0" fontId="11" fillId="0" borderId="53" xfId="0" applyFont="1" applyBorder="1" applyAlignment="1">
      <alignment vertical="center" wrapText="1"/>
    </xf>
    <xf numFmtId="0" fontId="11" fillId="0" borderId="58" xfId="0" applyFont="1" applyBorder="1" applyAlignment="1">
      <alignment vertical="center" wrapText="1"/>
    </xf>
    <xf numFmtId="0" fontId="11" fillId="0" borderId="54" xfId="0" applyFont="1" applyBorder="1" applyAlignment="1">
      <alignment vertical="center" wrapText="1"/>
    </xf>
    <xf numFmtId="0" fontId="11" fillId="0" borderId="56" xfId="0" applyFont="1" applyBorder="1" applyAlignment="1">
      <alignment vertical="center" wrapText="1"/>
    </xf>
    <xf numFmtId="0" fontId="11" fillId="0" borderId="63" xfId="0" applyFont="1" applyBorder="1" applyAlignment="1">
      <alignment vertical="center" wrapText="1"/>
    </xf>
    <xf numFmtId="0" fontId="11" fillId="0" borderId="57" xfId="0" applyFont="1" applyBorder="1" applyAlignment="1">
      <alignment vertical="center" wrapText="1"/>
    </xf>
    <xf numFmtId="0" fontId="23" fillId="18" borderId="60" xfId="0" applyFont="1" applyFill="1" applyBorder="1" applyAlignment="1">
      <alignment vertical="center" wrapText="1"/>
    </xf>
    <xf numFmtId="0" fontId="23" fillId="18" borderId="61" xfId="0" applyFont="1" applyFill="1" applyBorder="1" applyAlignment="1">
      <alignment vertical="center" wrapText="1"/>
    </xf>
    <xf numFmtId="0" fontId="23" fillId="18" borderId="62" xfId="0" applyFont="1" applyFill="1" applyBorder="1" applyAlignment="1">
      <alignment vertical="center" wrapText="1"/>
    </xf>
    <xf numFmtId="0" fontId="11" fillId="0" borderId="53" xfId="0" applyFont="1" applyBorder="1" applyAlignment="1">
      <alignment horizontal="left" vertical="center" wrapText="1" indent="2"/>
    </xf>
    <xf numFmtId="0" fontId="11" fillId="0" borderId="58" xfId="0" applyFont="1" applyBorder="1" applyAlignment="1">
      <alignment horizontal="left" vertical="center" wrapText="1" indent="2"/>
    </xf>
    <xf numFmtId="0" fontId="11" fillId="0" borderId="54" xfId="0" applyFont="1" applyBorder="1" applyAlignment="1">
      <alignment horizontal="left" vertical="center" wrapText="1" indent="2"/>
    </xf>
    <xf numFmtId="0" fontId="25" fillId="0" borderId="56" xfId="0" applyFont="1" applyBorder="1" applyAlignment="1">
      <alignment vertical="center" wrapText="1"/>
    </xf>
    <xf numFmtId="0" fontId="25" fillId="0" borderId="63" xfId="0" applyFont="1" applyBorder="1" applyAlignment="1">
      <alignment vertical="center" wrapText="1"/>
    </xf>
    <xf numFmtId="0" fontId="25" fillId="0" borderId="57" xfId="0" applyFont="1" applyBorder="1" applyAlignment="1">
      <alignment vertical="center" wrapText="1"/>
    </xf>
    <xf numFmtId="0" fontId="25" fillId="0" borderId="50" xfId="0" applyFont="1" applyBorder="1" applyAlignment="1">
      <alignment vertical="center" wrapText="1"/>
    </xf>
    <xf numFmtId="0" fontId="25" fillId="0" borderId="0" xfId="0" applyFont="1" applyAlignment="1">
      <alignment vertical="center" wrapText="1"/>
    </xf>
    <xf numFmtId="0" fontId="25" fillId="0" borderId="51" xfId="0" applyFont="1" applyBorder="1" applyAlignment="1">
      <alignment vertical="center" wrapText="1"/>
    </xf>
    <xf numFmtId="0" fontId="25" fillId="0" borderId="47" xfId="0" applyFont="1" applyBorder="1" applyAlignment="1">
      <alignment vertical="center" wrapText="1"/>
    </xf>
    <xf numFmtId="0" fontId="25" fillId="0" borderId="48" xfId="0" applyFont="1" applyBorder="1" applyAlignment="1">
      <alignment vertical="center" wrapText="1"/>
    </xf>
    <xf numFmtId="0" fontId="25" fillId="0" borderId="49" xfId="0" applyFont="1" applyBorder="1" applyAlignment="1">
      <alignment vertical="center" wrapText="1"/>
    </xf>
    <xf numFmtId="0" fontId="11" fillId="0" borderId="55" xfId="0" applyFont="1" applyBorder="1" applyAlignment="1">
      <alignment horizontal="left" vertical="center" wrapText="1" indent="1"/>
    </xf>
    <xf numFmtId="0" fontId="11" fillId="0" borderId="52" xfId="0" applyFont="1" applyBorder="1" applyAlignment="1">
      <alignment horizontal="left" vertical="center" wrapText="1" indent="1"/>
    </xf>
    <xf numFmtId="0" fontId="11" fillId="0" borderId="46" xfId="0" applyFont="1" applyBorder="1" applyAlignment="1">
      <alignment horizontal="left" vertical="center" wrapText="1" indent="1"/>
    </xf>
    <xf numFmtId="0" fontId="11" fillId="0" borderId="71" xfId="0" applyFont="1" applyBorder="1" applyAlignment="1">
      <alignment vertical="center" wrapText="1"/>
    </xf>
    <xf numFmtId="0" fontId="11" fillId="0" borderId="72" xfId="0" applyFont="1" applyBorder="1" applyAlignment="1">
      <alignment vertical="center" wrapText="1"/>
    </xf>
    <xf numFmtId="0" fontId="11" fillId="0" borderId="29" xfId="0" applyFont="1" applyBorder="1" applyAlignment="1">
      <alignment vertical="center" wrapText="1"/>
    </xf>
    <xf numFmtId="0" fontId="11" fillId="0" borderId="31" xfId="0" applyFont="1" applyBorder="1" applyAlignment="1">
      <alignment vertical="center" wrapText="1"/>
    </xf>
    <xf numFmtId="0" fontId="11" fillId="0" borderId="73" xfId="0" applyFont="1" applyBorder="1" applyAlignment="1">
      <alignment vertical="center" wrapText="1"/>
    </xf>
    <xf numFmtId="0" fontId="11" fillId="0" borderId="30" xfId="0" applyFont="1" applyBorder="1" applyAlignment="1">
      <alignment vertical="center" wrapText="1"/>
    </xf>
    <xf numFmtId="0" fontId="26" fillId="0" borderId="74" xfId="0" applyFont="1" applyBorder="1" applyAlignment="1">
      <alignment vertical="center" wrapText="1"/>
    </xf>
    <xf numFmtId="0" fontId="26" fillId="0" borderId="4" xfId="0" applyFont="1" applyBorder="1" applyAlignment="1">
      <alignment vertical="center" wrapText="1"/>
    </xf>
    <xf numFmtId="0" fontId="11" fillId="0" borderId="36" xfId="0" applyFont="1" applyBorder="1" applyAlignment="1">
      <alignment vertical="center" wrapText="1"/>
    </xf>
    <xf numFmtId="0" fontId="11" fillId="0" borderId="38" xfId="0" applyFont="1" applyBorder="1" applyAlignment="1">
      <alignment vertical="center" wrapText="1"/>
    </xf>
    <xf numFmtId="0" fontId="11" fillId="0" borderId="37" xfId="0" applyFont="1" applyBorder="1" applyAlignment="1">
      <alignment vertical="center" wrapText="1"/>
    </xf>
    <xf numFmtId="0" fontId="11" fillId="0" borderId="69" xfId="0" applyFont="1" applyBorder="1" applyAlignment="1">
      <alignment vertical="center" wrapText="1"/>
    </xf>
    <xf numFmtId="0" fontId="11" fillId="0" borderId="70" xfId="0" applyFont="1" applyBorder="1" applyAlignment="1">
      <alignment vertical="center" wrapText="1"/>
    </xf>
    <xf numFmtId="0" fontId="26" fillId="0" borderId="53" xfId="0" applyFont="1" applyBorder="1" applyAlignment="1">
      <alignment horizontal="left" vertical="center" wrapText="1" indent="1"/>
    </xf>
    <xf numFmtId="0" fontId="26" fillId="0" borderId="54" xfId="0" applyFont="1" applyBorder="1" applyAlignment="1">
      <alignment horizontal="left" vertical="center" wrapText="1" indent="1"/>
    </xf>
    <xf numFmtId="0" fontId="11" fillId="0" borderId="67" xfId="0" applyFont="1" applyBorder="1" applyAlignment="1">
      <alignment vertical="center" wrapText="1"/>
    </xf>
    <xf numFmtId="0" fontId="11" fillId="0" borderId="68" xfId="0" applyFont="1" applyBorder="1" applyAlignment="1">
      <alignment vertical="center" wrapText="1"/>
    </xf>
    <xf numFmtId="0" fontId="23" fillId="18" borderId="64" xfId="0" applyFont="1" applyFill="1" applyBorder="1" applyAlignment="1">
      <alignment vertical="center" wrapText="1"/>
    </xf>
    <xf numFmtId="0" fontId="23" fillId="18" borderId="66" xfId="0" applyFont="1" applyFill="1" applyBorder="1" applyAlignment="1">
      <alignment vertical="center" wrapText="1"/>
    </xf>
    <xf numFmtId="0" fontId="23" fillId="18" borderId="65" xfId="0" applyFont="1" applyFill="1" applyBorder="1" applyAlignment="1">
      <alignment vertical="center" wrapText="1"/>
    </xf>
    <xf numFmtId="0" fontId="10" fillId="0" borderId="56" xfId="0" applyFont="1" applyBorder="1" applyAlignment="1">
      <alignment vertical="center" wrapText="1"/>
    </xf>
    <xf numFmtId="0" fontId="10" fillId="0" borderId="63" xfId="0" applyFont="1" applyBorder="1" applyAlignment="1">
      <alignment vertical="center" wrapText="1"/>
    </xf>
    <xf numFmtId="0" fontId="10" fillId="0" borderId="57" xfId="0" applyFont="1" applyBorder="1" applyAlignment="1">
      <alignment vertical="center" wrapText="1"/>
    </xf>
    <xf numFmtId="0" fontId="25" fillId="0" borderId="50" xfId="0" applyFont="1" applyBorder="1" applyAlignment="1">
      <alignment horizontal="left" vertical="center" wrapText="1" indent="1"/>
    </xf>
    <xf numFmtId="0" fontId="25" fillId="0" borderId="0" xfId="0" applyFont="1" applyAlignment="1">
      <alignment horizontal="left" vertical="center" wrapText="1" indent="1"/>
    </xf>
    <xf numFmtId="0" fontId="25" fillId="0" borderId="51" xfId="0" applyFont="1" applyBorder="1" applyAlignment="1">
      <alignment horizontal="left" vertical="center" wrapText="1" indent="1"/>
    </xf>
    <xf numFmtId="0" fontId="11" fillId="0" borderId="64" xfId="0" applyFont="1" applyBorder="1" applyAlignment="1">
      <alignment vertical="center" wrapText="1"/>
    </xf>
    <xf numFmtId="0" fontId="11" fillId="0" borderId="65" xfId="0" applyFont="1" applyBorder="1" applyAlignment="1">
      <alignment vertical="center" wrapText="1"/>
    </xf>
    <xf numFmtId="0" fontId="11" fillId="0" borderId="66" xfId="0" applyFont="1" applyBorder="1" applyAlignment="1">
      <alignment vertical="center" wrapText="1"/>
    </xf>
    <xf numFmtId="0" fontId="24" fillId="0" borderId="53" xfId="0" applyFont="1" applyBorder="1" applyAlignment="1">
      <alignment horizontal="left" vertical="center" wrapText="1" indent="1"/>
    </xf>
    <xf numFmtId="0" fontId="24" fillId="0" borderId="54" xfId="0" applyFont="1" applyBorder="1" applyAlignment="1">
      <alignment horizontal="left" vertical="center" wrapText="1" indent="1"/>
    </xf>
    <xf numFmtId="0" fontId="11" fillId="0" borderId="50" xfId="0" applyFont="1" applyBorder="1" applyAlignment="1">
      <alignment horizontal="right" vertical="center" wrapText="1"/>
    </xf>
    <xf numFmtId="0" fontId="11" fillId="0" borderId="0" xfId="0" applyFont="1" applyAlignment="1">
      <alignment horizontal="right" vertical="center" wrapText="1"/>
    </xf>
    <xf numFmtId="0" fontId="11" fillId="0" borderId="51" xfId="0" applyFont="1" applyBorder="1" applyAlignment="1">
      <alignment horizontal="right" vertical="center" wrapText="1"/>
    </xf>
    <xf numFmtId="0" fontId="11" fillId="0" borderId="50" xfId="0" applyFont="1" applyBorder="1" applyAlignment="1">
      <alignment horizontal="right" vertical="center" wrapText="1" indent="10"/>
    </xf>
    <xf numFmtId="0" fontId="11" fillId="0" borderId="0" xfId="0" applyFont="1" applyAlignment="1">
      <alignment horizontal="right" vertical="center" wrapText="1" indent="10"/>
    </xf>
    <xf numFmtId="0" fontId="11" fillId="0" borderId="51" xfId="0" applyFont="1" applyBorder="1" applyAlignment="1">
      <alignment horizontal="right" vertical="center" wrapText="1" indent="10"/>
    </xf>
    <xf numFmtId="0" fontId="11" fillId="0" borderId="47" xfId="0" applyFont="1" applyBorder="1" applyAlignment="1">
      <alignment horizontal="right" vertical="center" wrapText="1" indent="10"/>
    </xf>
    <xf numFmtId="0" fontId="11" fillId="0" borderId="48" xfId="0" applyFont="1" applyBorder="1" applyAlignment="1">
      <alignment horizontal="right" vertical="center" wrapText="1" indent="10"/>
    </xf>
    <xf numFmtId="0" fontId="11" fillId="0" borderId="49" xfId="0" applyFont="1" applyBorder="1" applyAlignment="1">
      <alignment horizontal="right" vertical="center" wrapText="1" indent="10"/>
    </xf>
    <xf numFmtId="0" fontId="10" fillId="0" borderId="53" xfId="0" applyFont="1" applyBorder="1" applyAlignment="1">
      <alignment vertical="center" wrapText="1"/>
    </xf>
    <xf numFmtId="0" fontId="10" fillId="0" borderId="58" xfId="0" applyFont="1" applyBorder="1" applyAlignment="1">
      <alignment vertical="center" wrapText="1"/>
    </xf>
    <xf numFmtId="0" fontId="10" fillId="0" borderId="54" xfId="0" applyFont="1" applyBorder="1" applyAlignment="1">
      <alignment vertical="center" wrapText="1"/>
    </xf>
    <xf numFmtId="0" fontId="22" fillId="17" borderId="36" xfId="0" applyFont="1" applyFill="1" applyBorder="1" applyAlignment="1">
      <alignment vertical="center" wrapText="1"/>
    </xf>
    <xf numFmtId="0" fontId="22" fillId="17" borderId="37" xfId="0" applyFont="1" applyFill="1" applyBorder="1" applyAlignment="1">
      <alignment vertical="center" wrapText="1"/>
    </xf>
    <xf numFmtId="0" fontId="22" fillId="17" borderId="38" xfId="0" applyFont="1" applyFill="1" applyBorder="1" applyAlignment="1">
      <alignment vertical="center" wrapText="1"/>
    </xf>
    <xf numFmtId="0" fontId="23" fillId="17" borderId="36" xfId="0" applyFont="1" applyFill="1" applyBorder="1" applyAlignment="1">
      <alignment vertical="center" wrapText="1"/>
    </xf>
    <xf numFmtId="0" fontId="23" fillId="17" borderId="37" xfId="0" applyFont="1" applyFill="1" applyBorder="1" applyAlignment="1">
      <alignment vertical="center" wrapText="1"/>
    </xf>
    <xf numFmtId="0" fontId="23" fillId="17" borderId="38" xfId="0" applyFont="1" applyFill="1" applyBorder="1" applyAlignment="1">
      <alignment vertical="center" wrapText="1"/>
    </xf>
    <xf numFmtId="0" fontId="23" fillId="17" borderId="60" xfId="0" applyFont="1" applyFill="1" applyBorder="1" applyAlignment="1">
      <alignment vertical="center" wrapText="1"/>
    </xf>
    <xf numFmtId="0" fontId="23" fillId="17" borderId="61" xfId="0" applyFont="1" applyFill="1" applyBorder="1" applyAlignment="1">
      <alignment vertical="center" wrapText="1"/>
    </xf>
    <xf numFmtId="0" fontId="23" fillId="17" borderId="62" xfId="0" applyFont="1" applyFill="1" applyBorder="1" applyAlignment="1">
      <alignment vertical="center" wrapText="1"/>
    </xf>
    <xf numFmtId="0" fontId="23" fillId="11" borderId="60" xfId="0" applyFont="1" applyFill="1" applyBorder="1" applyAlignment="1">
      <alignment vertical="center" wrapText="1"/>
    </xf>
    <xf numFmtId="0" fontId="23" fillId="11" borderId="62" xfId="0" applyFont="1" applyFill="1" applyBorder="1" applyAlignment="1">
      <alignment vertical="center" wrapText="1"/>
    </xf>
    <xf numFmtId="0" fontId="11" fillId="0" borderId="56" xfId="0" applyFont="1" applyBorder="1" applyAlignment="1">
      <alignment horizontal="right" vertical="center" wrapText="1" indent="2"/>
    </xf>
    <xf numFmtId="0" fontId="11" fillId="0" borderId="63" xfId="0" applyFont="1" applyBorder="1" applyAlignment="1">
      <alignment horizontal="right" vertical="center" wrapText="1" indent="2"/>
    </xf>
    <xf numFmtId="0" fontId="11" fillId="0" borderId="57" xfId="0" applyFont="1" applyBorder="1" applyAlignment="1">
      <alignment horizontal="right" vertical="center" wrapText="1" indent="2"/>
    </xf>
    <xf numFmtId="0" fontId="11" fillId="0" borderId="50" xfId="0" applyFont="1" applyBorder="1" applyAlignment="1">
      <alignment horizontal="right" vertical="center" wrapText="1" indent="2"/>
    </xf>
    <xf numFmtId="0" fontId="11" fillId="0" borderId="0" xfId="0" applyFont="1" applyAlignment="1">
      <alignment horizontal="right" vertical="center" wrapText="1" indent="2"/>
    </xf>
    <xf numFmtId="0" fontId="11" fillId="0" borderId="51" xfId="0" applyFont="1" applyBorder="1" applyAlignment="1">
      <alignment horizontal="right" vertical="center" wrapText="1" indent="2"/>
    </xf>
    <xf numFmtId="0" fontId="28" fillId="0" borderId="43" xfId="0" applyFont="1" applyBorder="1" applyAlignment="1">
      <alignment horizontal="center" vertical="center" wrapText="1"/>
    </xf>
    <xf numFmtId="0" fontId="28" fillId="0" borderId="0" xfId="0" applyFont="1" applyAlignment="1">
      <alignment horizontal="center" vertical="center" wrapText="1"/>
    </xf>
    <xf numFmtId="0" fontId="10" fillId="0" borderId="50" xfId="0" applyFont="1" applyBorder="1" applyAlignment="1">
      <alignment vertical="center" wrapText="1"/>
    </xf>
    <xf numFmtId="0" fontId="10" fillId="0" borderId="0" xfId="0" applyFont="1" applyAlignment="1">
      <alignment vertical="center" wrapText="1"/>
    </xf>
    <xf numFmtId="0" fontId="10" fillId="0" borderId="51" xfId="0" applyFont="1" applyBorder="1" applyAlignment="1">
      <alignment vertical="center" wrapText="1"/>
    </xf>
    <xf numFmtId="0" fontId="0" fillId="0" borderId="50" xfId="0" applyBorder="1" applyAlignment="1">
      <alignment vertical="top" wrapText="1"/>
    </xf>
    <xf numFmtId="0" fontId="0" fillId="0" borderId="0" xfId="0" applyAlignment="1">
      <alignment vertical="top" wrapText="1"/>
    </xf>
    <xf numFmtId="0" fontId="0" fillId="0" borderId="51" xfId="0" applyBorder="1" applyAlignment="1">
      <alignment vertical="top" wrapText="1"/>
    </xf>
    <xf numFmtId="0" fontId="22" fillId="0" borderId="53" xfId="0" applyFont="1" applyBorder="1" applyAlignment="1">
      <alignment vertical="center" wrapText="1"/>
    </xf>
    <xf numFmtId="0" fontId="22" fillId="0" borderId="58" xfId="0" applyFont="1" applyBorder="1" applyAlignment="1">
      <alignment vertical="center" wrapText="1"/>
    </xf>
    <xf numFmtId="0" fontId="22" fillId="0" borderId="54" xfId="0" applyFont="1" applyBorder="1" applyAlignment="1">
      <alignment vertical="center" wrapText="1"/>
    </xf>
    <xf numFmtId="0" fontId="11" fillId="0" borderId="67" xfId="0" applyFont="1" applyBorder="1" applyAlignment="1">
      <alignment horizontal="right" vertical="center" wrapText="1" indent="2"/>
    </xf>
    <xf numFmtId="0" fontId="11" fillId="0" borderId="73" xfId="0" applyFont="1" applyBorder="1" applyAlignment="1">
      <alignment horizontal="right" vertical="center" wrapText="1" indent="2"/>
    </xf>
    <xf numFmtId="0" fontId="11" fillId="0" borderId="68" xfId="0" applyFont="1" applyBorder="1" applyAlignment="1">
      <alignment horizontal="right" vertical="center" wrapText="1" indent="2"/>
    </xf>
  </cellXfs>
  <cellStyles count="2">
    <cellStyle name="Currency 2" xfId="1" xr:uid="{C4F0ACF3-4C60-4D76-B849-050252CE1E89}"/>
    <cellStyle name="Normal" xfId="0" builtinId="0"/>
  </cellStyles>
  <dxfs count="0"/>
  <tableStyles count="0" defaultTableStyle="TableStyleMedium2" defaultPivotStyle="PivotStyleLight16"/>
  <colors>
    <mruColors>
      <color rgb="FFFFFF99"/>
      <color rgb="FFFFCC66"/>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47624</xdr:rowOff>
    </xdr:from>
    <xdr:to>
      <xdr:col>24</xdr:col>
      <xdr:colOff>546847</xdr:colOff>
      <xdr:row>32</xdr:row>
      <xdr:rowOff>69273</xdr:rowOff>
    </xdr:to>
    <xdr:sp macro="" textlink="">
      <xdr:nvSpPr>
        <xdr:cNvPr id="2" name="TextBox 1">
          <a:extLst>
            <a:ext uri="{FF2B5EF4-FFF2-40B4-BE49-F238E27FC236}">
              <a16:creationId xmlns:a16="http://schemas.microsoft.com/office/drawing/2014/main" id="{47F5B284-F903-48A3-BDFA-770C1EF49ABC}"/>
            </a:ext>
          </a:extLst>
        </xdr:cNvPr>
        <xdr:cNvSpPr txBox="1"/>
      </xdr:nvSpPr>
      <xdr:spPr>
        <a:xfrm>
          <a:off x="38100" y="47624"/>
          <a:ext cx="14807453" cy="575906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 sz="1200" b="1" u="sng"/>
            <a:t>Trousse à outils pour le déploiement dirigé par le pays des équipements de la chaîne du froid</a:t>
          </a:r>
          <a:endParaRPr lang="en-US" sz="1200" b="0" u="none" baseline="0"/>
        </a:p>
        <a:p>
          <a:endParaRPr lang="en-US" sz="1100" b="0" u="none" baseline="0"/>
        </a:p>
        <a:p>
          <a:r>
            <a:rPr lang="fr" sz="1100" b="1">
              <a:solidFill>
                <a:sysClr val="windowText" lastClr="000000"/>
              </a:solidFill>
            </a:rPr>
            <a:t>Cette trousse à outils est destinée aux pays qui souhaitent entreprendre le déploiement d’équipements de la chaîne du froid (ECF) au titre de la subvention en espèces de Gavi 6.0, selon la modalité de déploiement dirigé par le pays. Elle procure aux pays </a:t>
          </a:r>
          <a:r>
            <a:rPr lang="fr" sz="1100" b="1" u="sng">
              <a:solidFill>
                <a:sysClr val="windowText" lastClr="000000"/>
              </a:solidFill>
            </a:rPr>
            <a:t>un ensemble d’outils obligatoires et essentiels</a:t>
          </a:r>
          <a:r>
            <a:rPr lang="fr" sz="1100" b="1">
              <a:solidFill>
                <a:sysClr val="windowText" lastClr="000000"/>
              </a:solidFill>
            </a:rPr>
            <a:t> pour un déploiement efficace et réussi des ECF avec cette modalité.</a:t>
          </a:r>
        </a:p>
        <a:p>
          <a:endParaRPr lang="en-US" sz="1100" b="1" u="none" baseline="0">
            <a:solidFill>
              <a:sysClr val="windowText" lastClr="000000"/>
            </a:solidFill>
          </a:endParaRPr>
        </a:p>
        <a:p>
          <a:r>
            <a:rPr lang="fr" sz="1100" b="1">
              <a:solidFill>
                <a:sysClr val="windowText" lastClr="000000"/>
              </a:solidFill>
            </a:rPr>
            <a:t>Les trois premiers onglets (Rôles et responsabilités, Matrice des risques et Diagramme de Gantt) font partie intégrante de l’accord de subvention et de la demande de subvention en espèces consolidée. Ils doivent accompagner la demande de subvention en espèces envoyée à Gavi pour examen par le Comité d’examen indépendant. </a:t>
          </a:r>
          <a:r>
            <a:rPr lang="fr" sz="1100" b="1">
              <a:solidFill>
                <a:sysClr val="windowText" lastClr="000000"/>
              </a:solidFill>
              <a:effectLst/>
              <a:latin typeface="+mn-lt"/>
              <a:ea typeface="+mn-ea"/>
              <a:cs typeface="+mn-cs"/>
            </a:rPr>
            <a:t>Sous réserve de l’approbation de Gavi, les fonds seront transférés au bureau de pays de l’UNICEF, qui gérera le budget au moyen de l’approche harmonisée de transfert de fonds (HACT), conformément à la modalité de déploiement dirigé par le pays et au budget approuvé.</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 sz="1100" b="1">
              <a:solidFill>
                <a:sysClr val="windowText" lastClr="000000"/>
              </a:solidFill>
              <a:effectLst/>
              <a:latin typeface="+mn-lt"/>
              <a:ea typeface="+mn-ea"/>
              <a:cs typeface="+mn-cs"/>
            </a:rPr>
            <a:t>Les onglets de suivi sont des modèles de rapport qui doivent être remplis mensuellement ou trimestriellement. Les onglets de liste de contrôle </a:t>
          </a:r>
          <a:r>
            <a:rPr lang="fr" sz="1100" b="1">
              <a:solidFill>
                <a:srgbClr val="FF0000"/>
              </a:solidFill>
              <a:effectLst/>
              <a:latin typeface="+mn-lt"/>
              <a:ea typeface="+mn-ea"/>
              <a:cs typeface="+mn-cs"/>
            </a:rPr>
            <a:t>RGR/SCD </a:t>
          </a:r>
          <a:r>
            <a:rPr lang="fr" sz="1100" b="1">
              <a:solidFill>
                <a:sysClr val="windowText" lastClr="000000"/>
              </a:solidFill>
              <a:effectLst/>
              <a:latin typeface="+mn-lt"/>
              <a:ea typeface="+mn-ea"/>
              <a:cs typeface="+mn-cs"/>
            </a:rPr>
            <a:t>servent à confirmer l’installation adéquate des ECF. Ils doivent être remplis par le technicien pour chaque installation et approuvés par un fonctionnaire du gouvernement.</a:t>
          </a:r>
          <a:endParaRPr lang="en-US">
            <a:solidFill>
              <a:sysClr val="windowText" lastClr="000000"/>
            </a:solidFill>
            <a:effectLst/>
          </a:endParaRPr>
        </a:p>
        <a:p>
          <a:endParaRPr lang="en-US" sz="1100" b="0" u="none" baseline="0">
            <a:solidFill>
              <a:sysClr val="windowText" lastClr="000000"/>
            </a:solidFill>
          </a:endParaRPr>
        </a:p>
        <a:p>
          <a:r>
            <a:rPr lang="fr" sz="1100" b="1" u="sng"/>
            <a:t>Table des matières</a:t>
          </a:r>
        </a:p>
        <a:p>
          <a:r>
            <a:rPr lang="fr" sz="1100" b="1"/>
            <a:t>I. Rôles et responsabilités</a:t>
          </a:r>
        </a:p>
        <a:p>
          <a:r>
            <a:rPr lang="fr" sz="1100"/>
            <a:t> </a:t>
          </a:r>
          <a:r>
            <a:rPr lang="fr" sz="1000" i="1"/>
            <a:t>Cadre de responsabilisation définissant les principales responsabilités de chaque partie prenante, pour chaque paramètre essentiel, afin de faciliter la gestion de projet.</a:t>
          </a:r>
        </a:p>
        <a:p>
          <a:r>
            <a:rPr lang="fr" sz="1100" b="1"/>
            <a:t>II. Matrice des risques</a:t>
          </a:r>
          <a:endParaRPr lang="en-US" sz="1100" b="0" u="none" baseline="0"/>
        </a:p>
        <a:p>
          <a:r>
            <a:rPr lang="fr" sz="1100" i="1">
              <a:solidFill>
                <a:schemeClr val="dk1"/>
              </a:solidFill>
              <a:effectLst/>
              <a:latin typeface="+mn-lt"/>
              <a:ea typeface="+mn-ea"/>
              <a:cs typeface="+mn-cs"/>
            </a:rPr>
            <a:t> </a:t>
          </a:r>
          <a:r>
            <a:rPr lang="fr" sz="1000" i="1">
              <a:solidFill>
                <a:schemeClr val="dk1"/>
              </a:solidFill>
              <a:effectLst/>
              <a:latin typeface="+mn-lt"/>
              <a:ea typeface="+mn-ea"/>
              <a:cs typeface="+mn-cs"/>
            </a:rPr>
            <a:t>Matrice facilitant la prévention et la gestion des risques avant et durant la mise en œuvre du projet. Elle est censée faciliter un déploiement harmonieux et réduire au minimum les retards et les coûts de mise en œuvre.</a:t>
          </a:r>
          <a:endParaRPr lang="en-US" sz="1000" b="1" u="none" baseline="0"/>
        </a:p>
        <a:p>
          <a:r>
            <a:rPr lang="fr" sz="1100" b="1"/>
            <a:t>III. Diagramme de Gantt du déploiement</a:t>
          </a:r>
        </a:p>
        <a:p>
          <a:r>
            <a:rPr lang="fr" sz="1000" i="1"/>
            <a:t> Le modèle de diagramme de Gantt facilite la planification, depuis la réception des biens et le dédouanement jusqu’à la distribution, l’installation et la formation. Le diagramme contient les principaux domaines d’activités dont il faut tenir compte et constitue la base de référence pour le </a:t>
          </a:r>
          <a:r>
            <a:rPr lang="fr" sz="1000" i="1">
              <a:solidFill>
                <a:schemeClr val="dk1"/>
              </a:solidFill>
              <a:latin typeface="+mn-lt"/>
              <a:ea typeface="+mn-ea"/>
              <a:cs typeface="+mn-cs"/>
            </a:rPr>
            <a:t>suivi</a:t>
          </a:r>
          <a:r>
            <a:rPr lang="fr" sz="1000" i="1"/>
            <a:t> des progrès.</a:t>
          </a:r>
        </a:p>
        <a:p>
          <a:r>
            <a:rPr lang="fr" sz="1100" b="1"/>
            <a:t>IV. Suivi de la mise en œuvre</a:t>
          </a:r>
        </a:p>
        <a:p>
          <a:r>
            <a:rPr lang="fr" sz="1000" i="1"/>
            <a:t>         Cet onglet contient un modèle de suivi qui facilite le contrôle régulier de l’état d’avancement de la mise en œuvre au regard du plan de déploiement approuvé. Il doit être rempli mensuellement pour le premier lot (qui est soumis à une inspection après l’installation), puis trimestriellement pour les lots suivants.    </a:t>
          </a:r>
        </a:p>
        <a:p>
          <a:r>
            <a:rPr lang="fr" sz="1100" b="1"/>
            <a:t>V. Suivi de l’utilisation des fonds</a:t>
          </a:r>
        </a:p>
        <a:p>
          <a:r>
            <a:rPr lang="fr" sz="1000" i="1">
              <a:solidFill>
                <a:schemeClr val="dk1"/>
              </a:solidFill>
              <a:effectLst/>
              <a:latin typeface="+mn-lt"/>
              <a:ea typeface="+mn-ea"/>
              <a:cs typeface="+mn-cs"/>
            </a:rPr>
            <a:t>        Cet onglet contient un modèle de suivi qui facilite le contrôle régulier de l’utilisation des fonds de la subvention au regard des lignes budgétaires correspondantes au titre du déploiement dirigé par le pays. Le budget et l’utilisation des fonds sont basés sur le plan et les activités de déploiement approuvés.</a:t>
          </a:r>
          <a:r>
            <a:rPr lang="fr" sz="1000" b="1" i="1">
              <a:solidFill>
                <a:schemeClr val="dk1"/>
              </a:solidFill>
              <a:effectLst/>
              <a:latin typeface="+mn-lt"/>
              <a:ea typeface="+mn-ea"/>
              <a:cs typeface="+mn-cs"/>
            </a:rPr>
            <a:t> </a:t>
          </a:r>
          <a:r>
            <a:rPr lang="fr" sz="1000" i="1">
              <a:solidFill>
                <a:schemeClr val="dk1"/>
              </a:solidFill>
              <a:effectLst/>
              <a:latin typeface="+mn-lt"/>
              <a:ea typeface="+mn-ea"/>
              <a:cs typeface="+mn-cs"/>
            </a:rPr>
            <a:t>L’onglet doit être rempli semestriellement. Il ne remplace pas les états financiers finaux certifiés par la DFAM. </a:t>
          </a:r>
          <a:endParaRPr lang="en-US" sz="1000" b="0" i="0" baseline="0">
            <a:solidFill>
              <a:schemeClr val="dk1"/>
            </a:solidFill>
            <a:effectLst/>
            <a:latin typeface="+mn-lt"/>
            <a:ea typeface="+mn-ea"/>
            <a:cs typeface="+mn-cs"/>
          </a:endParaRPr>
        </a:p>
        <a:p>
          <a:r>
            <a:rPr lang="fr" sz="1100" b="1"/>
            <a:t>VI. Liste de contrôle - installation </a:t>
          </a:r>
          <a:r>
            <a:rPr lang="fr" sz="1100" b="1">
              <a:solidFill>
                <a:srgbClr val="FF0000"/>
              </a:solidFill>
            </a:rPr>
            <a:t>RGR</a:t>
          </a:r>
        </a:p>
        <a:p>
          <a:r>
            <a:rPr lang="fr" sz="1000" i="1"/>
            <a:t>         Cette liste de contrôle, à remplir après la mise en service d’ECF, permet de vérifier si l’installation est adéquate et si la formation de l’utilisateur a été effectuée. Elle doit être approuvée par un fonctionnaire du gouvernement et renvoyée à l’unité de gestion gouvernementale concernée. Elle doit être utilisée pour la mise à jour des rapports d’étape, ainsi que pour la mise à jour de l’inventaire national des équipements de la chaîne du froid.</a:t>
          </a:r>
        </a:p>
        <a:p>
          <a:r>
            <a:rPr lang="fr" sz="1100" b="1"/>
            <a:t>VII. Liste de contrôle - installation </a:t>
          </a:r>
          <a:r>
            <a:rPr lang="fr" sz="1100" b="1">
              <a:solidFill>
                <a:srgbClr val="FF0000"/>
              </a:solidFill>
            </a:rPr>
            <a:t>SCD</a:t>
          </a:r>
        </a:p>
        <a:p>
          <a:r>
            <a:rPr lang="fr" sz="1000" i="1">
              <a:solidFill>
                <a:schemeClr val="dk1"/>
              </a:solidFill>
              <a:effectLst/>
              <a:latin typeface="+mn-lt"/>
              <a:ea typeface="+mn-ea"/>
              <a:cs typeface="+mn-cs"/>
            </a:rPr>
            <a:t>         Cette liste de contrôle, à remplir après la mise en service d’ECF, permet de vérifier si l’installation est adéquate et si la formation de l’utilisateur a été effectuée. Elle doit être approuvée par un fonctionnaire du gouvernement et renvoyée à l’unité de gestion gouvernementale concernée. Elle doit être utilisée pour la mise à jour des rapports d’étape, ainsi que pour la mise à jour de l’inventaire national des équipements de la chaîne du froid.</a:t>
          </a:r>
        </a:p>
        <a:p>
          <a:endParaRPr lang="en-US" sz="1000" b="0" i="1" baseline="0">
            <a:solidFill>
              <a:schemeClr val="dk1"/>
            </a:solidFill>
            <a:effectLst/>
            <a:latin typeface="+mn-lt"/>
            <a:ea typeface="+mn-ea"/>
            <a:cs typeface="+mn-cs"/>
          </a:endParaRPr>
        </a:p>
        <a:p>
          <a:pPr algn="ctr"/>
          <a:r>
            <a:rPr lang="fr" sz="1000" i="1">
              <a:solidFill>
                <a:schemeClr val="dk1"/>
              </a:solidFill>
              <a:effectLst/>
              <a:latin typeface="+mn-lt"/>
              <a:ea typeface="+mn-ea"/>
              <a:cs typeface="+mn-cs"/>
            </a:rPr>
            <a:t>*****</a:t>
          </a:r>
          <a:endParaRPr lang="en-US" sz="1000">
            <a:effectLst/>
          </a:endParaRPr>
        </a:p>
        <a:p>
          <a:endParaRPr lang="en-US" sz="1100" b="1"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273050</xdr:colOff>
      <xdr:row>0</xdr:row>
      <xdr:rowOff>321733</xdr:rowOff>
    </xdr:from>
    <xdr:to>
      <xdr:col>17</xdr:col>
      <xdr:colOff>516467</xdr:colOff>
      <xdr:row>5</xdr:row>
      <xdr:rowOff>279400</xdr:rowOff>
    </xdr:to>
    <xdr:sp macro="" textlink="">
      <xdr:nvSpPr>
        <xdr:cNvPr id="3" name="TextBox 2">
          <a:extLst>
            <a:ext uri="{FF2B5EF4-FFF2-40B4-BE49-F238E27FC236}">
              <a16:creationId xmlns:a16="http://schemas.microsoft.com/office/drawing/2014/main" id="{0A755CB6-D080-4691-B99F-7CDC9229787A}"/>
            </a:ext>
          </a:extLst>
        </xdr:cNvPr>
        <xdr:cNvSpPr txBox="1"/>
      </xdr:nvSpPr>
      <xdr:spPr>
        <a:xfrm>
          <a:off x="12100983" y="321733"/>
          <a:ext cx="3901017" cy="27432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 sz="1200" b="1" u="sng"/>
            <a:t>NOTE :</a:t>
          </a:r>
        </a:p>
        <a:p>
          <a:r>
            <a:rPr lang="fr" sz="1200"/>
            <a:t>Veuillez remplir les colonnes C à K pour tous les domaines de risque de cette matrice.</a:t>
          </a:r>
        </a:p>
        <a:p>
          <a:r>
            <a:rPr lang="fr" sz="1200"/>
            <a:t>Le « niveau de risque » correspond à la somme de la « probabilité du risque » et de l’« impact du risque » indiqués dans chaque domaine de risque.</a:t>
          </a:r>
        </a:p>
        <a:p>
          <a:r>
            <a:rPr lang="fr" sz="1200"/>
            <a:t>Il est important de tenir compte de l’expérience passée dans l’évaluation des risques. </a:t>
          </a:r>
        </a:p>
        <a:p>
          <a:r>
            <a:rPr lang="fr" sz="1200"/>
            <a:t>Ajoutez des lignes sous les différents « domaines de risque » pour inclure les risques nécessitant des mesures d’atténuation des risques différentes. (Par exemple, la « distribution » pourrait présenter différents types de risques et de probabilités, et devrait donc être décrite dans des lignes distinctes.)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61837</xdr:colOff>
      <xdr:row>2</xdr:row>
      <xdr:rowOff>172204</xdr:rowOff>
    </xdr:from>
    <xdr:to>
      <xdr:col>47</xdr:col>
      <xdr:colOff>274814</xdr:colOff>
      <xdr:row>53</xdr:row>
      <xdr:rowOff>152400</xdr:rowOff>
    </xdr:to>
    <xdr:sp macro="" textlink="">
      <xdr:nvSpPr>
        <xdr:cNvPr id="2" name="TextBox 1">
          <a:extLst>
            <a:ext uri="{FF2B5EF4-FFF2-40B4-BE49-F238E27FC236}">
              <a16:creationId xmlns:a16="http://schemas.microsoft.com/office/drawing/2014/main" id="{B0180177-E2A3-41FA-AED9-049125FA4FE7}"/>
            </a:ext>
          </a:extLst>
        </xdr:cNvPr>
        <xdr:cNvSpPr txBox="1"/>
      </xdr:nvSpPr>
      <xdr:spPr>
        <a:xfrm>
          <a:off x="16258570" y="705604"/>
          <a:ext cx="8408711" cy="1072439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 sz="1200" b="1" u="sng"/>
            <a:t>NOTE :</a:t>
          </a:r>
        </a:p>
        <a:p>
          <a:r>
            <a:rPr lang="fr" sz="1200"/>
            <a:t>Veuillez remplir le diagramme de Gantt du déploiement. Il constituera la base de référence pour le suivi des progrès.</a:t>
          </a:r>
        </a:p>
        <a:p>
          <a:r>
            <a:rPr lang="fr" sz="1200" b="1" i="1" u="sng"/>
            <a:t>Important à noter pour l’année 1 du déploiement </a:t>
          </a:r>
        </a:p>
        <a:p>
          <a:r>
            <a:rPr lang="fr" sz="1200"/>
            <a:t>a) Commencer par un premier lot d’essai (entre 150 et 200 unités).</a:t>
          </a:r>
        </a:p>
        <a:p>
          <a:r>
            <a:rPr lang="fr" sz="1200"/>
            <a:t>b) Réaliser une inspection après l’installation intermédiaire, avant l’installation des lots suivants.</a:t>
          </a:r>
        </a:p>
        <a:p>
          <a:endParaRPr lang="en-US" sz="1200" baseline="0"/>
        </a:p>
        <a:p>
          <a:r>
            <a:rPr lang="fr" sz="1200"/>
            <a:t>Les points a) et b) s’appliquent également pour les années subséquentes, si un nouveau type d’équipement est installé (p. ex. RGR à la place de SCD).</a:t>
          </a:r>
        </a:p>
        <a:p>
          <a:endParaRPr lang="en-US" sz="1200" baseline="0"/>
        </a:p>
        <a:p>
          <a:r>
            <a:rPr lang="fr" sz="1200" b="1" u="sng"/>
            <a:t>Expéditions </a:t>
          </a:r>
          <a:r>
            <a:rPr lang="fr" sz="1200" b="1" i="1" u="sng"/>
            <a:t>offshore</a:t>
          </a:r>
        </a:p>
        <a:p>
          <a:r>
            <a:rPr lang="fr" sz="1200"/>
            <a:t>Si de nombreuses expéditions offshore sont nécessaires en raison de contraintes d’entreposage, de la planification du projet ou pour d’autres raisons, insérez des lignes supplémentaires pour la livraison et le dédouanement.</a:t>
          </a:r>
        </a:p>
        <a:p>
          <a:endParaRPr lang="en-US" sz="1200" baseline="0"/>
        </a:p>
        <a:p>
          <a:r>
            <a:rPr lang="fr" sz="1200"/>
            <a:t>Veuillez noter que le calendrier dans le modèle est présenté à titre d’exemple seulement. Il peut être modifié en fonction du contexte du pays.</a:t>
          </a:r>
        </a:p>
        <a:p>
          <a:r>
            <a:rPr lang="fr" sz="1200"/>
            <a:t>_______________________________________________________________________________________________________</a:t>
          </a:r>
        </a:p>
        <a:p>
          <a:r>
            <a:rPr lang="fr" sz="1200" b="1" i="1" u="sng">
              <a:solidFill>
                <a:schemeClr val="dk1"/>
              </a:solidFill>
              <a:effectLst/>
              <a:latin typeface="+mn-lt"/>
              <a:ea typeface="+mn-ea"/>
              <a:cs typeface="+mn-cs"/>
            </a:rPr>
            <a:t>Séquence type du déploiement</a:t>
          </a:r>
          <a:endParaRPr lang="en-US" sz="1200">
            <a:solidFill>
              <a:schemeClr val="dk1"/>
            </a:solidFill>
            <a:effectLst/>
            <a:latin typeface="+mn-lt"/>
            <a:ea typeface="+mn-ea"/>
            <a:cs typeface="+mn-cs"/>
          </a:endParaRPr>
        </a:p>
        <a:p>
          <a:r>
            <a:rPr lang="fr" sz="1200">
              <a:solidFill>
                <a:schemeClr val="dk1"/>
              </a:solidFill>
              <a:effectLst/>
              <a:latin typeface="+mn-lt"/>
              <a:ea typeface="+mn-ea"/>
              <a:cs typeface="+mn-cs"/>
            </a:rPr>
            <a:t>Pour leur déploiement, les pays peuvent se baser sur la séquence d’activités proposée ci-après.</a:t>
          </a:r>
        </a:p>
        <a:p>
          <a:endParaRPr lang="en-US" sz="500">
            <a:solidFill>
              <a:schemeClr val="dk1"/>
            </a:solidFill>
            <a:effectLst/>
            <a:latin typeface="+mn-lt"/>
            <a:ea typeface="+mn-ea"/>
            <a:cs typeface="+mn-cs"/>
          </a:endParaRPr>
        </a:p>
        <a:p>
          <a:pPr lvl="0"/>
          <a:r>
            <a:rPr lang="fr" sz="1250" b="1" u="sng">
              <a:solidFill>
                <a:schemeClr val="dk1"/>
              </a:solidFill>
              <a:effectLst/>
              <a:latin typeface="+mn-lt"/>
              <a:ea typeface="+mn-ea"/>
              <a:cs typeface="+mn-cs"/>
            </a:rPr>
            <a:t>I. Préparatifs avant le projet.</a:t>
          </a:r>
          <a:r>
            <a:rPr lang="fr" sz="1200" b="1">
              <a:solidFill>
                <a:schemeClr val="dk1"/>
              </a:solidFill>
              <a:effectLst/>
              <a:latin typeface="+mn-lt"/>
              <a:ea typeface="+mn-ea"/>
              <a:cs typeface="+mn-cs"/>
            </a:rPr>
            <a:t> </a:t>
          </a:r>
          <a:r>
            <a:rPr lang="fr" sz="1200">
              <a:solidFill>
                <a:schemeClr val="dk1"/>
              </a:solidFill>
              <a:effectLst/>
              <a:latin typeface="+mn-lt"/>
              <a:ea typeface="+mn-ea"/>
              <a:cs typeface="+mn-cs"/>
            </a:rPr>
            <a:t>Dès l’approbation par Gavi </a:t>
          </a:r>
          <a:r>
            <a:rPr lang="fr" sz="1200" u="sng">
              <a:solidFill>
                <a:schemeClr val="dk1"/>
              </a:solidFill>
              <a:effectLst/>
              <a:latin typeface="+mn-lt"/>
              <a:ea typeface="+mn-ea"/>
              <a:cs typeface="+mn-cs"/>
            </a:rPr>
            <a:t>de la demande de subvention en espèces</a:t>
          </a:r>
          <a:r>
            <a:rPr lang="fr" sz="1200">
              <a:solidFill>
                <a:schemeClr val="dk1"/>
              </a:solidFill>
              <a:effectLst/>
              <a:latin typeface="+mn-lt"/>
              <a:ea typeface="+mn-ea"/>
              <a:cs typeface="+mn-cs"/>
            </a:rPr>
            <a:t> (p. ex. envoi de la lettre de décision), les pays doivent amorcer un certain nombre d’activités clés afin que d’éviter de retarder la mise en œuvre du projet. Ces activités, énumérées ci-dessous, doivent être </a:t>
          </a:r>
          <a:r>
            <a:rPr lang="fr" sz="1200" b="1">
              <a:solidFill>
                <a:schemeClr val="dk1"/>
              </a:solidFill>
              <a:effectLst/>
              <a:latin typeface="+mn-lt"/>
              <a:ea typeface="+mn-ea"/>
              <a:cs typeface="+mn-cs"/>
            </a:rPr>
            <a:t>menées à bien </a:t>
          </a:r>
          <a:r>
            <a:rPr lang="fr" sz="1200" b="1" u="sng">
              <a:solidFill>
                <a:schemeClr val="dk1"/>
              </a:solidFill>
              <a:effectLst/>
              <a:latin typeface="+mn-lt"/>
              <a:ea typeface="+mn-ea"/>
              <a:cs typeface="+mn-cs"/>
            </a:rPr>
            <a:t>avant l’achat de l’équipement</a:t>
          </a:r>
          <a:r>
            <a:rPr lang="fr" sz="1200">
              <a:solidFill>
                <a:schemeClr val="dk1"/>
              </a:solidFill>
              <a:effectLst/>
              <a:latin typeface="+mn-lt"/>
              <a:ea typeface="+mn-ea"/>
              <a:cs typeface="+mn-cs"/>
            </a:rPr>
            <a:t> :</a:t>
          </a:r>
        </a:p>
        <a:p>
          <a:pPr lvl="1"/>
          <a:r>
            <a:rPr lang="fr" sz="1200">
              <a:solidFill>
                <a:schemeClr val="dk1"/>
              </a:solidFill>
              <a:effectLst/>
              <a:latin typeface="+mn-lt"/>
              <a:ea typeface="+mn-ea"/>
              <a:cs typeface="+mn-cs"/>
            </a:rPr>
            <a:t>a) Préparation et planification de la formation des techniciens du gouvernement</a:t>
          </a:r>
        </a:p>
        <a:p>
          <a:pPr lvl="1"/>
          <a:r>
            <a:rPr lang="fr" sz="1200">
              <a:solidFill>
                <a:schemeClr val="dk1"/>
              </a:solidFill>
              <a:effectLst/>
              <a:latin typeface="+mn-lt"/>
              <a:ea typeface="+mn-ea"/>
              <a:cs typeface="+mn-cs"/>
            </a:rPr>
            <a:t>b) Mise en place des mécanismes de prédédouanement (si possible)</a:t>
          </a:r>
        </a:p>
        <a:p>
          <a:pPr lvl="1"/>
          <a:r>
            <a:rPr lang="fr" sz="1200">
              <a:solidFill>
                <a:schemeClr val="dk1"/>
              </a:solidFill>
              <a:effectLst/>
              <a:latin typeface="+mn-lt"/>
              <a:ea typeface="+mn-ea"/>
              <a:cs typeface="+mn-cs"/>
            </a:rPr>
            <a:t>c) Identification de tierces parties logistiques (3PL) indépendantes et locales pour l’inspection après l’installation </a:t>
          </a:r>
          <a:r>
            <a:rPr lang="fr" sz="1200" i="1">
              <a:solidFill>
                <a:schemeClr val="dk1"/>
              </a:solidFill>
              <a:effectLst/>
              <a:latin typeface="+mn-lt"/>
              <a:ea typeface="+mn-ea"/>
              <a:cs typeface="+mn-cs"/>
            </a:rPr>
            <a:t>(uniquement applicable aux pays qui viennent d’adopter cette modalité dans le cadre de la subvention en espèces)</a:t>
          </a:r>
        </a:p>
        <a:p>
          <a:pPr lvl="1"/>
          <a:r>
            <a:rPr lang="fr" sz="1200">
              <a:solidFill>
                <a:schemeClr val="dk1"/>
              </a:solidFill>
              <a:effectLst/>
              <a:latin typeface="+mn-lt"/>
              <a:ea typeface="+mn-ea"/>
              <a:cs typeface="+mn-cs"/>
            </a:rPr>
            <a:t>d) Évaluation de la capacité d’entreposage et de stockage des équipements entrants avant leur distribution et, en fonction des dispositions nationales, veiller à ce que des plans adéquats soient établis (entrepôts publics ou contrats d’entreposage UNICEF)</a:t>
          </a:r>
        </a:p>
        <a:p>
          <a:pPr lvl="1"/>
          <a:r>
            <a:rPr lang="fr" sz="1200">
              <a:solidFill>
                <a:schemeClr val="dk1"/>
              </a:solidFill>
              <a:effectLst/>
              <a:latin typeface="+mn-lt"/>
              <a:ea typeface="+mn-ea"/>
              <a:cs typeface="+mn-cs"/>
            </a:rPr>
            <a:t>e) Évaluation de l’état de préparation des dispositions de distribution dans le pays – en fonction de ces dispositions, mise en place d’un transport adéquat (transporteurs publics ou détenteurs d’accords à long terme de l’UNICEF)</a:t>
          </a:r>
        </a:p>
        <a:p>
          <a:pPr lvl="1"/>
          <a:r>
            <a:rPr lang="fr" sz="1200">
              <a:solidFill>
                <a:schemeClr val="dk1"/>
              </a:solidFill>
              <a:effectLst/>
              <a:latin typeface="+mn-lt"/>
              <a:ea typeface="+mn-ea"/>
              <a:cs typeface="+mn-cs"/>
            </a:rPr>
            <a:t>f) Si des dispositifs de surveillance de la température à distance/systèmes de surveillance de l’équipement de niveau 3 sont sélectionnés pour des ECF, reconfirmer qu’il est possible d’utiliser les données en conformité à la législation du pays</a:t>
          </a:r>
        </a:p>
        <a:p>
          <a:r>
            <a:rPr lang="fr" sz="1200">
              <a:solidFill>
                <a:schemeClr val="dk1"/>
              </a:solidFill>
              <a:effectLst/>
              <a:latin typeface="+mn-lt"/>
              <a:ea typeface="+mn-ea"/>
              <a:cs typeface="+mn-cs"/>
            </a:rPr>
            <a:t> </a:t>
          </a:r>
        </a:p>
        <a:p>
          <a:pPr lvl="0"/>
          <a:r>
            <a:rPr lang="fr" sz="1250" b="1" u="sng">
              <a:solidFill>
                <a:schemeClr val="dk1"/>
              </a:solidFill>
              <a:effectLst/>
              <a:latin typeface="+mn-lt"/>
              <a:ea typeface="+mn-ea"/>
              <a:cs typeface="+mn-cs"/>
            </a:rPr>
            <a:t>II. Préparatifs.</a:t>
          </a:r>
          <a:r>
            <a:rPr lang="fr" sz="1200" b="1">
              <a:solidFill>
                <a:schemeClr val="dk1"/>
              </a:solidFill>
              <a:effectLst/>
              <a:latin typeface="+mn-lt"/>
              <a:ea typeface="+mn-ea"/>
              <a:cs typeface="+mn-cs"/>
            </a:rPr>
            <a:t> </a:t>
          </a:r>
          <a:r>
            <a:rPr lang="fr" sz="1200">
              <a:solidFill>
                <a:schemeClr val="dk1"/>
              </a:solidFill>
              <a:effectLst/>
              <a:latin typeface="+mn-lt"/>
              <a:ea typeface="+mn-ea"/>
              <a:cs typeface="+mn-cs"/>
            </a:rPr>
            <a:t>Les activités clés doivent être terminées </a:t>
          </a:r>
          <a:r>
            <a:rPr lang="fr" sz="1200" b="1">
              <a:solidFill>
                <a:schemeClr val="dk1"/>
              </a:solidFill>
              <a:effectLst/>
              <a:latin typeface="+mn-lt"/>
              <a:ea typeface="+mn-ea"/>
              <a:cs typeface="+mn-cs"/>
            </a:rPr>
            <a:t>1 à 2 mois </a:t>
          </a:r>
          <a:r>
            <a:rPr lang="fr" sz="1200" u="sng">
              <a:solidFill>
                <a:schemeClr val="dk1"/>
              </a:solidFill>
              <a:effectLst/>
              <a:latin typeface="+mn-lt"/>
              <a:ea typeface="+mn-ea"/>
              <a:cs typeface="+mn-cs"/>
            </a:rPr>
            <a:t>après l’arrivée de l’équipement</a:t>
          </a:r>
          <a:r>
            <a:rPr lang="fr" sz="1200">
              <a:solidFill>
                <a:schemeClr val="dk1"/>
              </a:solidFill>
              <a:effectLst/>
              <a:latin typeface="+mn-lt"/>
              <a:ea typeface="+mn-ea"/>
              <a:cs typeface="+mn-cs"/>
            </a:rPr>
            <a:t>. Les étapes des préparatifs sont les suivantes :</a:t>
          </a:r>
        </a:p>
        <a:p>
          <a:pPr lvl="1"/>
          <a:r>
            <a:rPr lang="fr" sz="1200">
              <a:solidFill>
                <a:schemeClr val="dk1"/>
              </a:solidFill>
              <a:effectLst/>
              <a:latin typeface="+mn-lt"/>
              <a:ea typeface="+mn-ea"/>
              <a:cs typeface="+mn-cs"/>
            </a:rPr>
            <a:t>a) Terminer la procédure de dédouanement</a:t>
          </a:r>
        </a:p>
        <a:p>
          <a:pPr lvl="1"/>
          <a:r>
            <a:rPr lang="fr" sz="1200">
              <a:solidFill>
                <a:schemeClr val="dk1"/>
              </a:solidFill>
              <a:effectLst/>
              <a:latin typeface="+mn-lt"/>
              <a:ea typeface="+mn-ea"/>
              <a:cs typeface="+mn-cs"/>
            </a:rPr>
            <a:t>b) Organiser la formation des techniciens</a:t>
          </a:r>
        </a:p>
        <a:p>
          <a:pPr lvl="1"/>
          <a:r>
            <a:rPr lang="fr" sz="1200">
              <a:solidFill>
                <a:schemeClr val="dk1"/>
              </a:solidFill>
              <a:effectLst/>
              <a:latin typeface="+mn-lt"/>
              <a:ea typeface="+mn-ea"/>
              <a:cs typeface="+mn-cs"/>
            </a:rPr>
            <a:t>c) Revalider le plan opérationnel et obtenir l’approbation formelle du groupe de travail national et infranational sur la logistique (GTNL)/équipe de gestion de projet (EGP)</a:t>
          </a:r>
        </a:p>
        <a:p>
          <a:pPr lvl="1"/>
          <a:r>
            <a:rPr lang="fr" sz="1200">
              <a:solidFill>
                <a:schemeClr val="dk1"/>
              </a:solidFill>
              <a:effectLst/>
              <a:latin typeface="+mn-lt"/>
              <a:ea typeface="+mn-ea"/>
              <a:cs typeface="+mn-cs"/>
            </a:rPr>
            <a:t>d) Confirmer les dispositions relatives à l’entreposage et au transport</a:t>
          </a:r>
        </a:p>
        <a:p>
          <a:pPr lvl="1"/>
          <a:r>
            <a:rPr lang="fr" sz="1200">
              <a:solidFill>
                <a:schemeClr val="dk1"/>
              </a:solidFill>
              <a:effectLst/>
              <a:latin typeface="+mn-lt"/>
              <a:ea typeface="+mn-ea"/>
              <a:cs typeface="+mn-cs"/>
            </a:rPr>
            <a:t>e) Confirmer qu’un 3PL indépendant a été sélectionné pour l’inspection après l’installation (après le déploiement de la phase 1)</a:t>
          </a:r>
        </a:p>
        <a:p>
          <a:r>
            <a:rPr lang="fr" sz="1100">
              <a:solidFill>
                <a:schemeClr val="dk1"/>
              </a:solidFill>
              <a:effectLst/>
              <a:latin typeface="+mn-lt"/>
              <a:ea typeface="+mn-ea"/>
              <a:cs typeface="+mn-cs"/>
            </a:rPr>
            <a:t> </a:t>
          </a:r>
        </a:p>
        <a:p>
          <a:pPr lvl="0"/>
          <a:r>
            <a:rPr lang="fr" sz="1250" b="1" u="sng">
              <a:solidFill>
                <a:schemeClr val="dk1"/>
              </a:solidFill>
              <a:effectLst/>
              <a:latin typeface="+mn-lt"/>
              <a:ea typeface="+mn-ea"/>
              <a:cs typeface="+mn-cs"/>
            </a:rPr>
            <a:t>III. Déploiements.</a:t>
          </a:r>
          <a:r>
            <a:rPr lang="fr" sz="1100" b="1">
              <a:solidFill>
                <a:schemeClr val="dk1"/>
              </a:solidFill>
              <a:effectLst/>
              <a:latin typeface="+mn-lt"/>
              <a:ea typeface="+mn-ea"/>
              <a:cs typeface="+mn-cs"/>
            </a:rPr>
            <a:t> </a:t>
          </a:r>
          <a:r>
            <a:rPr lang="fr" sz="1200">
              <a:solidFill>
                <a:schemeClr val="dk1"/>
              </a:solidFill>
              <a:effectLst/>
              <a:latin typeface="+mn-lt"/>
              <a:ea typeface="+mn-ea"/>
              <a:cs typeface="+mn-cs"/>
            </a:rPr>
            <a:t>Activités clés comprenant la distribution, l’installation et la formation des utilisateurs. Les délais peuvent varier en fonction des problèmes de sécurité, du nombre d’unités, de la saisonnalité (moussons, saison des pluies), des défis logistiques (îles, zones montagneuses, transport aérien) et de la typologie des pays (fragiles et en conflit).</a:t>
          </a:r>
        </a:p>
        <a:p>
          <a:pPr lvl="0"/>
          <a:endParaRPr lang="en-US" sz="1200">
            <a:solidFill>
              <a:schemeClr val="dk1"/>
            </a:solidFill>
            <a:effectLst/>
            <a:latin typeface="+mn-lt"/>
            <a:ea typeface="+mn-ea"/>
            <a:cs typeface="+mn-cs"/>
          </a:endParaRPr>
        </a:p>
        <a:p>
          <a:pPr lvl="0"/>
          <a:r>
            <a:rPr lang="fr" sz="1200" b="1" i="1">
              <a:solidFill>
                <a:srgbClr val="FF0000"/>
              </a:solidFill>
              <a:effectLst/>
              <a:latin typeface="+mn-lt"/>
              <a:ea typeface="+mn-ea"/>
              <a:cs typeface="+mn-cs"/>
            </a:rPr>
            <a:t>NOTE IMPORTANTE : </a:t>
          </a:r>
          <a:r>
            <a:rPr lang="fr" sz="1200" i="1">
              <a:solidFill>
                <a:srgbClr val="FF0000"/>
              </a:solidFill>
              <a:effectLst/>
              <a:latin typeface="+mn-lt"/>
              <a:ea typeface="+mn-ea"/>
              <a:cs typeface="+mn-cs"/>
            </a:rPr>
            <a:t>Veuillez utiliser le </a:t>
          </a:r>
          <a:r>
            <a:rPr lang="fr" sz="1200" i="1" u="sng">
              <a:solidFill>
                <a:srgbClr val="FF0000"/>
              </a:solidFill>
              <a:effectLst/>
              <a:latin typeface="+mn-lt"/>
              <a:ea typeface="+mn-ea"/>
              <a:cs typeface="+mn-cs"/>
            </a:rPr>
            <a:t>Calculateur du déploiement à l’onglet 4 de cette boîte à outils </a:t>
          </a:r>
          <a:r>
            <a:rPr lang="fr" sz="1200" i="1">
              <a:solidFill>
                <a:srgbClr val="FF0000"/>
              </a:solidFill>
              <a:effectLst/>
              <a:latin typeface="+mn-lt"/>
              <a:ea typeface="+mn-ea"/>
              <a:cs typeface="+mn-cs"/>
            </a:rPr>
            <a:t>pour calculer la durée prévisionnelle totale des activités liées à la distribution et à l’installation des équipements de la chaîne du froid dans le pays. La durée totale calculée (résultat indiqué dans la cellule J12) </a:t>
          </a:r>
          <a:r>
            <a:rPr lang="fr" sz="1200" i="1" u="sng">
              <a:solidFill>
                <a:srgbClr val="FF0000"/>
              </a:solidFill>
              <a:effectLst/>
              <a:latin typeface="+mn-lt"/>
              <a:ea typeface="+mn-ea"/>
              <a:cs typeface="+mn-cs"/>
            </a:rPr>
            <a:t>ne doit pas être dépassée</a:t>
          </a:r>
          <a:r>
            <a:rPr lang="fr" sz="1200" i="1">
              <a:solidFill>
                <a:srgbClr val="FF0000"/>
              </a:solidFill>
              <a:effectLst/>
              <a:latin typeface="+mn-lt"/>
              <a:ea typeface="+mn-ea"/>
              <a:cs typeface="+mn-cs"/>
            </a:rPr>
            <a:t> dans le diagramme de Gantt.</a:t>
          </a:r>
          <a:endParaRPr lang="en-US" sz="1200" i="1">
            <a:solidFill>
              <a:srgbClr val="FF0000"/>
            </a:solidFill>
            <a:effectLst/>
            <a:latin typeface="+mn-lt"/>
            <a:ea typeface="+mn-ea"/>
            <a:cs typeface="+mn-cs"/>
          </a:endParaRPr>
        </a:p>
        <a:p>
          <a:r>
            <a:rPr lang="fr" sz="1100"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fr" sz="1250" b="1" u="sng">
              <a:solidFill>
                <a:schemeClr val="dk1"/>
              </a:solidFill>
              <a:effectLst/>
              <a:latin typeface="+mn-lt"/>
              <a:ea typeface="+mn-ea"/>
              <a:cs typeface="+mn-cs"/>
            </a:rPr>
            <a:t>IV. Inspections avant et après l’installation.</a:t>
          </a:r>
          <a:r>
            <a:rPr lang="fr" sz="1100" b="1">
              <a:solidFill>
                <a:schemeClr val="dk1"/>
              </a:solidFill>
              <a:effectLst/>
              <a:latin typeface="+mn-lt"/>
              <a:ea typeface="+mn-ea"/>
              <a:cs typeface="+mn-cs"/>
            </a:rPr>
            <a:t> </a:t>
          </a:r>
          <a:r>
            <a:rPr lang="fr" sz="1200">
              <a:solidFill>
                <a:schemeClr val="dk1"/>
              </a:solidFill>
              <a:effectLst/>
              <a:latin typeface="+mn-lt"/>
              <a:ea typeface="+mn-ea"/>
              <a:cs typeface="+mn-cs"/>
            </a:rPr>
            <a:t>Dans le cas des pays qui adoptent l’approche, les activités </a:t>
          </a:r>
          <a:r>
            <a:rPr lang="fr" sz="1200" u="sng">
              <a:solidFill>
                <a:schemeClr val="dk1"/>
              </a:solidFill>
              <a:effectLst/>
              <a:latin typeface="+mn-lt"/>
              <a:ea typeface="+mn-ea"/>
              <a:cs typeface="+mn-cs"/>
            </a:rPr>
            <a:t>(contractualisation, formation, mise en œuvre, analyse des données et publication des rapports)</a:t>
          </a:r>
          <a:r>
            <a:rPr lang="fr" sz="1200">
              <a:solidFill>
                <a:schemeClr val="dk1"/>
              </a:solidFill>
              <a:effectLst/>
              <a:latin typeface="+mn-lt"/>
              <a:ea typeface="+mn-ea"/>
              <a:cs typeface="+mn-cs"/>
            </a:rPr>
            <a:t> doivent être achevées </a:t>
          </a:r>
          <a:r>
            <a:rPr lang="fr" sz="1200" b="1" u="sng">
              <a:solidFill>
                <a:schemeClr val="dk1"/>
              </a:solidFill>
              <a:effectLst/>
              <a:latin typeface="+mn-lt"/>
              <a:ea typeface="+mn-ea"/>
              <a:cs typeface="+mn-cs"/>
            </a:rPr>
            <a:t>3 à 6 mois</a:t>
          </a:r>
          <a:r>
            <a:rPr lang="fr" sz="1200" u="sng">
              <a:solidFill>
                <a:schemeClr val="dk1"/>
              </a:solidFill>
              <a:effectLst/>
              <a:latin typeface="+mn-lt"/>
              <a:ea typeface="+mn-ea"/>
              <a:cs typeface="+mn-cs"/>
            </a:rPr>
            <a:t> </a:t>
          </a:r>
          <a:r>
            <a:rPr lang="fr" sz="1200">
              <a:solidFill>
                <a:schemeClr val="dk1"/>
              </a:solidFill>
              <a:effectLst/>
              <a:latin typeface="+mn-lt"/>
              <a:ea typeface="+mn-ea"/>
              <a:cs typeface="+mn-cs"/>
            </a:rPr>
            <a:t>avant le début des déploiements ultérieurs. Cet échelonnement des déploiements permet de vérifier la qualité des installations et de résoudre les problèmes relevés par l’inspection après l’installation, avant le déploiement suivant.</a:t>
          </a:r>
        </a:p>
        <a:p>
          <a:pPr lvl="0"/>
          <a:endParaRPr lang="en-US" sz="700" baseline="0">
            <a:solidFill>
              <a:schemeClr val="dk1"/>
            </a:solidFill>
            <a:effectLst/>
            <a:latin typeface="+mn-lt"/>
            <a:ea typeface="+mn-ea"/>
            <a:cs typeface="+mn-cs"/>
          </a:endParaRPr>
        </a:p>
        <a:p>
          <a:pPr lvl="0" algn="ctr"/>
          <a:r>
            <a:rPr lang="fr" sz="1200">
              <a:solidFill>
                <a:schemeClr val="dk1"/>
              </a:solidFill>
              <a:effectLst/>
              <a:latin typeface="+mn-lt"/>
              <a:ea typeface="+mn-ea"/>
              <a:cs typeface="+mn-cs"/>
            </a:rPr>
            <a:t>*******</a:t>
          </a:r>
          <a:endParaRPr lang="en-US" sz="1200" baseline="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23</xdr:row>
      <xdr:rowOff>0</xdr:rowOff>
    </xdr:from>
    <xdr:to>
      <xdr:col>9</xdr:col>
      <xdr:colOff>800100</xdr:colOff>
      <xdr:row>50</xdr:row>
      <xdr:rowOff>133350</xdr:rowOff>
    </xdr:to>
    <xdr:sp macro="" textlink="">
      <xdr:nvSpPr>
        <xdr:cNvPr id="3" name="TextBox 2">
          <a:extLst>
            <a:ext uri="{FF2B5EF4-FFF2-40B4-BE49-F238E27FC236}">
              <a16:creationId xmlns:a16="http://schemas.microsoft.com/office/drawing/2014/main" id="{9BB77A11-15AA-46BB-B481-9C8C22B906FA}"/>
            </a:ext>
          </a:extLst>
        </xdr:cNvPr>
        <xdr:cNvSpPr txBox="1"/>
      </xdr:nvSpPr>
      <xdr:spPr>
        <a:xfrm>
          <a:off x="247650" y="3257550"/>
          <a:ext cx="9899650" cy="51054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sng"/>
            <a:t>REMARQUE:</a:t>
          </a:r>
        </a:p>
        <a:p>
          <a:r>
            <a:rPr lang="en-US" b="1" i="1"/>
            <a:t>Veuillez noter que ces délais ne s’appliquent qu’aux activités liées à </a:t>
          </a:r>
          <a:r>
            <a:rPr lang="en-US" b="1" i="1" u="sng"/>
            <a:t>la distribution et à l’installation</a:t>
          </a:r>
          <a:r>
            <a:rPr lang="en-US" b="1" i="1"/>
            <a:t>. Ces délais sont </a:t>
          </a:r>
          <a:r>
            <a:rPr lang="en-US" b="1" i="1" u="sng"/>
            <a:t>uniquement</a:t>
          </a:r>
          <a:r>
            <a:rPr lang="en-US" b="1" i="1"/>
            <a:t> fournis à titre indicatif afin de garantir que les délais indiqués dans le diagramme de Gantt de déploiement </a:t>
          </a:r>
          <a:r>
            <a:rPr lang="en-US" b="1" i="1" u="sng"/>
            <a:t>ne les dépassent pas </a:t>
          </a:r>
          <a:r>
            <a:rPr lang="en-US" b="1" i="1"/>
            <a:t>; toutefois, les délais peuvent être plus courts en ce qui concerne la distribution et l’installation. </a:t>
          </a:r>
        </a:p>
        <a:p>
          <a:endParaRPr lang="en-US" b="1" i="1"/>
        </a:p>
        <a:p>
          <a:r>
            <a:rPr lang="en-US"/>
            <a:t>Veuillez remplir les cellules jaunes en indiquant le contexte par pays, les objectifs de déploiement, le nombre de techniciens disponibles et les données relatives à la capacité de transport. Les pays doivent s’efforcer de déployer les équipements dans des délais raisonnables afin de combler rapidement les déficits de capacité.</a:t>
          </a:r>
        </a:p>
        <a:p>
          <a:r>
            <a:rPr lang="en-US"/>
            <a:t> </a:t>
          </a:r>
        </a:p>
        <a:p>
          <a:r>
            <a:rPr lang="en-US" b="1" u="sng">
              <a:solidFill>
                <a:srgbClr val="FF0000"/>
              </a:solidFill>
            </a:rPr>
            <a:t>Notes explicatives:</a:t>
          </a:r>
        </a:p>
        <a:p>
          <a:r>
            <a:rPr lang="en-US" b="1"/>
            <a:t>* N° 1 «Nombre total d’unités (N)» </a:t>
          </a:r>
          <a:r>
            <a:rPr lang="en-US"/>
            <a:t>= nombre total d’unités dont l’acquisition, la distribution et l’installation sont prévues.</a:t>
          </a:r>
        </a:p>
        <a:p>
          <a:r>
            <a:rPr lang="en-US" b="1"/>
            <a:t>* N° 2 «Nombre d’établissements (F)» </a:t>
          </a:r>
          <a:r>
            <a:rPr lang="en-US"/>
            <a:t>= nombre total d’établissements qui recevront le CCE. Ce nombre peut être inférieur au nombre total de CCE si un établissement reçoit plusieurs unités CCE.</a:t>
          </a:r>
        </a:p>
        <a:p>
          <a:r>
            <a:rPr lang="en-US" b="1"/>
            <a:t>* N° 3 «Équipes d’installation (T)» </a:t>
          </a:r>
          <a:r>
            <a:rPr lang="en-US"/>
            <a:t>= nombre total de techniciens disponibles pour ce projet en vue de l’installation des CCE.</a:t>
          </a:r>
        </a:p>
        <a:p>
          <a:r>
            <a:rPr lang="en-US" b="1"/>
            <a:t>* N° 4 «Installations par équipe et par jour» </a:t>
          </a:r>
          <a:r>
            <a:rPr lang="en-US"/>
            <a:t>= veuillez sélectionner le type de CCE dans la liste déroulante (par exemple, SDD ou ILR (cette catégorie inclut les congélateurs)), car l’installation des SDD prend plus de temps que celle des modèles raccordés au réseau (ILR/congélateurs)</a:t>
          </a:r>
        </a:p>
        <a:p>
          <a:r>
            <a:rPr lang="en-US" b="1"/>
            <a:t>* N° 5 «Type de zone géographique» </a:t>
          </a:r>
          <a:r>
            <a:rPr lang="en-US"/>
            <a:t>= veuillez sélectionner dans la liste déroulante le type de zone adapté à l’installation (par exemple : urbaine, mixte, rurale, contexte fragile). Ce critère est important pour le calcul du calendrier, car le contexte géographique détermine également la complexité de la distribution des CCE et, par conséquent, le temps nécessaire. Si plusieurs emplacements sont concernés, veuillez faire votre choix en fonction de la majorité des CCE ou préparer deux calculs si la répartition est presque égale (50 %/50 %).</a:t>
          </a:r>
        </a:p>
        <a:p>
          <a:r>
            <a:rPr lang="en-US" b="1"/>
            <a:t>* N° 6 «Plates-formes» </a:t>
          </a:r>
          <a:r>
            <a:rPr lang="en-US"/>
            <a:t>= désigne le nombre de points de distribution à partir desquels les CCE seront acheminés vers les districts et les établissements de santé (par exemple : uniquement la plateforme centrale ou la plateforme centrale + 2 plateformes régionales)</a:t>
          </a:r>
        </a:p>
        <a:p>
          <a:r>
            <a:rPr lang="en-US" b="1"/>
            <a:t>* N° 7 «Fréquence des trajets des camions (trajets/mois par plateforme)» </a:t>
          </a:r>
          <a:r>
            <a:rPr lang="en-US"/>
            <a:t>= désigne le nombre de trajets que chaque camion affecté à la distribution des CCE effectuera par mois et par plateforme de distribution.</a:t>
          </a:r>
        </a:p>
        <a:p>
          <a:r>
            <a:rPr lang="en-US" b="1"/>
            <a:t>* N° 8 «Perturbations saisonnières» </a:t>
          </a:r>
          <a:r>
            <a:rPr lang="en-US"/>
            <a:t>= fait référence à l’impact des aléas météorologiques et environnementaux (par exemple, pluies de mousson, neige, etc.) qui affectent gravement les itinéraires de distribution. Choisissez entre 0, 0,1, 0,2, 0,3, 0,4, 0,5, l’échelle allant de 0 = aucun impact à 0,5 = impact élevé.</a:t>
          </a:r>
        </a:p>
        <a:p>
          <a:r>
            <a:rPr lang="en-US" b="1"/>
            <a:t>* N° 9 «Typologie du pays» </a:t>
          </a:r>
          <a:r>
            <a:rPr lang="en-US"/>
            <a:t>= veuillez sélectionner dans la liste déroulante soit AT = pays en transition accélérée, soit F&amp;C = pays fragile et en conflit. Ces codes correspondent aux typologies de pays de Gavi approuvées pour cette modalité de déploiement pilotée par les pays.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a:t>
          </a:r>
          <a:endParaRPr lang="en-US" b="1">
            <a:effectLst/>
          </a:endParaRPr>
        </a:p>
        <a:p>
          <a:endParaRPr lang="en-US"/>
        </a:p>
        <a:p>
          <a:endParaRPr lang="en-US" sz="1100" baseline="0">
            <a:solidFill>
              <a:sysClr val="windowText" lastClr="000000"/>
            </a:solidFill>
          </a:endParaRPr>
        </a:p>
        <a:p>
          <a:endParaRPr lang="en-US" sz="1100" baseline="0">
            <a:solidFill>
              <a:sysClr val="windowText" lastClr="000000"/>
            </a:solidFill>
          </a:endParaRPr>
        </a:p>
        <a:p>
          <a:endParaRPr 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159329</xdr:colOff>
      <xdr:row>3</xdr:row>
      <xdr:rowOff>20783</xdr:rowOff>
    </xdr:from>
    <xdr:to>
      <xdr:col>13</xdr:col>
      <xdr:colOff>602674</xdr:colOff>
      <xdr:row>9</xdr:row>
      <xdr:rowOff>13856</xdr:rowOff>
    </xdr:to>
    <xdr:sp macro="" textlink="">
      <xdr:nvSpPr>
        <xdr:cNvPr id="5" name="TextBox 4">
          <a:extLst>
            <a:ext uri="{FF2B5EF4-FFF2-40B4-BE49-F238E27FC236}">
              <a16:creationId xmlns:a16="http://schemas.microsoft.com/office/drawing/2014/main" id="{F607D489-DC9C-44BC-B07D-6C01E427E461}"/>
            </a:ext>
          </a:extLst>
        </xdr:cNvPr>
        <xdr:cNvSpPr txBox="1"/>
      </xdr:nvSpPr>
      <xdr:spPr>
        <a:xfrm>
          <a:off x="9829802" y="457201"/>
          <a:ext cx="2895599" cy="1544782"/>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 sz="1200" b="1" u="sng"/>
            <a:t>NOTE :</a:t>
          </a:r>
          <a:endParaRPr lang="en-US" sz="1200" b="0" u="none"/>
        </a:p>
        <a:p>
          <a:r>
            <a:rPr lang="fr" sz="1200"/>
            <a:t>Ce modèle de rapport doit être rempli :</a:t>
          </a:r>
        </a:p>
        <a:p>
          <a:r>
            <a:rPr lang="fr" sz="1200"/>
            <a:t>a) </a:t>
          </a:r>
          <a:r>
            <a:rPr lang="fr" sz="1200" u="sng"/>
            <a:t>mensuellement</a:t>
          </a:r>
          <a:r>
            <a:rPr lang="fr" sz="1200"/>
            <a:t> pour le premier lot d’essai</a:t>
          </a:r>
        </a:p>
        <a:p>
          <a:r>
            <a:rPr lang="fr" sz="1200"/>
            <a:t>    </a:t>
          </a:r>
          <a:r>
            <a:rPr lang="fr" sz="1000"/>
            <a:t>(inspection après l’installation intermédiaire réalisée)</a:t>
          </a:r>
        </a:p>
        <a:p>
          <a:endParaRPr lang="en-US" sz="500" b="0" i="0" u="none" baseline="0"/>
        </a:p>
        <a:p>
          <a:r>
            <a:rPr lang="fr" sz="1200"/>
            <a:t>b) </a:t>
          </a:r>
          <a:r>
            <a:rPr lang="fr" sz="1200" u="sng"/>
            <a:t>trimestriellement</a:t>
          </a:r>
          <a:r>
            <a:rPr lang="fr" sz="1200"/>
            <a:t> pour les lots suivants.</a:t>
          </a:r>
          <a:endParaRPr lang="en-US" sz="1200" b="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346365</xdr:colOff>
      <xdr:row>4</xdr:row>
      <xdr:rowOff>6928</xdr:rowOff>
    </xdr:from>
    <xdr:to>
      <xdr:col>10</xdr:col>
      <xdr:colOff>131618</xdr:colOff>
      <xdr:row>8</xdr:row>
      <xdr:rowOff>55420</xdr:rowOff>
    </xdr:to>
    <xdr:sp macro="" textlink="">
      <xdr:nvSpPr>
        <xdr:cNvPr id="2" name="TextBox 1">
          <a:extLst>
            <a:ext uri="{FF2B5EF4-FFF2-40B4-BE49-F238E27FC236}">
              <a16:creationId xmlns:a16="http://schemas.microsoft.com/office/drawing/2014/main" id="{6E0FA834-AA12-4F35-9C3B-E17933628EF0}"/>
            </a:ext>
          </a:extLst>
        </xdr:cNvPr>
        <xdr:cNvSpPr txBox="1"/>
      </xdr:nvSpPr>
      <xdr:spPr>
        <a:xfrm>
          <a:off x="10072256" y="484910"/>
          <a:ext cx="2015835" cy="137852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 sz="1200" b="1" u="sng"/>
            <a:t>NOTE :</a:t>
          </a:r>
          <a:endParaRPr lang="en-US" sz="1200" b="0" u="none"/>
        </a:p>
        <a:p>
          <a:r>
            <a:rPr lang="fr" sz="1200"/>
            <a:t>Ce modèle de rapport doit être rempli : </a:t>
          </a:r>
        </a:p>
        <a:p>
          <a:r>
            <a:rPr lang="fr" sz="1200" u="sng"/>
            <a:t>semestriellement</a:t>
          </a:r>
          <a:r>
            <a:rPr lang="fr" sz="1200"/>
            <a:t>.</a:t>
          </a:r>
          <a:endParaRPr lang="en-US" sz="1200" b="1" u="sng"/>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327660</xdr:colOff>
      <xdr:row>1</xdr:row>
      <xdr:rowOff>22860</xdr:rowOff>
    </xdr:from>
    <xdr:to>
      <xdr:col>12</xdr:col>
      <xdr:colOff>388620</xdr:colOff>
      <xdr:row>8</xdr:row>
      <xdr:rowOff>160020</xdr:rowOff>
    </xdr:to>
    <xdr:sp macro="" textlink="">
      <xdr:nvSpPr>
        <xdr:cNvPr id="2" name="TextBox 1">
          <a:extLst>
            <a:ext uri="{FF2B5EF4-FFF2-40B4-BE49-F238E27FC236}">
              <a16:creationId xmlns:a16="http://schemas.microsoft.com/office/drawing/2014/main" id="{AE17FC4E-8A12-49C3-AA9A-08A21CB962E7}"/>
            </a:ext>
          </a:extLst>
        </xdr:cNvPr>
        <xdr:cNvSpPr txBox="1"/>
      </xdr:nvSpPr>
      <xdr:spPr>
        <a:xfrm>
          <a:off x="6644640" y="205740"/>
          <a:ext cx="2956560" cy="162306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 sz="1200" b="1" u="sng"/>
            <a:t>NOTE :</a:t>
          </a:r>
          <a:endParaRPr lang="en-US" sz="1200" b="0" u="none"/>
        </a:p>
        <a:p>
          <a:r>
            <a:rPr lang="fr" sz="1200"/>
            <a:t>Il est obligatoire d’utiliser le modèle de l’annexe E pour compléter l’installation d’un RGR/congélateur.</a:t>
          </a:r>
        </a:p>
        <a:p>
          <a:r>
            <a:rPr lang="fr" sz="1200"/>
            <a:t>Le formulaire doit être rempli et approuvé par le responsable gouvernemental.</a:t>
          </a:r>
        </a:p>
        <a:p>
          <a:endParaRPr lang="en-US" sz="1200" b="0" u="none" baseline="0"/>
        </a:p>
        <a:p>
          <a:r>
            <a:rPr lang="fr" sz="1200"/>
            <a:t>Ce formulaire doit également être utilisé pour la mise à jour des inventaires d’ECF.</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373380</xdr:colOff>
      <xdr:row>2</xdr:row>
      <xdr:rowOff>121920</xdr:rowOff>
    </xdr:from>
    <xdr:to>
      <xdr:col>12</xdr:col>
      <xdr:colOff>297180</xdr:colOff>
      <xdr:row>11</xdr:row>
      <xdr:rowOff>76200</xdr:rowOff>
    </xdr:to>
    <xdr:sp macro="" textlink="">
      <xdr:nvSpPr>
        <xdr:cNvPr id="3" name="TextBox 2">
          <a:extLst>
            <a:ext uri="{FF2B5EF4-FFF2-40B4-BE49-F238E27FC236}">
              <a16:creationId xmlns:a16="http://schemas.microsoft.com/office/drawing/2014/main" id="{50591BC2-1814-4685-BC45-6FCC7F0D5AFF}"/>
            </a:ext>
          </a:extLst>
        </xdr:cNvPr>
        <xdr:cNvSpPr txBox="1"/>
      </xdr:nvSpPr>
      <xdr:spPr>
        <a:xfrm>
          <a:off x="7299960" y="533400"/>
          <a:ext cx="2971800" cy="17907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 sz="1200" b="1" u="sng"/>
            <a:t>NOTE :</a:t>
          </a:r>
          <a:endParaRPr lang="en-US" sz="1200" b="0" u="none"/>
        </a:p>
        <a:p>
          <a:r>
            <a:rPr lang="fr" sz="1200"/>
            <a:t>Il est obligatoire d’utiliser le modèle de l’annexe E pour compléter l’installation d’un appareil SCD.</a:t>
          </a:r>
        </a:p>
        <a:p>
          <a:r>
            <a:rPr lang="fr" sz="1200"/>
            <a:t>Le formulaire doit être rempli et approuvé par le responsable gouvernemental.</a:t>
          </a:r>
        </a:p>
        <a:p>
          <a:endParaRPr lang="en-US" sz="1200" b="0" u="none" baseline="0"/>
        </a:p>
        <a:p>
          <a:r>
            <a:rPr lang="fr" sz="1200"/>
            <a:t>Ce formulaire doit également être utilisé pour la mise à jour des inventaires d’ECF.</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Taoheed/AppData/Roaming/Microsoft/Excel/Zamfara/02_Data%20gathering/ZAMFARA%20DECEMBER%20%20DVDMT_edit.xlsx" TargetMode="External"/><Relationship Id="rId1" Type="http://schemas.openxmlformats.org/officeDocument/2006/relationships/externalLinkPath" Target="/Users/Taoheed/AppData/Roaming/Microsoft/Excel/Zamfara/02_Data%20gathering/ZAMFARA%20DECEMBER%20%20DVDMT_edi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Shina.Solina/Downloads/20131015%20Lifecycle%20cost%20model%20v11.xlsx" TargetMode="External"/><Relationship Id="rId1" Type="http://schemas.openxmlformats.org/officeDocument/2006/relationships/externalLinkPath" Target="/Users/Shina.Solina/Downloads/20131015%20Lifecycle%20cost%20model%20v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HP%20USER\Desktop\YOBE\RI\2014\Data\Yobe_STATE%20RI%20DATA%20COLLECTION%20&amp;_DATA%20CHECKS%202014%20JANUARY%20201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Nnaemeka.Solina/AppData/Local/Temp/Temp1_20140417%20Bauchi%20Cost%20Model%20v.F.zip/20140417%20Bauchi%20Cost%20Model%20v.F.xlsx" TargetMode="External"/><Relationship Id="rId1" Type="http://schemas.openxmlformats.org/officeDocument/2006/relationships/externalLinkPath" Target="/Users/Nnaemeka.Solina/AppData/Local/Temp/Temp1_20140417%20Bauchi%20Cost%20Model%20v.F.zip/20140417%20Bauchi%20Cost%20Model%20v.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user\Desktop\DVD-MT_New_2012Rev.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Uche.Solina/Desktop/Bauchi%20RI%20Costing%20Model_updated_v2.xlsx" TargetMode="External"/><Relationship Id="rId1" Type="http://schemas.openxmlformats.org/officeDocument/2006/relationships/externalLinkPath" Target="/Users/Uche.Solina/Desktop/Bauchi%20RI%20Costing%20Model_updated_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ACER%20USER\Documents\SAMBO'S%20FILES%202005-2012%20(081212)\RI%202005-2012\RI%20DATA%202005%20-%202012\YOBE%20RI%20DATA%202012\DVD-MT_state_long2012%20Final.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Shina.solina/Downloads/Bauchi%20RI%20Costing%20Model_updated_v2.xlsx" TargetMode="External"/><Relationship Id="rId1" Type="http://schemas.openxmlformats.org/officeDocument/2006/relationships/externalLinkPath" Target="/Users/Shina.solina/Downloads/Bauchi%20RI%20Costing%20Model_updated_v2.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Users/Taoheed/Documents/Zamfara/03_Workbook/02_Data%20gathering/20150206_DATA%20COLLECTION/Nigeria%20Projected%20Population%202014.xls" TargetMode="External"/><Relationship Id="rId1" Type="http://schemas.openxmlformats.org/officeDocument/2006/relationships/externalLinkPath" Target="/Users/Taoheed/Documents/Zamfara/03_Workbook/02_Data%20gathering/20150206_DATA%20COLLECTION/Nigeria%20Projected%20Population%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content"/>
      <sheetName val="Prog"/>
      <sheetName val="jan"/>
      <sheetName val="feb"/>
      <sheetName val="mar"/>
      <sheetName val="apr"/>
      <sheetName val="may"/>
      <sheetName val="jun"/>
      <sheetName val="jul"/>
      <sheetName val="aug"/>
      <sheetName val="sep"/>
      <sheetName val="oct"/>
      <sheetName val="nov"/>
      <sheetName val="dec"/>
      <sheetName val="Compl_Prompt"/>
      <sheetName val="Temperatures"/>
      <sheetName val="RED"/>
      <sheetName val="CAT"/>
      <sheetName val="Class"/>
      <sheetName val="Indicators"/>
      <sheetName val="Rpt"/>
      <sheetName val="Grf_cov"/>
      <sheetName val="Grf_perf"/>
      <sheetName val="Grf_class"/>
      <sheetName val="Grf_dispo"/>
      <sheetName val="Vaccinations"/>
      <sheetName val="Coverages"/>
      <sheetName val="All_Vax_Month"/>
      <sheetName val="All_Vax_Cov"/>
      <sheetName val="Stock_vax"/>
      <sheetName val="Supply"/>
      <sheetName val="Stock_inj"/>
      <sheetName val="Supply_inj"/>
      <sheetName val="Bundling"/>
      <sheetName val="vaccines"/>
      <sheetName val="supplies"/>
      <sheetName val="Translation"/>
      <sheetName val="BaseEqptCdF"/>
      <sheetName val="Country_data"/>
    </sheetNames>
    <sheetDataSet>
      <sheetData sheetId="0">
        <row r="5">
          <cell r="D5" t="str">
            <v>State</v>
          </cell>
        </row>
        <row r="9">
          <cell r="F9">
            <v>2014</v>
          </cell>
        </row>
      </sheetData>
      <sheetData sheetId="1"/>
      <sheetData sheetId="2">
        <row r="5">
          <cell r="K5" t="str">
            <v>VACCINES &amp; VACCINATIONS</v>
          </cell>
        </row>
        <row r="6">
          <cell r="K6" t="str">
            <v>Routine Vaccines</v>
          </cell>
        </row>
        <row r="7">
          <cell r="B7" t="str">
            <v>State</v>
          </cell>
          <cell r="C7" t="str">
            <v>LGA</v>
          </cell>
        </row>
        <row r="8">
          <cell r="B8" t="str">
            <v>ZAMFARA</v>
          </cell>
          <cell r="C8" t="str">
            <v>ANKA</v>
          </cell>
          <cell r="K8" t="str">
            <v>BCG</v>
          </cell>
        </row>
        <row r="9">
          <cell r="B9" t="str">
            <v>ZAMFARA</v>
          </cell>
          <cell r="C9" t="str">
            <v xml:space="preserve">BAKURA </v>
          </cell>
          <cell r="K9" t="str">
            <v>OPV</v>
          </cell>
        </row>
        <row r="10">
          <cell r="B10" t="str">
            <v>ZAMFARA</v>
          </cell>
          <cell r="C10" t="str">
            <v>BIRNIN MAGAJI</v>
          </cell>
          <cell r="K10" t="str">
            <v>DTP-HepB-Hib</v>
          </cell>
        </row>
        <row r="11">
          <cell r="B11" t="str">
            <v>ZAMFARA</v>
          </cell>
          <cell r="C11" t="str">
            <v>BUKKUYUM</v>
          </cell>
          <cell r="K11" t="str">
            <v>PCV-10</v>
          </cell>
        </row>
        <row r="12">
          <cell r="B12" t="str">
            <v>ZAMFARA</v>
          </cell>
          <cell r="C12" t="str">
            <v>BUNGUDU</v>
          </cell>
          <cell r="K12" t="str">
            <v>Measles</v>
          </cell>
        </row>
        <row r="13">
          <cell r="B13" t="str">
            <v>ZAMFARA</v>
          </cell>
          <cell r="C13" t="str">
            <v>GUMMI</v>
          </cell>
          <cell r="K13" t="str">
            <v>YF</v>
          </cell>
        </row>
        <row r="14">
          <cell r="B14" t="str">
            <v>ZAMFARA</v>
          </cell>
          <cell r="C14" t="str">
            <v>GUSAU</v>
          </cell>
          <cell r="K14" t="str">
            <v>TT</v>
          </cell>
        </row>
        <row r="15">
          <cell r="B15" t="str">
            <v>ZAMFARA</v>
          </cell>
          <cell r="C15" t="str">
            <v>KAURA NAMODA</v>
          </cell>
          <cell r="K15" t="str">
            <v>HepB-0</v>
          </cell>
        </row>
        <row r="16">
          <cell r="B16" t="str">
            <v>ZAMFARA</v>
          </cell>
          <cell r="C16" t="str">
            <v>MARADUN</v>
          </cell>
          <cell r="K16" t="str">
            <v>VitA</v>
          </cell>
        </row>
        <row r="17">
          <cell r="B17" t="str">
            <v>ZAMFARA</v>
          </cell>
          <cell r="C17" t="str">
            <v>MARU</v>
          </cell>
          <cell r="K17" t="str">
            <v>LLINs</v>
          </cell>
        </row>
        <row r="18">
          <cell r="B18" t="str">
            <v>ZAMFARA</v>
          </cell>
          <cell r="C18" t="str">
            <v>SHINKAFI</v>
          </cell>
        </row>
        <row r="19">
          <cell r="B19" t="str">
            <v>ZAMFARA</v>
          </cell>
          <cell r="C19" t="str">
            <v>TALATA MAFARA</v>
          </cell>
        </row>
        <row r="20">
          <cell r="B20" t="str">
            <v>ZAMFARA</v>
          </cell>
          <cell r="C20" t="str">
            <v>TSAFE</v>
          </cell>
        </row>
        <row r="21">
          <cell r="B21" t="str">
            <v>ZAMFARA</v>
          </cell>
          <cell r="C21" t="str">
            <v>ZURMI</v>
          </cell>
          <cell r="K21" t="str">
            <v>Demographic indicators</v>
          </cell>
        </row>
        <row r="22">
          <cell r="K22" t="str">
            <v>% of pregnant women</v>
          </cell>
        </row>
        <row r="23">
          <cell r="K23" t="str">
            <v>% of the annual births</v>
          </cell>
        </row>
        <row r="24">
          <cell r="K24" t="str">
            <v>% of surviving infants</v>
          </cell>
        </row>
        <row r="25">
          <cell r="K25" t="str">
            <v>% of adolescent girls</v>
          </cell>
        </row>
        <row r="27">
          <cell r="K27" t="str">
            <v>Categorisation based on access &amp; utilisation of services</v>
          </cell>
        </row>
        <row r="29">
          <cell r="K29" t="str">
            <v>Dropout rate &lt;=</v>
          </cell>
          <cell r="R29" t="str">
            <v>clas_A</v>
          </cell>
          <cell r="S29" t="str">
            <v>clas_C</v>
          </cell>
        </row>
        <row r="30">
          <cell r="K30" t="str">
            <v>Dropout rate &gt;</v>
          </cell>
          <cell r="R30" t="str">
            <v>clas_B</v>
          </cell>
          <cell r="S30" t="str">
            <v>clas_D</v>
          </cell>
        </row>
        <row r="34">
          <cell r="K34" t="str">
            <v>State</v>
          </cell>
        </row>
        <row r="35">
          <cell r="K35" t="str">
            <v>ZAMFARA</v>
          </cell>
        </row>
      </sheetData>
      <sheetData sheetId="3">
        <row r="7">
          <cell r="A7" t="str">
            <v>State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
          <cell r="C6" t="str">
            <v>ANKA</v>
          </cell>
        </row>
      </sheetData>
      <sheetData sheetId="18"/>
      <sheetData sheetId="19"/>
      <sheetData sheetId="20">
        <row r="10">
          <cell r="C10">
            <v>41670</v>
          </cell>
          <cell r="D10">
            <v>41698</v>
          </cell>
          <cell r="E10">
            <v>41729</v>
          </cell>
          <cell r="F10">
            <v>41759</v>
          </cell>
          <cell r="G10">
            <v>41790</v>
          </cell>
          <cell r="H10">
            <v>41820</v>
          </cell>
          <cell r="I10">
            <v>41851</v>
          </cell>
          <cell r="J10">
            <v>41882</v>
          </cell>
          <cell r="K10">
            <v>41912</v>
          </cell>
          <cell r="L10">
            <v>41943</v>
          </cell>
          <cell r="M10">
            <v>41973</v>
          </cell>
          <cell r="N10">
            <v>42004</v>
          </cell>
        </row>
        <row r="24">
          <cell r="B24" t="str">
            <v>BCG</v>
          </cell>
        </row>
        <row r="25">
          <cell r="B25" t="str">
            <v>OPV-0</v>
          </cell>
        </row>
        <row r="26">
          <cell r="B26" t="str">
            <v>OPV-1</v>
          </cell>
        </row>
        <row r="27">
          <cell r="B27" t="str">
            <v>OPV-2</v>
          </cell>
        </row>
        <row r="28">
          <cell r="B28" t="str">
            <v>OPV-3</v>
          </cell>
        </row>
        <row r="29">
          <cell r="B29" t="str">
            <v>DTP-HepB-Hib-1</v>
          </cell>
        </row>
        <row r="30">
          <cell r="B30" t="str">
            <v>DTP-HepB-Hib-2</v>
          </cell>
        </row>
        <row r="31">
          <cell r="B31" t="str">
            <v>DTP-HepB-Hib-3</v>
          </cell>
        </row>
        <row r="32">
          <cell r="B32" t="str">
            <v>PCV-10-1</v>
          </cell>
        </row>
        <row r="33">
          <cell r="B33" t="str">
            <v>PCV-10-2</v>
          </cell>
        </row>
        <row r="34">
          <cell r="B34" t="str">
            <v>PCV-10-3</v>
          </cell>
        </row>
        <row r="35">
          <cell r="B35" t="str">
            <v>Measles</v>
          </cell>
        </row>
        <row r="36">
          <cell r="B36" t="str">
            <v>YF</v>
          </cell>
        </row>
        <row r="37">
          <cell r="B37" t="str">
            <v>TT-1</v>
          </cell>
        </row>
        <row r="38">
          <cell r="B38" t="str">
            <v>TT-2</v>
          </cell>
        </row>
        <row r="39">
          <cell r="B39" t="str">
            <v>TT-3</v>
          </cell>
        </row>
        <row r="40">
          <cell r="B40" t="str">
            <v>TT-4</v>
          </cell>
        </row>
        <row r="41">
          <cell r="B41" t="str">
            <v>TT-5</v>
          </cell>
        </row>
        <row r="42">
          <cell r="B42" t="str">
            <v>HepB-0</v>
          </cell>
        </row>
        <row r="43">
          <cell r="B43" t="str">
            <v>VitA 0-11months</v>
          </cell>
        </row>
        <row r="44">
          <cell r="B44" t="str">
            <v>VitA 12months &amp;+</v>
          </cell>
        </row>
        <row r="45">
          <cell r="B45" t="str">
            <v>VitA P-Partum</v>
          </cell>
        </row>
      </sheetData>
      <sheetData sheetId="21"/>
      <sheetData sheetId="22"/>
      <sheetData sheetId="23"/>
      <sheetData sheetId="24"/>
      <sheetData sheetId="25"/>
      <sheetData sheetId="26">
        <row r="2">
          <cell r="D2" t="str">
            <v>OPV-3</v>
          </cell>
        </row>
      </sheetData>
      <sheetData sheetId="27"/>
      <sheetData sheetId="28"/>
      <sheetData sheetId="29"/>
      <sheetData sheetId="30"/>
      <sheetData sheetId="31"/>
      <sheetData sheetId="32"/>
      <sheetData sheetId="33"/>
      <sheetData sheetId="34"/>
      <sheetData sheetId="35">
        <row r="5">
          <cell r="C5" t="str">
            <v>Designation</v>
          </cell>
        </row>
        <row r="6">
          <cell r="C6" t="str">
            <v>BCG</v>
          </cell>
          <cell r="F6">
            <v>1</v>
          </cell>
          <cell r="G6">
            <v>20</v>
          </cell>
          <cell r="H6">
            <v>1.2</v>
          </cell>
        </row>
        <row r="7">
          <cell r="C7" t="str">
            <v>DTP</v>
          </cell>
          <cell r="F7">
            <v>3</v>
          </cell>
          <cell r="G7">
            <v>20</v>
          </cell>
          <cell r="H7">
            <v>2.5</v>
          </cell>
        </row>
        <row r="8">
          <cell r="C8" t="str">
            <v>DTP</v>
          </cell>
          <cell r="F8">
            <v>3</v>
          </cell>
          <cell r="G8">
            <v>10</v>
          </cell>
          <cell r="H8">
            <v>3</v>
          </cell>
        </row>
        <row r="9">
          <cell r="C9" t="str">
            <v>DT</v>
          </cell>
          <cell r="F9">
            <v>3</v>
          </cell>
          <cell r="G9">
            <v>10</v>
          </cell>
          <cell r="H9">
            <v>3</v>
          </cell>
        </row>
        <row r="10">
          <cell r="C10" t="str">
            <v>Td</v>
          </cell>
          <cell r="F10">
            <v>2</v>
          </cell>
          <cell r="G10">
            <v>10</v>
          </cell>
          <cell r="H10">
            <v>3</v>
          </cell>
        </row>
        <row r="11">
          <cell r="C11" t="str">
            <v>TT</v>
          </cell>
          <cell r="F11">
            <v>2</v>
          </cell>
          <cell r="G11">
            <v>10</v>
          </cell>
          <cell r="H11">
            <v>3</v>
          </cell>
        </row>
        <row r="12">
          <cell r="C12" t="str">
            <v>TT</v>
          </cell>
          <cell r="F12">
            <v>2</v>
          </cell>
          <cell r="G12">
            <v>20</v>
          </cell>
          <cell r="H12">
            <v>2.5</v>
          </cell>
        </row>
        <row r="13">
          <cell r="C13" t="str">
            <v>TT</v>
          </cell>
          <cell r="F13">
            <v>2</v>
          </cell>
          <cell r="G13" t="str">
            <v>Uniject</v>
          </cell>
          <cell r="H13">
            <v>12</v>
          </cell>
        </row>
        <row r="14">
          <cell r="C14" t="str">
            <v>Measles</v>
          </cell>
          <cell r="F14">
            <v>1</v>
          </cell>
          <cell r="G14">
            <v>1</v>
          </cell>
          <cell r="H14">
            <v>26.11</v>
          </cell>
        </row>
        <row r="15">
          <cell r="C15" t="str">
            <v>Measles</v>
          </cell>
          <cell r="F15">
            <v>1</v>
          </cell>
          <cell r="G15">
            <v>2</v>
          </cell>
          <cell r="H15">
            <v>13.1</v>
          </cell>
        </row>
        <row r="16">
          <cell r="C16" t="str">
            <v>Measles</v>
          </cell>
          <cell r="F16">
            <v>1</v>
          </cell>
          <cell r="G16">
            <v>5</v>
          </cell>
          <cell r="H16">
            <v>5.22</v>
          </cell>
        </row>
        <row r="17">
          <cell r="C17" t="str">
            <v>Measles</v>
          </cell>
          <cell r="F17">
            <v>1</v>
          </cell>
          <cell r="G17">
            <v>10</v>
          </cell>
          <cell r="H17">
            <v>2.6110000000000002</v>
          </cell>
        </row>
        <row r="18">
          <cell r="C18" t="str">
            <v>MR</v>
          </cell>
          <cell r="F18">
            <v>1</v>
          </cell>
          <cell r="G18">
            <v>1</v>
          </cell>
          <cell r="H18">
            <v>26.11</v>
          </cell>
        </row>
        <row r="19">
          <cell r="C19" t="str">
            <v>MR</v>
          </cell>
          <cell r="F19">
            <v>1</v>
          </cell>
          <cell r="G19">
            <v>2</v>
          </cell>
          <cell r="H19">
            <v>13.1</v>
          </cell>
        </row>
        <row r="20">
          <cell r="C20" t="str">
            <v>MR</v>
          </cell>
          <cell r="F20">
            <v>1</v>
          </cell>
          <cell r="G20">
            <v>5</v>
          </cell>
          <cell r="H20">
            <v>5.22</v>
          </cell>
        </row>
        <row r="21">
          <cell r="C21" t="str">
            <v>MR</v>
          </cell>
          <cell r="F21">
            <v>1</v>
          </cell>
          <cell r="G21">
            <v>10</v>
          </cell>
          <cell r="H21">
            <v>2.6110000000000002</v>
          </cell>
        </row>
        <row r="22">
          <cell r="C22" t="str">
            <v>MMR</v>
          </cell>
          <cell r="F22">
            <v>1</v>
          </cell>
          <cell r="G22">
            <v>1</v>
          </cell>
          <cell r="H22">
            <v>26.11</v>
          </cell>
        </row>
        <row r="23">
          <cell r="C23" t="str">
            <v>MMR</v>
          </cell>
          <cell r="F23">
            <v>1</v>
          </cell>
          <cell r="G23">
            <v>2</v>
          </cell>
          <cell r="H23">
            <v>13.1</v>
          </cell>
        </row>
        <row r="24">
          <cell r="C24" t="str">
            <v>MMR</v>
          </cell>
          <cell r="F24">
            <v>1</v>
          </cell>
          <cell r="G24">
            <v>5</v>
          </cell>
          <cell r="H24">
            <v>5.22</v>
          </cell>
        </row>
        <row r="25">
          <cell r="C25" t="str">
            <v>MMR</v>
          </cell>
          <cell r="F25">
            <v>1</v>
          </cell>
          <cell r="G25">
            <v>10</v>
          </cell>
          <cell r="H25">
            <v>2.6110000000000002</v>
          </cell>
        </row>
        <row r="26">
          <cell r="C26" t="str">
            <v>OPV</v>
          </cell>
          <cell r="F26">
            <v>4</v>
          </cell>
          <cell r="G26">
            <v>10</v>
          </cell>
          <cell r="H26">
            <v>2</v>
          </cell>
        </row>
        <row r="27">
          <cell r="C27" t="str">
            <v>OPV</v>
          </cell>
          <cell r="F27">
            <v>4</v>
          </cell>
          <cell r="G27">
            <v>20</v>
          </cell>
          <cell r="H27">
            <v>1</v>
          </cell>
        </row>
        <row r="28">
          <cell r="C28" t="str">
            <v>YF</v>
          </cell>
          <cell r="F28">
            <v>1</v>
          </cell>
          <cell r="G28">
            <v>5</v>
          </cell>
          <cell r="H28">
            <v>6.3</v>
          </cell>
        </row>
        <row r="29">
          <cell r="C29" t="str">
            <v>YF</v>
          </cell>
          <cell r="F29">
            <v>1</v>
          </cell>
          <cell r="G29">
            <v>10</v>
          </cell>
          <cell r="H29">
            <v>3.6</v>
          </cell>
        </row>
        <row r="30">
          <cell r="C30" t="str">
            <v>YF</v>
          </cell>
          <cell r="F30">
            <v>1</v>
          </cell>
          <cell r="G30">
            <v>20</v>
          </cell>
          <cell r="H30">
            <v>1.5</v>
          </cell>
        </row>
        <row r="31">
          <cell r="C31" t="str">
            <v>YF</v>
          </cell>
          <cell r="F31">
            <v>1</v>
          </cell>
          <cell r="G31">
            <v>50</v>
          </cell>
          <cell r="H31">
            <v>0.7</v>
          </cell>
        </row>
        <row r="32">
          <cell r="C32" t="str">
            <v>DTP-HepB</v>
          </cell>
          <cell r="F32">
            <v>3</v>
          </cell>
          <cell r="G32">
            <v>1</v>
          </cell>
          <cell r="H32">
            <v>9.6999999999999993</v>
          </cell>
        </row>
        <row r="33">
          <cell r="C33" t="str">
            <v>DTP-HepB</v>
          </cell>
          <cell r="F33">
            <v>3</v>
          </cell>
          <cell r="G33">
            <v>2</v>
          </cell>
          <cell r="H33">
            <v>6</v>
          </cell>
        </row>
        <row r="34">
          <cell r="C34" t="str">
            <v>DTP-HepB</v>
          </cell>
          <cell r="F34">
            <v>3</v>
          </cell>
          <cell r="G34">
            <v>10</v>
          </cell>
          <cell r="H34">
            <v>3</v>
          </cell>
        </row>
        <row r="35">
          <cell r="C35" t="str">
            <v>HepB</v>
          </cell>
          <cell r="F35">
            <v>3</v>
          </cell>
          <cell r="G35">
            <v>1</v>
          </cell>
          <cell r="H35">
            <v>16.8</v>
          </cell>
        </row>
        <row r="36">
          <cell r="C36" t="str">
            <v>HepB</v>
          </cell>
          <cell r="F36">
            <v>3</v>
          </cell>
          <cell r="G36">
            <v>2</v>
          </cell>
          <cell r="H36">
            <v>7.2</v>
          </cell>
        </row>
        <row r="37">
          <cell r="C37" t="str">
            <v>HepB</v>
          </cell>
          <cell r="F37">
            <v>3</v>
          </cell>
          <cell r="G37">
            <v>6</v>
          </cell>
          <cell r="H37">
            <v>5.3</v>
          </cell>
        </row>
        <row r="38">
          <cell r="C38" t="str">
            <v>HepB</v>
          </cell>
          <cell r="F38">
            <v>3</v>
          </cell>
          <cell r="G38">
            <v>10</v>
          </cell>
          <cell r="H38">
            <v>4.4000000000000004</v>
          </cell>
        </row>
        <row r="39">
          <cell r="C39" t="str">
            <v>HepB</v>
          </cell>
          <cell r="F39">
            <v>3</v>
          </cell>
          <cell r="G39">
            <v>20</v>
          </cell>
          <cell r="H39">
            <v>2.6</v>
          </cell>
        </row>
        <row r="40">
          <cell r="C40" t="str">
            <v>HepB</v>
          </cell>
          <cell r="F40">
            <v>3</v>
          </cell>
          <cell r="G40" t="str">
            <v>Uniject</v>
          </cell>
          <cell r="H40">
            <v>12</v>
          </cell>
        </row>
        <row r="41">
          <cell r="C41" t="str">
            <v>Hib_liq</v>
          </cell>
          <cell r="F41">
            <v>3</v>
          </cell>
          <cell r="G41">
            <v>1</v>
          </cell>
          <cell r="H41">
            <v>15</v>
          </cell>
        </row>
        <row r="42">
          <cell r="C42" t="str">
            <v>Hib_liq</v>
          </cell>
          <cell r="F42">
            <v>3</v>
          </cell>
          <cell r="G42">
            <v>10</v>
          </cell>
          <cell r="H42">
            <v>2.5</v>
          </cell>
        </row>
        <row r="43">
          <cell r="C43" t="str">
            <v>Hib_lyo</v>
          </cell>
          <cell r="F43">
            <v>3</v>
          </cell>
          <cell r="G43">
            <v>1</v>
          </cell>
          <cell r="H43">
            <v>13</v>
          </cell>
        </row>
        <row r="44">
          <cell r="C44" t="str">
            <v>Hib_lyo</v>
          </cell>
          <cell r="F44">
            <v>3</v>
          </cell>
          <cell r="G44">
            <v>2</v>
          </cell>
          <cell r="H44">
            <v>6</v>
          </cell>
        </row>
        <row r="45">
          <cell r="C45" t="str">
            <v>Hib_lyo</v>
          </cell>
          <cell r="F45">
            <v>3</v>
          </cell>
          <cell r="G45">
            <v>10</v>
          </cell>
          <cell r="H45">
            <v>2.5</v>
          </cell>
        </row>
        <row r="46">
          <cell r="C46" t="str">
            <v>DTP+Hib</v>
          </cell>
          <cell r="F46">
            <v>3</v>
          </cell>
          <cell r="G46">
            <v>1</v>
          </cell>
          <cell r="H46">
            <v>45</v>
          </cell>
        </row>
        <row r="47">
          <cell r="C47" t="str">
            <v>DTP+Hib</v>
          </cell>
          <cell r="F47">
            <v>3</v>
          </cell>
          <cell r="G47">
            <v>10</v>
          </cell>
          <cell r="H47">
            <v>12</v>
          </cell>
        </row>
        <row r="48">
          <cell r="C48" t="str">
            <v>DTP-Hib</v>
          </cell>
          <cell r="F48">
            <v>3</v>
          </cell>
          <cell r="G48">
            <v>1</v>
          </cell>
          <cell r="H48">
            <v>32.299999999999997</v>
          </cell>
        </row>
        <row r="49">
          <cell r="C49" t="str">
            <v>DTP-Hib</v>
          </cell>
          <cell r="F49">
            <v>3</v>
          </cell>
          <cell r="G49">
            <v>10</v>
          </cell>
          <cell r="H49">
            <v>2.5</v>
          </cell>
        </row>
        <row r="50">
          <cell r="C50" t="str">
            <v>DTP-HepB+Hib</v>
          </cell>
          <cell r="F50">
            <v>3</v>
          </cell>
          <cell r="G50">
            <v>1</v>
          </cell>
          <cell r="H50">
            <v>58.7</v>
          </cell>
        </row>
        <row r="51">
          <cell r="C51" t="str">
            <v>DTP-HepB+Hib</v>
          </cell>
          <cell r="F51">
            <v>3</v>
          </cell>
          <cell r="G51">
            <v>1</v>
          </cell>
          <cell r="H51">
            <v>39.200000000000003</v>
          </cell>
        </row>
        <row r="52">
          <cell r="C52" t="str">
            <v>DTP-HepB+Hib</v>
          </cell>
          <cell r="F52">
            <v>3</v>
          </cell>
          <cell r="G52">
            <v>2</v>
          </cell>
          <cell r="H52">
            <v>19.600000000000001</v>
          </cell>
        </row>
        <row r="53">
          <cell r="C53" t="str">
            <v>DTP-HepB+Hib</v>
          </cell>
          <cell r="F53">
            <v>3</v>
          </cell>
          <cell r="G53">
            <v>2</v>
          </cell>
          <cell r="H53">
            <v>11.97</v>
          </cell>
        </row>
        <row r="54">
          <cell r="C54" t="str">
            <v>DTP-HepB+Hib</v>
          </cell>
          <cell r="F54">
            <v>3</v>
          </cell>
          <cell r="G54">
            <v>10</v>
          </cell>
          <cell r="H54">
            <v>7.8</v>
          </cell>
        </row>
        <row r="55">
          <cell r="C55" t="str">
            <v>DTP-HepB+Hib</v>
          </cell>
          <cell r="F55">
            <v>3</v>
          </cell>
          <cell r="G55">
            <v>10</v>
          </cell>
          <cell r="H55">
            <v>5.0999999999999996</v>
          </cell>
        </row>
        <row r="56">
          <cell r="C56" t="str">
            <v>DTP-HepB-Hib</v>
          </cell>
          <cell r="F56">
            <v>3</v>
          </cell>
          <cell r="G56">
            <v>10</v>
          </cell>
          <cell r="H56">
            <v>2.9</v>
          </cell>
        </row>
        <row r="57">
          <cell r="C57" t="str">
            <v>DTP-HepB-Hib</v>
          </cell>
          <cell r="F57">
            <v>3</v>
          </cell>
          <cell r="G57">
            <v>10</v>
          </cell>
          <cell r="H57">
            <v>2.61</v>
          </cell>
        </row>
        <row r="58">
          <cell r="C58" t="str">
            <v>DTP-HepB-Hib</v>
          </cell>
          <cell r="F58">
            <v>3</v>
          </cell>
          <cell r="G58">
            <v>2</v>
          </cell>
          <cell r="H58">
            <v>13.1</v>
          </cell>
        </row>
        <row r="59">
          <cell r="C59" t="str">
            <v>DTP-HepB-Hib</v>
          </cell>
          <cell r="F59">
            <v>3</v>
          </cell>
          <cell r="G59">
            <v>1</v>
          </cell>
          <cell r="H59">
            <v>26.1</v>
          </cell>
        </row>
        <row r="60">
          <cell r="C60" t="str">
            <v>DTP-HepB-Hib</v>
          </cell>
          <cell r="F60">
            <v>3</v>
          </cell>
          <cell r="G60">
            <v>1</v>
          </cell>
          <cell r="H60">
            <v>14.6</v>
          </cell>
        </row>
        <row r="61">
          <cell r="C61" t="str">
            <v>DTP-HepB-Hib</v>
          </cell>
          <cell r="F61">
            <v>3</v>
          </cell>
          <cell r="G61">
            <v>1</v>
          </cell>
          <cell r="H61">
            <v>13.1</v>
          </cell>
        </row>
        <row r="62">
          <cell r="C62" t="str">
            <v>DTP-HepB-Hib</v>
          </cell>
          <cell r="F62">
            <v>3</v>
          </cell>
          <cell r="G62">
            <v>1</v>
          </cell>
          <cell r="H62">
            <v>10.3</v>
          </cell>
        </row>
        <row r="63">
          <cell r="C63" t="str">
            <v>DTP-HepB-Hib</v>
          </cell>
          <cell r="F63">
            <v>3</v>
          </cell>
          <cell r="G63" t="str">
            <v>Uniject</v>
          </cell>
          <cell r="H63">
            <v>12</v>
          </cell>
        </row>
        <row r="64">
          <cell r="C64" t="str">
            <v>MV_A/C</v>
          </cell>
          <cell r="F64">
            <v>1</v>
          </cell>
          <cell r="G64">
            <v>10</v>
          </cell>
          <cell r="H64">
            <v>2.5</v>
          </cell>
        </row>
        <row r="65">
          <cell r="C65" t="str">
            <v>MV_A/C</v>
          </cell>
          <cell r="F65">
            <v>1</v>
          </cell>
          <cell r="G65">
            <v>50</v>
          </cell>
          <cell r="H65">
            <v>1.5</v>
          </cell>
        </row>
        <row r="66">
          <cell r="C66" t="str">
            <v>MV_A/C/W</v>
          </cell>
          <cell r="F66">
            <v>1</v>
          </cell>
          <cell r="G66">
            <v>50</v>
          </cell>
          <cell r="H66">
            <v>1.5</v>
          </cell>
        </row>
        <row r="67">
          <cell r="C67" t="str">
            <v>MV_A/C/W/Y</v>
          </cell>
          <cell r="F67">
            <v>1</v>
          </cell>
          <cell r="G67">
            <v>10</v>
          </cell>
          <cell r="H67">
            <v>2.5</v>
          </cell>
        </row>
        <row r="68">
          <cell r="C68" t="str">
            <v>MV_W135</v>
          </cell>
          <cell r="F68">
            <v>1</v>
          </cell>
          <cell r="G68">
            <v>10</v>
          </cell>
          <cell r="H68">
            <v>2.5</v>
          </cell>
        </row>
        <row r="69">
          <cell r="C69" t="str">
            <v>Men_A</v>
          </cell>
          <cell r="F69">
            <v>2</v>
          </cell>
          <cell r="G69">
            <v>10</v>
          </cell>
          <cell r="H69">
            <v>2.6</v>
          </cell>
        </row>
        <row r="70">
          <cell r="C70" t="str">
            <v>JE_lyo</v>
          </cell>
          <cell r="F70">
            <v>3</v>
          </cell>
          <cell r="G70">
            <v>10</v>
          </cell>
          <cell r="H70">
            <v>15</v>
          </cell>
        </row>
        <row r="71">
          <cell r="C71" t="str">
            <v>JE_lyo</v>
          </cell>
          <cell r="F71">
            <v>3</v>
          </cell>
          <cell r="G71">
            <v>10</v>
          </cell>
          <cell r="H71">
            <v>8.1</v>
          </cell>
        </row>
        <row r="72">
          <cell r="C72" t="str">
            <v>JE_lyo</v>
          </cell>
          <cell r="F72">
            <v>3</v>
          </cell>
          <cell r="G72">
            <v>5</v>
          </cell>
          <cell r="H72">
            <v>2.5238640000000006</v>
          </cell>
        </row>
        <row r="73">
          <cell r="C73" t="str">
            <v>JE_lyo</v>
          </cell>
          <cell r="F73">
            <v>3</v>
          </cell>
          <cell r="G73">
            <v>1</v>
          </cell>
          <cell r="H73">
            <v>12.619320000000002</v>
          </cell>
        </row>
        <row r="74">
          <cell r="C74" t="str">
            <v>JE_liq</v>
          </cell>
          <cell r="F74">
            <v>3</v>
          </cell>
          <cell r="G74">
            <v>10</v>
          </cell>
          <cell r="H74">
            <v>3.4</v>
          </cell>
        </row>
        <row r="75">
          <cell r="C75" t="str">
            <v>Rabies</v>
          </cell>
          <cell r="F75">
            <v>3</v>
          </cell>
          <cell r="G75">
            <v>1</v>
          </cell>
          <cell r="H75">
            <v>53.6</v>
          </cell>
        </row>
        <row r="76">
          <cell r="C76" t="str">
            <v>Rabies</v>
          </cell>
          <cell r="F76">
            <v>3</v>
          </cell>
          <cell r="G76">
            <v>1</v>
          </cell>
          <cell r="H76">
            <v>20.09</v>
          </cell>
        </row>
        <row r="77">
          <cell r="C77" t="str">
            <v>Rota_lyo</v>
          </cell>
          <cell r="F77">
            <v>2</v>
          </cell>
          <cell r="G77">
            <v>1</v>
          </cell>
          <cell r="H77">
            <v>156</v>
          </cell>
        </row>
        <row r="78">
          <cell r="C78" t="str">
            <v>Rota_lyo</v>
          </cell>
          <cell r="F78">
            <v>2</v>
          </cell>
          <cell r="G78">
            <v>1</v>
          </cell>
          <cell r="H78">
            <v>110.6</v>
          </cell>
        </row>
        <row r="79">
          <cell r="C79" t="str">
            <v>Rota_lyo</v>
          </cell>
          <cell r="F79">
            <v>2</v>
          </cell>
          <cell r="G79">
            <v>1</v>
          </cell>
          <cell r="H79">
            <v>11</v>
          </cell>
        </row>
        <row r="80">
          <cell r="C80" t="str">
            <v>Rota_liq</v>
          </cell>
          <cell r="F80">
            <v>2</v>
          </cell>
          <cell r="G80">
            <v>1</v>
          </cell>
          <cell r="H80">
            <v>17.125799999999998</v>
          </cell>
        </row>
        <row r="81">
          <cell r="C81" t="str">
            <v>Rota_liq</v>
          </cell>
          <cell r="F81">
            <v>3</v>
          </cell>
          <cell r="G81">
            <v>1</v>
          </cell>
          <cell r="H81">
            <v>46.3</v>
          </cell>
        </row>
        <row r="82">
          <cell r="C82" t="str">
            <v>PCV-7</v>
          </cell>
          <cell r="F82">
            <v>3</v>
          </cell>
          <cell r="G82" t="str">
            <v>PFS</v>
          </cell>
          <cell r="H82">
            <v>55.948799999999991</v>
          </cell>
        </row>
        <row r="83">
          <cell r="C83" t="str">
            <v>PCV-7</v>
          </cell>
          <cell r="F83">
            <v>3</v>
          </cell>
          <cell r="G83">
            <v>1</v>
          </cell>
          <cell r="H83">
            <v>21</v>
          </cell>
        </row>
        <row r="84">
          <cell r="C84" t="str">
            <v>PCV-10</v>
          </cell>
          <cell r="F84">
            <v>3</v>
          </cell>
          <cell r="G84">
            <v>1</v>
          </cell>
          <cell r="H84">
            <v>11.5</v>
          </cell>
        </row>
        <row r="85">
          <cell r="C85" t="str">
            <v>PCV-10</v>
          </cell>
          <cell r="F85">
            <v>3</v>
          </cell>
          <cell r="G85">
            <v>2</v>
          </cell>
          <cell r="H85">
            <v>4.8</v>
          </cell>
        </row>
        <row r="86">
          <cell r="C86" t="str">
            <v>PCV-13</v>
          </cell>
          <cell r="F86">
            <v>3</v>
          </cell>
          <cell r="G86">
            <v>1</v>
          </cell>
          <cell r="H86">
            <v>15.7</v>
          </cell>
        </row>
        <row r="87">
          <cell r="C87" t="str">
            <v>PCV-xx</v>
          </cell>
          <cell r="F87">
            <v>3</v>
          </cell>
          <cell r="G87">
            <v>2</v>
          </cell>
          <cell r="H87">
            <v>4.8</v>
          </cell>
        </row>
        <row r="88">
          <cell r="C88" t="str">
            <v>PCV-xx</v>
          </cell>
          <cell r="F88">
            <v>3</v>
          </cell>
          <cell r="G88">
            <v>1</v>
          </cell>
          <cell r="H88">
            <v>15.7</v>
          </cell>
        </row>
        <row r="89">
          <cell r="C89" t="str">
            <v>PCV-xx</v>
          </cell>
          <cell r="F89">
            <v>3</v>
          </cell>
          <cell r="G89" t="str">
            <v>Uniject</v>
          </cell>
          <cell r="H89">
            <v>12</v>
          </cell>
        </row>
        <row r="90">
          <cell r="C90" t="str">
            <v>IPV</v>
          </cell>
          <cell r="F90">
            <v>3</v>
          </cell>
          <cell r="G90" t="str">
            <v>PFS</v>
          </cell>
          <cell r="H90">
            <v>107.40599999999999</v>
          </cell>
        </row>
        <row r="91">
          <cell r="C91" t="str">
            <v>IPV</v>
          </cell>
          <cell r="F91">
            <v>3</v>
          </cell>
          <cell r="G91">
            <v>10</v>
          </cell>
          <cell r="H91">
            <v>2.46</v>
          </cell>
        </row>
        <row r="92">
          <cell r="C92" t="str">
            <v>IPV</v>
          </cell>
          <cell r="F92">
            <v>3</v>
          </cell>
          <cell r="G92">
            <v>1</v>
          </cell>
          <cell r="H92">
            <v>15.7</v>
          </cell>
        </row>
        <row r="93">
          <cell r="C93" t="str">
            <v>HPV</v>
          </cell>
          <cell r="F93">
            <v>3</v>
          </cell>
          <cell r="G93">
            <v>1</v>
          </cell>
          <cell r="H93">
            <v>15</v>
          </cell>
        </row>
        <row r="94">
          <cell r="C94" t="str">
            <v>HPV</v>
          </cell>
          <cell r="F94">
            <v>3</v>
          </cell>
          <cell r="G94">
            <v>2</v>
          </cell>
          <cell r="H94">
            <v>5.7</v>
          </cell>
        </row>
        <row r="95">
          <cell r="C95" t="str">
            <v>mOPV1</v>
          </cell>
          <cell r="G95">
            <v>20</v>
          </cell>
          <cell r="H95">
            <v>1.5</v>
          </cell>
        </row>
        <row r="96">
          <cell r="C96" t="str">
            <v>mOPV3</v>
          </cell>
          <cell r="G96">
            <v>20</v>
          </cell>
          <cell r="H96">
            <v>1.5</v>
          </cell>
        </row>
        <row r="97">
          <cell r="C97" t="str">
            <v>H1N1</v>
          </cell>
          <cell r="G97">
            <v>10</v>
          </cell>
          <cell r="H97">
            <v>5.6997200000000001</v>
          </cell>
        </row>
        <row r="98">
          <cell r="C98" t="str">
            <v>H1N1</v>
          </cell>
          <cell r="G98" t="str">
            <v>10*</v>
          </cell>
          <cell r="H98">
            <v>9.4039000000000001</v>
          </cell>
        </row>
        <row r="99">
          <cell r="C99" t="str">
            <v>H1N1</v>
          </cell>
          <cell r="G99">
            <v>10</v>
          </cell>
          <cell r="H99">
            <v>3.3566400000000001</v>
          </cell>
        </row>
        <row r="100">
          <cell r="C100" t="str">
            <v>H1N1</v>
          </cell>
          <cell r="G100" t="str">
            <v>10*</v>
          </cell>
          <cell r="H100">
            <v>5.1940459999999993</v>
          </cell>
        </row>
        <row r="101">
          <cell r="C101" t="str">
            <v>H1N1</v>
          </cell>
          <cell r="G101" t="str">
            <v>PFS</v>
          </cell>
          <cell r="H101">
            <v>79.579679550000009</v>
          </cell>
        </row>
        <row r="102">
          <cell r="C102" t="str">
            <v>bOPV1+3</v>
          </cell>
          <cell r="G102">
            <v>20</v>
          </cell>
          <cell r="H102">
            <v>1.1299999999999999</v>
          </cell>
        </row>
        <row r="103">
          <cell r="C103" t="str">
            <v>bOPV1+3</v>
          </cell>
          <cell r="G103">
            <v>10</v>
          </cell>
          <cell r="H103">
            <v>0.97</v>
          </cell>
        </row>
        <row r="106">
          <cell r="C106" t="str">
            <v>International shipping guidelines, Unicef forecast 2012 and PAHO RF 2010</v>
          </cell>
        </row>
        <row r="109">
          <cell r="C109" t="str">
            <v>Designation</v>
          </cell>
        </row>
        <row r="110">
          <cell r="C110" t="str">
            <v>BCG</v>
          </cell>
        </row>
        <row r="111">
          <cell r="C111" t="str">
            <v>DTP</v>
          </cell>
        </row>
        <row r="112">
          <cell r="C112" t="str">
            <v>DT</v>
          </cell>
        </row>
        <row r="113">
          <cell r="C113" t="str">
            <v>Td</v>
          </cell>
        </row>
        <row r="114">
          <cell r="C114" t="str">
            <v>TT</v>
          </cell>
        </row>
        <row r="115">
          <cell r="C115" t="str">
            <v>Measles</v>
          </cell>
        </row>
        <row r="116">
          <cell r="C116" t="str">
            <v>MR</v>
          </cell>
        </row>
        <row r="117">
          <cell r="C117" t="str">
            <v>MMR</v>
          </cell>
        </row>
        <row r="118">
          <cell r="C118" t="str">
            <v>OPV</v>
          </cell>
        </row>
        <row r="119">
          <cell r="C119" t="str">
            <v>YF</v>
          </cell>
        </row>
        <row r="120">
          <cell r="C120" t="str">
            <v>DTP-HepB</v>
          </cell>
        </row>
        <row r="121">
          <cell r="C121" t="str">
            <v>HepB</v>
          </cell>
        </row>
        <row r="122">
          <cell r="C122" t="str">
            <v>Hib_liq</v>
          </cell>
        </row>
        <row r="123">
          <cell r="C123" t="str">
            <v>Hib_lyo</v>
          </cell>
        </row>
        <row r="124">
          <cell r="C124" t="str">
            <v>DTP+Hib</v>
          </cell>
        </row>
        <row r="125">
          <cell r="C125" t="str">
            <v>DTP-Hib</v>
          </cell>
        </row>
        <row r="126">
          <cell r="C126" t="str">
            <v>DTP-HepB+Hib</v>
          </cell>
        </row>
        <row r="127">
          <cell r="C127" t="str">
            <v>DTP-HepB-Hib</v>
          </cell>
        </row>
        <row r="128">
          <cell r="C128" t="str">
            <v>MV_A/C</v>
          </cell>
        </row>
        <row r="129">
          <cell r="C129" t="str">
            <v>MV_A/C/W</v>
          </cell>
        </row>
        <row r="130">
          <cell r="C130" t="str">
            <v>MV_A/C/W/Y</v>
          </cell>
        </row>
        <row r="131">
          <cell r="C131" t="str">
            <v>MV_W135</v>
          </cell>
        </row>
        <row r="132">
          <cell r="C132" t="str">
            <v>Men_A</v>
          </cell>
        </row>
        <row r="133">
          <cell r="C133" t="str">
            <v>JE_lyo</v>
          </cell>
        </row>
        <row r="134">
          <cell r="C134" t="str">
            <v>JE_liq</v>
          </cell>
        </row>
        <row r="135">
          <cell r="C135" t="str">
            <v>Rabies</v>
          </cell>
        </row>
        <row r="136">
          <cell r="C136" t="str">
            <v>Rota_lyo</v>
          </cell>
        </row>
        <row r="137">
          <cell r="C137" t="str">
            <v>Rota_liq</v>
          </cell>
        </row>
        <row r="138">
          <cell r="C138" t="str">
            <v>PCV-7</v>
          </cell>
        </row>
        <row r="139">
          <cell r="C139" t="str">
            <v>PCV-10</v>
          </cell>
        </row>
        <row r="140">
          <cell r="C140" t="str">
            <v>PCV-13</v>
          </cell>
        </row>
        <row r="141">
          <cell r="C141" t="str">
            <v>PCV-xx</v>
          </cell>
        </row>
        <row r="142">
          <cell r="C142" t="str">
            <v>IPV</v>
          </cell>
        </row>
        <row r="143">
          <cell r="C143" t="str">
            <v>HPV</v>
          </cell>
        </row>
        <row r="144">
          <cell r="C144" t="str">
            <v>mOPV1</v>
          </cell>
        </row>
        <row r="145">
          <cell r="C145" t="str">
            <v>mOPV3</v>
          </cell>
        </row>
        <row r="146">
          <cell r="C146" t="str">
            <v>H1N1</v>
          </cell>
        </row>
        <row r="147">
          <cell r="C147" t="str">
            <v>bOPV1+3</v>
          </cell>
        </row>
      </sheetData>
      <sheetData sheetId="36"/>
      <sheetData sheetId="37">
        <row r="9">
          <cell r="D9" t="str">
            <v>English</v>
          </cell>
          <cell r="E9" t="str">
            <v>Français</v>
          </cell>
          <cell r="F9" t="str">
            <v>Portuguese</v>
          </cell>
          <cell r="G9" t="str">
            <v>Spanish</v>
          </cell>
          <cell r="H9" t="str">
            <v>Portuguese</v>
          </cell>
          <cell r="I9" t="str">
            <v>Other</v>
          </cell>
        </row>
        <row r="16">
          <cell r="C16" t="str">
            <v>State</v>
          </cell>
        </row>
        <row r="17">
          <cell r="C17" t="str">
            <v>LGA</v>
          </cell>
        </row>
        <row r="38">
          <cell r="C38" t="str">
            <v>State</v>
          </cell>
        </row>
        <row r="39">
          <cell r="C39" t="str">
            <v>LGA</v>
          </cell>
        </row>
        <row r="40">
          <cell r="C40" t="str">
            <v>State</v>
          </cell>
        </row>
        <row r="41">
          <cell r="C41" t="str">
            <v>LGA</v>
          </cell>
        </row>
        <row r="43">
          <cell r="C43" t="str">
            <v>Pregnent women</v>
          </cell>
        </row>
        <row r="44">
          <cell r="C44" t="str">
            <v>Annual births</v>
          </cell>
        </row>
        <row r="45">
          <cell r="C45" t="str">
            <v>Surviving infants</v>
          </cell>
        </row>
        <row r="74">
          <cell r="C74" t="str">
            <v>ADS_0.05ml</v>
          </cell>
        </row>
        <row r="75">
          <cell r="C75" t="str">
            <v>ADS_0.5ml</v>
          </cell>
        </row>
        <row r="76">
          <cell r="C76" t="str">
            <v>Oral</v>
          </cell>
        </row>
        <row r="77">
          <cell r="C77" t="str">
            <v>PFS</v>
          </cell>
        </row>
        <row r="78">
          <cell r="C78" t="str">
            <v>Nasal</v>
          </cell>
        </row>
        <row r="106">
          <cell r="C106" t="str">
            <v>Sdilution_2ml</v>
          </cell>
        </row>
        <row r="107">
          <cell r="C107" t="str">
            <v>Sdilution_5ml</v>
          </cell>
        </row>
        <row r="154">
          <cell r="C154" t="str">
            <v>T</v>
          </cell>
        </row>
        <row r="155">
          <cell r="C155" t="str">
            <v>L</v>
          </cell>
        </row>
      </sheetData>
      <sheetData sheetId="38"/>
      <sheetData sheetId="39">
        <row r="2">
          <cell r="B2" t="str">
            <v>Afghanistan</v>
          </cell>
        </row>
        <row r="3">
          <cell r="B3" t="str">
            <v>Albania</v>
          </cell>
        </row>
        <row r="4">
          <cell r="B4" t="str">
            <v>Algeria</v>
          </cell>
        </row>
        <row r="5">
          <cell r="B5" t="str">
            <v>Andorra</v>
          </cell>
        </row>
        <row r="6">
          <cell r="B6" t="str">
            <v>Angola</v>
          </cell>
        </row>
        <row r="7">
          <cell r="B7" t="str">
            <v>Antigua and Barbuda</v>
          </cell>
        </row>
        <row r="8">
          <cell r="B8" t="str">
            <v>Argentina</v>
          </cell>
        </row>
        <row r="9">
          <cell r="B9" t="str">
            <v>Armenia</v>
          </cell>
        </row>
        <row r="10">
          <cell r="B10" t="str">
            <v>Australia</v>
          </cell>
        </row>
        <row r="11">
          <cell r="B11" t="str">
            <v>Austria</v>
          </cell>
        </row>
        <row r="12">
          <cell r="B12" t="str">
            <v>Azerbaijan</v>
          </cell>
        </row>
        <row r="13">
          <cell r="B13" t="str">
            <v>Bahrain</v>
          </cell>
        </row>
        <row r="14">
          <cell r="B14" t="str">
            <v>Bahamas</v>
          </cell>
        </row>
        <row r="15">
          <cell r="B15" t="str">
            <v>Bangladesh</v>
          </cell>
        </row>
        <row r="16">
          <cell r="B16" t="str">
            <v>Barbados</v>
          </cell>
        </row>
        <row r="17">
          <cell r="B17" t="str">
            <v>Belgium</v>
          </cell>
        </row>
        <row r="18">
          <cell r="B18" t="str">
            <v>Benin</v>
          </cell>
        </row>
        <row r="19">
          <cell r="B19" t="str">
            <v>Burkina Faso</v>
          </cell>
        </row>
        <row r="20">
          <cell r="B20" t="str">
            <v>Bhutan</v>
          </cell>
        </row>
        <row r="21">
          <cell r="B21" t="str">
            <v>Bosnia and Herzegovina</v>
          </cell>
        </row>
        <row r="22">
          <cell r="B22" t="str">
            <v>Palau</v>
          </cell>
        </row>
        <row r="23">
          <cell r="B23" t="str">
            <v>Belarus</v>
          </cell>
        </row>
        <row r="24">
          <cell r="B24" t="str">
            <v>Belize</v>
          </cell>
        </row>
        <row r="25">
          <cell r="B25" t="str">
            <v>Bolivia</v>
          </cell>
        </row>
        <row r="26">
          <cell r="B26" t="str">
            <v>Botswana</v>
          </cell>
        </row>
        <row r="27">
          <cell r="B27" t="str">
            <v>Brazil</v>
          </cell>
        </row>
        <row r="28">
          <cell r="B28" t="str">
            <v>Brunei</v>
          </cell>
        </row>
        <row r="29">
          <cell r="B29" t="str">
            <v>Bulgaria</v>
          </cell>
        </row>
        <row r="30">
          <cell r="B30" t="str">
            <v>Burundi</v>
          </cell>
        </row>
        <row r="31">
          <cell r="B31" t="str">
            <v>Cameroon</v>
          </cell>
        </row>
        <row r="32">
          <cell r="B32" t="str">
            <v xml:space="preserve">République CentrAfricaine </v>
          </cell>
        </row>
        <row r="33">
          <cell r="B33" t="str">
            <v>Cambodia</v>
          </cell>
        </row>
        <row r="34">
          <cell r="B34" t="str">
            <v>Canada</v>
          </cell>
        </row>
        <row r="35">
          <cell r="B35" t="str">
            <v>Cape Verde</v>
          </cell>
        </row>
        <row r="36">
          <cell r="B36" t="str">
            <v>Chad</v>
          </cell>
        </row>
        <row r="37">
          <cell r="B37" t="str">
            <v>Chile</v>
          </cell>
        </row>
        <row r="38">
          <cell r="B38" t="str">
            <v>China</v>
          </cell>
        </row>
        <row r="39">
          <cell r="B39" t="str">
            <v>Congo</v>
          </cell>
        </row>
        <row r="40">
          <cell r="B40" t="str">
            <v>République Démocratique du Congo</v>
          </cell>
        </row>
        <row r="41">
          <cell r="B41" t="str">
            <v>Cook Islands</v>
          </cell>
        </row>
        <row r="42">
          <cell r="B42" t="str">
            <v>Colombia</v>
          </cell>
        </row>
        <row r="43">
          <cell r="B43" t="str">
            <v>Comoros</v>
          </cell>
        </row>
        <row r="44">
          <cell r="B44" t="str">
            <v>Costa Rica</v>
          </cell>
        </row>
        <row r="45">
          <cell r="B45" t="str">
            <v>Croatia</v>
          </cell>
        </row>
        <row r="46">
          <cell r="B46" t="str">
            <v>Cuba</v>
          </cell>
        </row>
        <row r="47">
          <cell r="B47" t="str">
            <v>Cyprus</v>
          </cell>
        </row>
        <row r="48">
          <cell r="B48" t="str">
            <v>Czech Republic</v>
          </cell>
        </row>
        <row r="49">
          <cell r="B49" t="str">
            <v>Denmark</v>
          </cell>
        </row>
        <row r="50">
          <cell r="B50" t="str">
            <v>Germany</v>
          </cell>
        </row>
        <row r="51">
          <cell r="B51" t="str">
            <v>Djibouti</v>
          </cell>
        </row>
        <row r="52">
          <cell r="B52" t="str">
            <v>Dominica</v>
          </cell>
        </row>
        <row r="53">
          <cell r="B53" t="str">
            <v>Dominican Republic</v>
          </cell>
        </row>
        <row r="54">
          <cell r="B54" t="str">
            <v>Ecuador</v>
          </cell>
        </row>
        <row r="55">
          <cell r="B55" t="str">
            <v>Egypt</v>
          </cell>
        </row>
        <row r="56">
          <cell r="B56" t="str">
            <v>El Salvador</v>
          </cell>
        </row>
        <row r="57">
          <cell r="B57" t="str">
            <v>Equatorial Guinea</v>
          </cell>
        </row>
        <row r="58">
          <cell r="B58" t="str">
            <v>Eritrea</v>
          </cell>
        </row>
        <row r="59">
          <cell r="B59" t="str">
            <v>Estonia</v>
          </cell>
        </row>
        <row r="60">
          <cell r="B60" t="str">
            <v>Ethiopia</v>
          </cell>
        </row>
        <row r="61">
          <cell r="B61" t="str">
            <v>Fiji</v>
          </cell>
        </row>
        <row r="62">
          <cell r="B62" t="str">
            <v>Finland</v>
          </cell>
        </row>
        <row r="63">
          <cell r="B63" t="str">
            <v>France</v>
          </cell>
        </row>
        <row r="64">
          <cell r="B64" t="str">
            <v>Gabon</v>
          </cell>
        </row>
        <row r="65">
          <cell r="B65" t="str">
            <v>Gambia</v>
          </cell>
        </row>
        <row r="66">
          <cell r="B66" t="str">
            <v>Ghana</v>
          </cell>
        </row>
        <row r="67">
          <cell r="B67" t="str">
            <v>Georgia</v>
          </cell>
        </row>
        <row r="68">
          <cell r="B68" t="str">
            <v>Grenada</v>
          </cell>
        </row>
        <row r="69">
          <cell r="B69" t="str">
            <v>Greece</v>
          </cell>
        </row>
        <row r="70">
          <cell r="B70" t="str">
            <v>Guinée-Bissau</v>
          </cell>
        </row>
        <row r="71">
          <cell r="B71" t="str">
            <v>Guinée</v>
          </cell>
        </row>
        <row r="72">
          <cell r="B72" t="str">
            <v>Guatemala</v>
          </cell>
        </row>
        <row r="73">
          <cell r="B73" t="str">
            <v>Guyana</v>
          </cell>
        </row>
        <row r="74">
          <cell r="B74" t="str">
            <v>Haiti</v>
          </cell>
        </row>
        <row r="75">
          <cell r="B75" t="str">
            <v>Honduras</v>
          </cell>
        </row>
        <row r="76">
          <cell r="B76" t="str">
            <v>Hungary</v>
          </cell>
        </row>
        <row r="77">
          <cell r="B77" t="str">
            <v>Iceland</v>
          </cell>
        </row>
        <row r="78">
          <cell r="B78" t="str">
            <v>India</v>
          </cell>
        </row>
        <row r="79">
          <cell r="B79" t="str">
            <v>Indonesia</v>
          </cell>
        </row>
        <row r="80">
          <cell r="B80" t="str">
            <v>Iran (Islamic Republic of)</v>
          </cell>
        </row>
        <row r="81">
          <cell r="B81" t="str">
            <v>Ireland</v>
          </cell>
        </row>
        <row r="82">
          <cell r="B82" t="str">
            <v>Iraq</v>
          </cell>
        </row>
        <row r="83">
          <cell r="B83" t="str">
            <v>Israel</v>
          </cell>
        </row>
        <row r="84">
          <cell r="B84" t="str">
            <v>Italy</v>
          </cell>
        </row>
        <row r="85">
          <cell r="B85" t="str">
            <v>Côte d'Ivoire</v>
          </cell>
        </row>
        <row r="86">
          <cell r="B86" t="str">
            <v>Jamaica</v>
          </cell>
        </row>
        <row r="87">
          <cell r="B87" t="str">
            <v>Jordan</v>
          </cell>
        </row>
        <row r="88">
          <cell r="B88" t="str">
            <v>Japan</v>
          </cell>
        </row>
        <row r="89">
          <cell r="B89" t="str">
            <v>Kazakhstan</v>
          </cell>
        </row>
        <row r="90">
          <cell r="B90" t="str">
            <v>Kenya</v>
          </cell>
        </row>
        <row r="91">
          <cell r="B91" t="str">
            <v>Kyrgyzstan</v>
          </cell>
        </row>
        <row r="92">
          <cell r="B92" t="str">
            <v>Kiribati</v>
          </cell>
        </row>
        <row r="93">
          <cell r="B93" t="str">
            <v>Republic of Korea</v>
          </cell>
        </row>
        <row r="94">
          <cell r="B94" t="str">
            <v>Democratic People's Republic of Korea</v>
          </cell>
        </row>
        <row r="95">
          <cell r="B95" t="str">
            <v>Kuwait</v>
          </cell>
        </row>
        <row r="96">
          <cell r="B96" t="str">
            <v>Lao People's Democratic Republic</v>
          </cell>
        </row>
        <row r="97">
          <cell r="B97" t="str">
            <v>Lebanon</v>
          </cell>
        </row>
        <row r="98">
          <cell r="B98" t="str">
            <v>Lesotho</v>
          </cell>
        </row>
        <row r="99">
          <cell r="B99" t="str">
            <v>Liberia</v>
          </cell>
        </row>
        <row r="100">
          <cell r="B100" t="str">
            <v>Libyan Arab Jamahiriya</v>
          </cell>
        </row>
        <row r="101">
          <cell r="B101" t="str">
            <v>Lithuania</v>
          </cell>
        </row>
        <row r="102">
          <cell r="B102" t="str">
            <v>Luxembourg</v>
          </cell>
        </row>
        <row r="103">
          <cell r="B103" t="str">
            <v>Latvia</v>
          </cell>
        </row>
        <row r="104">
          <cell r="B104" t="str">
            <v>Malaysia</v>
          </cell>
        </row>
        <row r="105">
          <cell r="B105" t="str">
            <v>Madagascar</v>
          </cell>
        </row>
        <row r="106">
          <cell r="B106" t="str">
            <v>Mali</v>
          </cell>
        </row>
        <row r="107">
          <cell r="B107" t="str">
            <v>Malawi</v>
          </cell>
        </row>
        <row r="108">
          <cell r="B108" t="str">
            <v>Mauritius</v>
          </cell>
        </row>
        <row r="109">
          <cell r="B109" t="str">
            <v>Malta</v>
          </cell>
        </row>
        <row r="110">
          <cell r="B110" t="str">
            <v>Mauritania</v>
          </cell>
        </row>
        <row r="111">
          <cell r="B111" t="str">
            <v>Maldives</v>
          </cell>
        </row>
        <row r="112">
          <cell r="B112" t="str">
            <v>Republic of Moldova</v>
          </cell>
        </row>
        <row r="113">
          <cell r="B113" t="str">
            <v>Mexico</v>
          </cell>
        </row>
        <row r="114">
          <cell r="B114" t="str">
            <v>Micronesia</v>
          </cell>
        </row>
        <row r="115">
          <cell r="B115" t="str">
            <v>Macedonia</v>
          </cell>
        </row>
        <row r="116">
          <cell r="B116" t="str">
            <v>Myanmar</v>
          </cell>
        </row>
        <row r="117">
          <cell r="B117" t="str">
            <v>Montenegro</v>
          </cell>
        </row>
        <row r="118">
          <cell r="B118" t="str">
            <v>Mongolia</v>
          </cell>
        </row>
        <row r="119">
          <cell r="B119" t="str">
            <v>Monaco</v>
          </cell>
        </row>
        <row r="120">
          <cell r="B120" t="str">
            <v>Morocco</v>
          </cell>
        </row>
        <row r="121">
          <cell r="B121" t="str">
            <v>Mozambique</v>
          </cell>
        </row>
        <row r="122">
          <cell r="B122" t="str">
            <v>Marshall Islands</v>
          </cell>
        </row>
        <row r="123">
          <cell r="B123" t="str">
            <v>Namibia</v>
          </cell>
        </row>
        <row r="124">
          <cell r="B124" t="str">
            <v>Nepal</v>
          </cell>
        </row>
        <row r="125">
          <cell r="B125" t="str">
            <v>Netherlands</v>
          </cell>
        </row>
        <row r="126">
          <cell r="B126" t="str">
            <v>New Zealand</v>
          </cell>
        </row>
        <row r="127">
          <cell r="B127" t="str">
            <v>Nicaragua</v>
          </cell>
        </row>
        <row r="128">
          <cell r="B128" t="str">
            <v>Nigeria</v>
          </cell>
        </row>
        <row r="129">
          <cell r="B129" t="str">
            <v>Niger</v>
          </cell>
        </row>
        <row r="130">
          <cell r="B130" t="str">
            <v>Niue</v>
          </cell>
        </row>
        <row r="131">
          <cell r="B131" t="str">
            <v>Norway</v>
          </cell>
        </row>
        <row r="132">
          <cell r="B132" t="str">
            <v>Nauru</v>
          </cell>
        </row>
        <row r="133">
          <cell r="B133" t="str">
            <v>Oman</v>
          </cell>
        </row>
        <row r="134">
          <cell r="B134" t="str">
            <v>Pakistan</v>
          </cell>
        </row>
        <row r="135">
          <cell r="B135" t="str">
            <v>Panama</v>
          </cell>
        </row>
        <row r="136">
          <cell r="B136" t="str">
            <v>Paraguay</v>
          </cell>
        </row>
        <row r="137">
          <cell r="B137" t="str">
            <v>Peru</v>
          </cell>
        </row>
        <row r="138">
          <cell r="B138" t="str">
            <v>Philippines</v>
          </cell>
        </row>
        <row r="139">
          <cell r="B139" t="str">
            <v>Papua New Guinea</v>
          </cell>
        </row>
        <row r="140">
          <cell r="B140" t="str">
            <v>Poland</v>
          </cell>
        </row>
        <row r="141">
          <cell r="B141" t="str">
            <v>Portugal</v>
          </cell>
        </row>
        <row r="142">
          <cell r="B142" t="str">
            <v>Qatar</v>
          </cell>
        </row>
        <row r="143">
          <cell r="B143" t="str">
            <v>Romania</v>
          </cell>
        </row>
        <row r="144">
          <cell r="B144" t="str">
            <v>Russian Federation</v>
          </cell>
        </row>
        <row r="145">
          <cell r="B145" t="str">
            <v>Rwanda</v>
          </cell>
        </row>
        <row r="146">
          <cell r="B146" t="str">
            <v>Saudi Arabia</v>
          </cell>
        </row>
        <row r="147">
          <cell r="B147" t="str">
            <v>Saint Lucia</v>
          </cell>
        </row>
        <row r="148">
          <cell r="B148" t="str">
            <v>Saint Vincent and The Grenadines</v>
          </cell>
        </row>
        <row r="149">
          <cell r="B149" t="str">
            <v>Saint Kitts and Nevis</v>
          </cell>
        </row>
        <row r="150">
          <cell r="B150" t="str">
            <v>Sénégal</v>
          </cell>
        </row>
        <row r="151">
          <cell r="B151" t="str">
            <v>Seychelles</v>
          </cell>
        </row>
        <row r="152">
          <cell r="B152" t="str">
            <v>Sierra Leone</v>
          </cell>
        </row>
        <row r="153">
          <cell r="B153" t="str">
            <v>Singapore</v>
          </cell>
        </row>
        <row r="154">
          <cell r="B154" t="str">
            <v>Samoa</v>
          </cell>
        </row>
        <row r="155">
          <cell r="B155" t="str">
            <v>San Marino</v>
          </cell>
        </row>
        <row r="156">
          <cell r="B156" t="str">
            <v>South Africa</v>
          </cell>
        </row>
        <row r="157">
          <cell r="B157" t="str">
            <v>Solomon Islands</v>
          </cell>
        </row>
        <row r="158">
          <cell r="B158" t="str">
            <v>Somalia</v>
          </cell>
        </row>
        <row r="159">
          <cell r="B159" t="str">
            <v>Spain</v>
          </cell>
        </row>
        <row r="160">
          <cell r="B160" t="str">
            <v>Sri Lanka</v>
          </cell>
        </row>
        <row r="161">
          <cell r="B161" t="str">
            <v>Sao Tome and Principe</v>
          </cell>
        </row>
        <row r="162">
          <cell r="B162" t="str">
            <v>Sudan</v>
          </cell>
        </row>
        <row r="163">
          <cell r="B163" t="str">
            <v>South Sudan</v>
          </cell>
        </row>
        <row r="164">
          <cell r="B164" t="str">
            <v>Suriname</v>
          </cell>
        </row>
        <row r="165">
          <cell r="B165" t="str">
            <v>Slovakia</v>
          </cell>
        </row>
        <row r="166">
          <cell r="B166" t="str">
            <v>Slovenia</v>
          </cell>
        </row>
        <row r="167">
          <cell r="B167" t="str">
            <v>Sweden</v>
          </cell>
        </row>
        <row r="168">
          <cell r="B168" t="str">
            <v>Switzerland</v>
          </cell>
        </row>
        <row r="169">
          <cell r="B169" t="str">
            <v>Swaziland</v>
          </cell>
        </row>
        <row r="170">
          <cell r="B170" t="str">
            <v>Syrian Arab Republic</v>
          </cell>
        </row>
        <row r="171">
          <cell r="B171" t="str">
            <v>Tanzania</v>
          </cell>
        </row>
        <row r="172">
          <cell r="B172" t="str">
            <v>Thailand</v>
          </cell>
        </row>
        <row r="173">
          <cell r="B173" t="str">
            <v>Tajikistan</v>
          </cell>
        </row>
        <row r="174">
          <cell r="B174" t="str">
            <v>Turkmenistan</v>
          </cell>
        </row>
        <row r="175">
          <cell r="B175" t="str">
            <v>Timor-Leste</v>
          </cell>
        </row>
        <row r="176">
          <cell r="B176" t="str">
            <v>Togo</v>
          </cell>
        </row>
        <row r="177">
          <cell r="B177" t="str">
            <v>Tonga</v>
          </cell>
        </row>
        <row r="178">
          <cell r="B178" t="str">
            <v>Trinidad and Tobago</v>
          </cell>
        </row>
        <row r="179">
          <cell r="B179" t="str">
            <v>Tunisia</v>
          </cell>
        </row>
        <row r="180">
          <cell r="B180" t="str">
            <v>Turkey</v>
          </cell>
        </row>
        <row r="181">
          <cell r="B181" t="str">
            <v>Tuvalu</v>
          </cell>
        </row>
        <row r="182">
          <cell r="B182" t="str">
            <v>United Arab Emirates</v>
          </cell>
        </row>
        <row r="183">
          <cell r="B183" t="str">
            <v>Uganda</v>
          </cell>
        </row>
        <row r="184">
          <cell r="B184" t="str">
            <v>Ukraine</v>
          </cell>
        </row>
        <row r="185">
          <cell r="B185" t="str">
            <v>United Kingdom</v>
          </cell>
        </row>
        <row r="186">
          <cell r="B186" t="str">
            <v>Uruguay</v>
          </cell>
        </row>
        <row r="187">
          <cell r="B187" t="str">
            <v>United States of America</v>
          </cell>
        </row>
        <row r="188">
          <cell r="B188" t="str">
            <v>Uzbekistan</v>
          </cell>
        </row>
        <row r="189">
          <cell r="B189" t="str">
            <v>Vanuatu</v>
          </cell>
        </row>
        <row r="190">
          <cell r="B190" t="str">
            <v>Venezuela</v>
          </cell>
        </row>
        <row r="191">
          <cell r="B191" t="str">
            <v>Viet Nam</v>
          </cell>
        </row>
        <row r="192">
          <cell r="B192" t="str">
            <v>Yemen</v>
          </cell>
        </row>
        <row r="193">
          <cell r="B193" t="str">
            <v>Serbia</v>
          </cell>
        </row>
        <row r="194">
          <cell r="B194" t="str">
            <v>Zambia</v>
          </cell>
        </row>
        <row r="195">
          <cell r="B195" t="str">
            <v>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Lifecycle cost summary sheet"/>
      <sheetName val="General assumptions"/>
      <sheetName val="One-off costs"/>
      <sheetName val="Ongoing mtx costs"/>
      <sheetName val="Sensitivity analysis"/>
      <sheetName val="Sheet1"/>
      <sheetName val="Sheet2"/>
    </sheetNames>
    <sheetDataSet>
      <sheetData sheetId="0" refreshError="1"/>
      <sheetData sheetId="1">
        <row r="25">
          <cell r="T25">
            <v>14461.58056250355</v>
          </cell>
        </row>
      </sheetData>
      <sheetData sheetId="2">
        <row r="13">
          <cell r="D13">
            <v>1600</v>
          </cell>
        </row>
        <row r="14">
          <cell r="D14">
            <v>1.3566</v>
          </cell>
        </row>
        <row r="15">
          <cell r="D15">
            <v>160.1</v>
          </cell>
        </row>
        <row r="16">
          <cell r="D16">
            <v>0.05</v>
          </cell>
        </row>
        <row r="17">
          <cell r="D17">
            <v>0.15</v>
          </cell>
        </row>
        <row r="18">
          <cell r="D18">
            <v>0.5</v>
          </cell>
        </row>
        <row r="19">
          <cell r="D19">
            <v>27</v>
          </cell>
        </row>
        <row r="20">
          <cell r="D20">
            <v>10000</v>
          </cell>
        </row>
        <row r="22">
          <cell r="D22">
            <v>97</v>
          </cell>
        </row>
        <row r="24">
          <cell r="D24">
            <v>1840</v>
          </cell>
        </row>
        <row r="27">
          <cell r="D27">
            <v>8.4782608695652169</v>
          </cell>
        </row>
        <row r="28">
          <cell r="D28">
            <v>12000</v>
          </cell>
        </row>
        <row r="29">
          <cell r="D29">
            <v>5000</v>
          </cell>
        </row>
        <row r="32">
          <cell r="D32">
            <v>3.1000000000000014E-2</v>
          </cell>
        </row>
      </sheetData>
      <sheetData sheetId="3" refreshError="1"/>
      <sheetData sheetId="4">
        <row r="17">
          <cell r="E17">
            <v>15</v>
          </cell>
        </row>
        <row r="18">
          <cell r="E18">
            <v>2</v>
          </cell>
        </row>
        <row r="29">
          <cell r="E29">
            <v>1</v>
          </cell>
        </row>
        <row r="40">
          <cell r="E40">
            <v>1</v>
          </cell>
        </row>
      </sheetData>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 Data"/>
      <sheetName val="Vaccinations"/>
      <sheetName val="VM3"/>
      <sheetName val="LogMobSoc"/>
      <sheetName val="DATACHECKS"/>
      <sheetName val="SURVEILLANCE"/>
      <sheetName val="FOR OLD DVDMT"/>
      <sheetName val="Sheet1"/>
      <sheetName val="Sheet2"/>
    </sheetNames>
    <sheetDataSet>
      <sheetData sheetId="0"/>
      <sheetData sheetId="1">
        <row r="6">
          <cell r="A6" t="str">
            <v>Barde</v>
          </cell>
        </row>
      </sheetData>
      <sheetData sheetId="2"/>
      <sheetData sheetId="3">
        <row r="6">
          <cell r="D6">
            <v>380</v>
          </cell>
        </row>
      </sheetData>
      <sheetData sheetId="4"/>
      <sheetData sheetId="5"/>
      <sheetData sheetId="6"/>
      <sheetData sheetId="7"/>
      <sheetData sheetId="8">
        <row r="1">
          <cell r="A1" t="str">
            <v>January</v>
          </cell>
        </row>
        <row r="2">
          <cell r="A2" t="str">
            <v>February</v>
          </cell>
        </row>
        <row r="3">
          <cell r="A3" t="str">
            <v>March</v>
          </cell>
        </row>
        <row r="4">
          <cell r="A4" t="str">
            <v>April</v>
          </cell>
        </row>
        <row r="5">
          <cell r="A5" t="str">
            <v>May</v>
          </cell>
        </row>
        <row r="6">
          <cell r="A6" t="str">
            <v>June</v>
          </cell>
        </row>
        <row r="7">
          <cell r="A7" t="str">
            <v>July</v>
          </cell>
        </row>
        <row r="8">
          <cell r="A8" t="str">
            <v>August</v>
          </cell>
        </row>
        <row r="9">
          <cell r="A9" t="str">
            <v>September</v>
          </cell>
        </row>
        <row r="10">
          <cell r="A10" t="str">
            <v>October</v>
          </cell>
        </row>
        <row r="11">
          <cell r="A11" t="str">
            <v>November</v>
          </cell>
        </row>
        <row r="12">
          <cell r="A12" t="str">
            <v>December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and Instructions"/>
      <sheetName val="Summary &amp; Comparison with Kano "/>
      <sheetName val="Outputs &amp; sensitivity dashboard"/>
      <sheetName val="Disbursement of resources"/>
      <sheetName val="Inputs"/>
      <sheetName val="Inputs alternative scenario"/>
      <sheetName val="Other operational cost"/>
      <sheetName val="Monitoring &amp; Supervision"/>
      <sheetName val="RI Training"/>
      <sheetName val="RI Training assumptions"/>
      <sheetName val="Solina Budget Summary page"/>
      <sheetName val="Sol. Data management"/>
      <sheetName val="Sol. Storage CAPEX"/>
      <sheetName val="Sol. Storage OPEX"/>
      <sheetName val="Sol. Transport"/>
      <sheetName val="Sol. Supportive supervision"/>
      <sheetName val="Sol. Training for CC "/>
      <sheetName val="Sol. Communication "/>
      <sheetName val="Sol.Data management assumptions"/>
      <sheetName val="Sol. Storage Assumptions"/>
      <sheetName val="Sol. Transport assumptions"/>
      <sheetName val="Sol. Training CCE assumptions"/>
      <sheetName val="General information facilities"/>
      <sheetName val="Conditions for facilities"/>
      <sheetName val="Mobile session"/>
      <sheetName val="Break down of costs for ppt"/>
    </sheetNames>
    <sheetDataSet>
      <sheetData sheetId="0" refreshError="1"/>
      <sheetData sheetId="1" refreshError="1"/>
      <sheetData sheetId="2" refreshError="1"/>
      <sheetData sheetId="3" refreshError="1"/>
      <sheetData sheetId="4" refreshError="1">
        <row r="3">
          <cell r="K3">
            <v>1</v>
          </cell>
        </row>
        <row r="4">
          <cell r="K4">
            <v>20</v>
          </cell>
        </row>
        <row r="5">
          <cell r="K5">
            <v>323</v>
          </cell>
        </row>
        <row r="6">
          <cell r="H6">
            <v>12</v>
          </cell>
          <cell r="K6">
            <v>841</v>
          </cell>
        </row>
        <row r="7">
          <cell r="K7">
            <v>3</v>
          </cell>
        </row>
        <row r="8">
          <cell r="K8">
            <v>0</v>
          </cell>
        </row>
        <row r="10">
          <cell r="H10">
            <v>155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Prog_data"/>
      <sheetName val="vaccinations"/>
      <sheetName val="LogMobSoc"/>
      <sheetName val="surveillance"/>
      <sheetName val="stock_district"/>
      <sheetName val="Inventory"/>
      <sheetName val="Translation"/>
      <sheetName val="Rpt_mo"/>
      <sheetName val="Rpt_mo_S"/>
      <sheetName val="Compl_Prompt"/>
      <sheetName val="Temperatures"/>
      <sheetName val="Indicators"/>
      <sheetName val="RED"/>
      <sheetName val="CAT"/>
      <sheetName val="Class"/>
      <sheetName val="Vac_1"/>
      <sheetName val="Couv_1"/>
      <sheetName val="Grf_performances"/>
      <sheetName val="Grf_dispo"/>
      <sheetName val="Stocks"/>
      <sheetName val="Supply"/>
      <sheetName val="Bundling"/>
      <sheetName val="Utilisation"/>
      <sheetName val="Qte_issued"/>
      <sheetName val="Wastage_OV"/>
      <sheetName val="Wastage_UV"/>
      <sheetName val="vaccines"/>
      <sheetName val="supplies"/>
      <sheetName val="Country_data"/>
    </sheetNames>
    <sheetDataSet>
      <sheetData sheetId="0" refreshError="1"/>
      <sheetData sheetId="1" refreshError="1"/>
      <sheetData sheetId="2" refreshError="1">
        <row r="7">
          <cell r="B7" t="str">
            <v>Zones</v>
          </cell>
          <cell r="C7" t="str">
            <v>States</v>
          </cell>
        </row>
        <row r="8">
          <cell r="B8" t="str">
            <v>Zone_1</v>
          </cell>
          <cell r="C8" t="str">
            <v>State_1</v>
          </cell>
          <cell r="D8" t="str">
            <v>Adansi North</v>
          </cell>
        </row>
        <row r="9">
          <cell r="B9" t="str">
            <v>Zone_1</v>
          </cell>
          <cell r="C9" t="str">
            <v>State_1</v>
          </cell>
          <cell r="D9" t="str">
            <v>Adansi South</v>
          </cell>
        </row>
        <row r="10">
          <cell r="B10" t="str">
            <v>Zone_1</v>
          </cell>
          <cell r="C10" t="str">
            <v>State_1</v>
          </cell>
          <cell r="D10" t="str">
            <v>Afigya-Kwabre</v>
          </cell>
        </row>
        <row r="11">
          <cell r="B11" t="str">
            <v>Zone_1</v>
          </cell>
          <cell r="C11" t="str">
            <v>State_1</v>
          </cell>
          <cell r="D11" t="str">
            <v>Ahafo-Ano North</v>
          </cell>
        </row>
        <row r="12">
          <cell r="B12" t="str">
            <v>Zone_1</v>
          </cell>
          <cell r="C12" t="str">
            <v>State_1</v>
          </cell>
          <cell r="D12" t="str">
            <v>Ahafo-Ano South</v>
          </cell>
        </row>
        <row r="13">
          <cell r="B13" t="str">
            <v>Zone_1</v>
          </cell>
          <cell r="C13" t="str">
            <v>State_1</v>
          </cell>
          <cell r="D13" t="str">
            <v>Amansie Central</v>
          </cell>
        </row>
        <row r="14">
          <cell r="B14" t="str">
            <v>Zone_1</v>
          </cell>
          <cell r="C14" t="str">
            <v>State_1</v>
          </cell>
          <cell r="D14" t="str">
            <v>Amansie West</v>
          </cell>
        </row>
        <row r="15">
          <cell r="B15" t="str">
            <v>Zone_1</v>
          </cell>
          <cell r="C15" t="str">
            <v>State_1</v>
          </cell>
          <cell r="D15" t="str">
            <v>Asante-Akim North</v>
          </cell>
        </row>
        <row r="16">
          <cell r="B16" t="str">
            <v>Zone_1</v>
          </cell>
          <cell r="C16" t="str">
            <v>State_1</v>
          </cell>
          <cell r="D16" t="str">
            <v>Asante-Akim South</v>
          </cell>
        </row>
        <row r="17">
          <cell r="B17" t="str">
            <v>Zone_1</v>
          </cell>
          <cell r="C17" t="str">
            <v>State_1</v>
          </cell>
          <cell r="D17" t="str">
            <v>Asante-Mampong</v>
          </cell>
        </row>
        <row r="18">
          <cell r="B18" t="str">
            <v>Zone_1</v>
          </cell>
          <cell r="C18" t="str">
            <v>State_1</v>
          </cell>
          <cell r="D18" t="str">
            <v>Atwima-Kwanwoma</v>
          </cell>
        </row>
        <row r="19">
          <cell r="B19" t="str">
            <v>Zone_1</v>
          </cell>
          <cell r="C19" t="str">
            <v>State_1</v>
          </cell>
          <cell r="D19" t="str">
            <v>Atwima-Mponua</v>
          </cell>
        </row>
        <row r="20">
          <cell r="B20" t="str">
            <v>Zone_1</v>
          </cell>
          <cell r="C20" t="str">
            <v>State_1</v>
          </cell>
          <cell r="D20" t="str">
            <v>Atwima-Nwabiagya</v>
          </cell>
        </row>
        <row r="21">
          <cell r="B21" t="str">
            <v>Zone_1</v>
          </cell>
          <cell r="C21" t="str">
            <v>State_1</v>
          </cell>
          <cell r="D21" t="str">
            <v>Bekwai</v>
          </cell>
        </row>
        <row r="22">
          <cell r="B22" t="str">
            <v>Zone_1</v>
          </cell>
          <cell r="C22" t="str">
            <v>State_1</v>
          </cell>
          <cell r="D22" t="str">
            <v>Bosome-Freho</v>
          </cell>
        </row>
        <row r="23">
          <cell r="B23" t="str">
            <v>Zone_1</v>
          </cell>
          <cell r="C23" t="str">
            <v>State_1</v>
          </cell>
          <cell r="D23" t="str">
            <v>Bosomtwe</v>
          </cell>
        </row>
        <row r="24">
          <cell r="B24" t="str">
            <v>Zone_1</v>
          </cell>
          <cell r="C24" t="str">
            <v>State_1</v>
          </cell>
          <cell r="D24" t="str">
            <v>Ejisu-Juaben</v>
          </cell>
        </row>
        <row r="25">
          <cell r="B25" t="str">
            <v>Zone_1</v>
          </cell>
          <cell r="C25" t="str">
            <v>State_1</v>
          </cell>
          <cell r="D25" t="str">
            <v>Ejura-Sekodumasi</v>
          </cell>
        </row>
        <row r="26">
          <cell r="B26" t="str">
            <v>Zone_1</v>
          </cell>
          <cell r="C26" t="str">
            <v>State_1</v>
          </cell>
          <cell r="D26" t="str">
            <v>Kumasi</v>
          </cell>
        </row>
        <row r="27">
          <cell r="B27" t="str">
            <v>Zone_1</v>
          </cell>
          <cell r="C27" t="str">
            <v>State_1</v>
          </cell>
          <cell r="D27" t="str">
            <v>Kwabre</v>
          </cell>
        </row>
        <row r="28">
          <cell r="B28" t="str">
            <v>Zone_1</v>
          </cell>
          <cell r="C28" t="str">
            <v>State_1</v>
          </cell>
          <cell r="D28" t="str">
            <v>Obuasi</v>
          </cell>
        </row>
        <row r="29">
          <cell r="B29" t="str">
            <v>Zone_1</v>
          </cell>
          <cell r="C29" t="str">
            <v>State_1</v>
          </cell>
          <cell r="D29" t="str">
            <v>Offinso</v>
          </cell>
        </row>
        <row r="30">
          <cell r="B30" t="str">
            <v>Zone_1</v>
          </cell>
          <cell r="C30" t="str">
            <v>State_1</v>
          </cell>
          <cell r="D30" t="str">
            <v>Offinso North</v>
          </cell>
        </row>
        <row r="31">
          <cell r="B31" t="str">
            <v>Zone_1</v>
          </cell>
          <cell r="C31" t="str">
            <v>State_1</v>
          </cell>
          <cell r="D31" t="str">
            <v>Sekyere Central</v>
          </cell>
        </row>
        <row r="32">
          <cell r="B32" t="str">
            <v>Zone_1</v>
          </cell>
          <cell r="C32" t="str">
            <v>State_1</v>
          </cell>
          <cell r="D32" t="str">
            <v>Sekyere East</v>
          </cell>
        </row>
        <row r="33">
          <cell r="B33" t="str">
            <v>Zone_1</v>
          </cell>
          <cell r="C33" t="str">
            <v>State_1</v>
          </cell>
          <cell r="D33" t="str">
            <v>Sekyere South</v>
          </cell>
        </row>
        <row r="34">
          <cell r="B34" t="str">
            <v>Zone_1</v>
          </cell>
          <cell r="C34" t="str">
            <v>State_1</v>
          </cell>
          <cell r="D34" t="str">
            <v>Sekyere-Afram Plains</v>
          </cell>
        </row>
        <row r="35">
          <cell r="B35" t="str">
            <v>Zone_1</v>
          </cell>
          <cell r="C35" t="str">
            <v>State_2</v>
          </cell>
          <cell r="D35" t="str">
            <v>Asunafo North</v>
          </cell>
        </row>
        <row r="36">
          <cell r="B36" t="str">
            <v>Zone_1</v>
          </cell>
          <cell r="C36" t="str">
            <v>State_2</v>
          </cell>
          <cell r="D36" t="str">
            <v>Asunafo South</v>
          </cell>
        </row>
        <row r="37">
          <cell r="B37" t="str">
            <v>Zone_1</v>
          </cell>
          <cell r="C37" t="str">
            <v>State_2</v>
          </cell>
          <cell r="D37" t="str">
            <v>Asutifi</v>
          </cell>
        </row>
        <row r="38">
          <cell r="B38" t="str">
            <v>Zone_1</v>
          </cell>
          <cell r="C38" t="str">
            <v>State_2</v>
          </cell>
          <cell r="D38" t="str">
            <v>Atebubu-Amanten</v>
          </cell>
        </row>
        <row r="39">
          <cell r="B39" t="str">
            <v>Zone_1</v>
          </cell>
          <cell r="C39" t="str">
            <v>State_2</v>
          </cell>
          <cell r="D39" t="str">
            <v>Berekum</v>
          </cell>
        </row>
        <row r="40">
          <cell r="B40" t="str">
            <v>Zone_1</v>
          </cell>
          <cell r="C40" t="str">
            <v>State_2</v>
          </cell>
          <cell r="D40" t="str">
            <v>Dormaa</v>
          </cell>
        </row>
        <row r="41">
          <cell r="B41" t="str">
            <v>Zone_1</v>
          </cell>
          <cell r="C41" t="str">
            <v>State_2</v>
          </cell>
          <cell r="D41" t="str">
            <v>Dormaa East</v>
          </cell>
        </row>
        <row r="42">
          <cell r="B42" t="str">
            <v>Zone_1</v>
          </cell>
          <cell r="C42" t="str">
            <v>State_2</v>
          </cell>
          <cell r="D42" t="str">
            <v>Jaman North</v>
          </cell>
        </row>
        <row r="43">
          <cell r="B43" t="str">
            <v>Zone_1</v>
          </cell>
          <cell r="C43" t="str">
            <v>State_2</v>
          </cell>
          <cell r="D43" t="str">
            <v>Jaman South</v>
          </cell>
        </row>
        <row r="44">
          <cell r="B44" t="str">
            <v>Zone_1</v>
          </cell>
          <cell r="C44" t="str">
            <v>State_2</v>
          </cell>
          <cell r="D44" t="str">
            <v>Kintampo North</v>
          </cell>
        </row>
        <row r="45">
          <cell r="B45" t="str">
            <v>Zone_1</v>
          </cell>
          <cell r="C45" t="str">
            <v>State_2</v>
          </cell>
          <cell r="D45" t="str">
            <v>Kintampo South</v>
          </cell>
        </row>
        <row r="46">
          <cell r="B46" t="str">
            <v>Zone_1</v>
          </cell>
          <cell r="C46" t="str">
            <v>State_2</v>
          </cell>
          <cell r="D46" t="str">
            <v>Nkoranza North</v>
          </cell>
        </row>
        <row r="47">
          <cell r="B47" t="str">
            <v>Zone_1</v>
          </cell>
          <cell r="C47" t="str">
            <v>State_2</v>
          </cell>
          <cell r="D47" t="str">
            <v>Nkoranza South</v>
          </cell>
        </row>
        <row r="48">
          <cell r="B48" t="str">
            <v>Zone_1</v>
          </cell>
          <cell r="C48" t="str">
            <v>State_2</v>
          </cell>
          <cell r="D48" t="str">
            <v>Pru</v>
          </cell>
        </row>
        <row r="49">
          <cell r="B49" t="str">
            <v>Zone_1</v>
          </cell>
          <cell r="C49" t="str">
            <v>State_2</v>
          </cell>
          <cell r="D49" t="str">
            <v>Sene</v>
          </cell>
        </row>
        <row r="50">
          <cell r="B50" t="str">
            <v>Zone_1</v>
          </cell>
          <cell r="C50" t="str">
            <v>State_2</v>
          </cell>
          <cell r="D50" t="str">
            <v>Sunyani</v>
          </cell>
        </row>
        <row r="51">
          <cell r="B51" t="str">
            <v>Zone_1</v>
          </cell>
          <cell r="C51" t="str">
            <v>State_2</v>
          </cell>
          <cell r="D51" t="str">
            <v>Sunyani West</v>
          </cell>
        </row>
        <row r="52">
          <cell r="B52" t="str">
            <v>Zone_1</v>
          </cell>
          <cell r="C52" t="str">
            <v>State_2</v>
          </cell>
          <cell r="D52" t="str">
            <v>Tain</v>
          </cell>
        </row>
        <row r="53">
          <cell r="B53" t="str">
            <v>Zone_1</v>
          </cell>
          <cell r="C53" t="str">
            <v>State_2</v>
          </cell>
          <cell r="D53" t="str">
            <v>Tano North</v>
          </cell>
        </row>
        <row r="54">
          <cell r="B54" t="str">
            <v>Zone_1</v>
          </cell>
          <cell r="C54" t="str">
            <v>State_2</v>
          </cell>
          <cell r="D54" t="str">
            <v>Tano South</v>
          </cell>
        </row>
        <row r="55">
          <cell r="B55" t="str">
            <v>Zone_1</v>
          </cell>
          <cell r="C55" t="str">
            <v>State_2</v>
          </cell>
          <cell r="D55" t="str">
            <v>Techiman</v>
          </cell>
        </row>
        <row r="56">
          <cell r="B56" t="str">
            <v>Zone_1</v>
          </cell>
          <cell r="C56" t="str">
            <v>State_2</v>
          </cell>
          <cell r="D56" t="str">
            <v xml:space="preserve">Wenchi </v>
          </cell>
        </row>
        <row r="57">
          <cell r="B57" t="str">
            <v>Zone_1</v>
          </cell>
          <cell r="C57" t="str">
            <v>State_3</v>
          </cell>
          <cell r="D57" t="str">
            <v>Abura-Asebu-Kwamankese</v>
          </cell>
        </row>
        <row r="58">
          <cell r="B58" t="str">
            <v>Zone_1</v>
          </cell>
          <cell r="C58" t="str">
            <v>State_3</v>
          </cell>
          <cell r="D58" t="str">
            <v>Agona East</v>
          </cell>
        </row>
        <row r="59">
          <cell r="B59" t="str">
            <v>Zone_1</v>
          </cell>
          <cell r="C59" t="str">
            <v>State_3</v>
          </cell>
          <cell r="D59" t="str">
            <v>Agona West</v>
          </cell>
        </row>
        <row r="60">
          <cell r="B60" t="str">
            <v>Zone_1</v>
          </cell>
          <cell r="C60" t="str">
            <v>State_3</v>
          </cell>
          <cell r="D60" t="str">
            <v>Ajumako-Enyan-Essiam</v>
          </cell>
        </row>
        <row r="61">
          <cell r="B61" t="str">
            <v>Zone_1</v>
          </cell>
          <cell r="C61" t="str">
            <v>State_3</v>
          </cell>
          <cell r="D61" t="str">
            <v>Asikuma-Odoben-Brakwa</v>
          </cell>
        </row>
        <row r="62">
          <cell r="B62" t="str">
            <v>Zone_1</v>
          </cell>
          <cell r="C62" t="str">
            <v>State_3</v>
          </cell>
          <cell r="D62" t="str">
            <v>Assin North</v>
          </cell>
        </row>
        <row r="63">
          <cell r="B63" t="str">
            <v>Zone_1</v>
          </cell>
          <cell r="C63" t="str">
            <v>State_3</v>
          </cell>
          <cell r="D63" t="str">
            <v>Assin South</v>
          </cell>
        </row>
        <row r="64">
          <cell r="B64" t="str">
            <v>Zone_1</v>
          </cell>
          <cell r="C64" t="str">
            <v>State_3</v>
          </cell>
          <cell r="D64" t="str">
            <v>Awutu-Senya</v>
          </cell>
        </row>
        <row r="65">
          <cell r="B65" t="str">
            <v>Zone_1</v>
          </cell>
          <cell r="C65" t="str">
            <v>State_3</v>
          </cell>
          <cell r="D65" t="str">
            <v>Cape Coast</v>
          </cell>
        </row>
        <row r="66">
          <cell r="B66" t="str">
            <v>Zone_1</v>
          </cell>
          <cell r="C66" t="str">
            <v>State_3</v>
          </cell>
          <cell r="D66" t="str">
            <v>Efutu</v>
          </cell>
        </row>
        <row r="67">
          <cell r="B67" t="str">
            <v>Zone_1</v>
          </cell>
          <cell r="C67" t="str">
            <v>State_3</v>
          </cell>
          <cell r="D67" t="str">
            <v>Gomoa East</v>
          </cell>
        </row>
        <row r="68">
          <cell r="B68" t="str">
            <v>Zone_1</v>
          </cell>
          <cell r="C68" t="str">
            <v>State_3</v>
          </cell>
          <cell r="D68" t="str">
            <v>Gomoa West</v>
          </cell>
        </row>
        <row r="69">
          <cell r="B69" t="str">
            <v>Zone_1</v>
          </cell>
          <cell r="C69" t="str">
            <v>State_3</v>
          </cell>
          <cell r="D69" t="str">
            <v>Komenda-Edina-Eguafo-Abirem</v>
          </cell>
        </row>
        <row r="70">
          <cell r="B70" t="str">
            <v>Zone_1</v>
          </cell>
          <cell r="C70" t="str">
            <v>State_3</v>
          </cell>
          <cell r="D70" t="str">
            <v>Mfantseman</v>
          </cell>
        </row>
        <row r="71">
          <cell r="B71" t="str">
            <v>Zone_1</v>
          </cell>
          <cell r="C71" t="str">
            <v>State_3</v>
          </cell>
          <cell r="D71" t="str">
            <v>Twifu-Hemang-Lower Denkyira</v>
          </cell>
        </row>
        <row r="72">
          <cell r="B72" t="str">
            <v>Zone_1</v>
          </cell>
          <cell r="C72" t="str">
            <v>State_3</v>
          </cell>
          <cell r="D72" t="str">
            <v>Upper Denkyira East</v>
          </cell>
        </row>
        <row r="73">
          <cell r="B73" t="str">
            <v>Zone_1</v>
          </cell>
          <cell r="C73" t="str">
            <v>State_3</v>
          </cell>
          <cell r="D73" t="str">
            <v>Upper Denkyira West</v>
          </cell>
        </row>
        <row r="74">
          <cell r="B74" t="str">
            <v>Zone_2</v>
          </cell>
          <cell r="C74" t="str">
            <v>State_4</v>
          </cell>
          <cell r="D74" t="str">
            <v>Akwapim North</v>
          </cell>
        </row>
        <row r="75">
          <cell r="B75" t="str">
            <v>Zone_2</v>
          </cell>
          <cell r="C75" t="str">
            <v>State_4</v>
          </cell>
          <cell r="D75" t="str">
            <v>Akwapim South</v>
          </cell>
        </row>
        <row r="76">
          <cell r="B76" t="str">
            <v>Zone_2</v>
          </cell>
          <cell r="C76" t="str">
            <v>State_4</v>
          </cell>
          <cell r="D76" t="str">
            <v>Akyemansa</v>
          </cell>
        </row>
        <row r="77">
          <cell r="B77" t="str">
            <v>Zone_2</v>
          </cell>
          <cell r="C77" t="str">
            <v>State_4</v>
          </cell>
          <cell r="D77" t="str">
            <v>Asuogyaman</v>
          </cell>
        </row>
        <row r="78">
          <cell r="B78" t="str">
            <v>Zone_2</v>
          </cell>
          <cell r="C78" t="str">
            <v>State_4</v>
          </cell>
          <cell r="D78" t="str">
            <v>Atiwa</v>
          </cell>
        </row>
        <row r="79">
          <cell r="B79" t="str">
            <v>Zone_2</v>
          </cell>
          <cell r="C79" t="str">
            <v>State_4</v>
          </cell>
          <cell r="D79" t="str">
            <v>Birim Central</v>
          </cell>
        </row>
        <row r="80">
          <cell r="B80" t="str">
            <v>Zone_2</v>
          </cell>
          <cell r="C80" t="str">
            <v>State_4</v>
          </cell>
          <cell r="D80" t="str">
            <v>Birim North</v>
          </cell>
        </row>
        <row r="81">
          <cell r="B81" t="str">
            <v>Zone_2</v>
          </cell>
          <cell r="C81" t="str">
            <v>State_4</v>
          </cell>
          <cell r="D81" t="str">
            <v>Birim South</v>
          </cell>
        </row>
        <row r="82">
          <cell r="B82" t="str">
            <v>Zone_2</v>
          </cell>
          <cell r="C82" t="str">
            <v>State_4</v>
          </cell>
          <cell r="D82" t="str">
            <v>East Akim</v>
          </cell>
        </row>
        <row r="83">
          <cell r="B83" t="str">
            <v>Zone_2</v>
          </cell>
          <cell r="C83" t="str">
            <v>State_4</v>
          </cell>
          <cell r="D83" t="str">
            <v>Fanteakwa</v>
          </cell>
        </row>
        <row r="84">
          <cell r="B84" t="str">
            <v>Zone_2</v>
          </cell>
          <cell r="C84" t="str">
            <v>State_4</v>
          </cell>
          <cell r="D84" t="str">
            <v>Kwaebibirim</v>
          </cell>
        </row>
        <row r="85">
          <cell r="B85" t="str">
            <v>Zone_2</v>
          </cell>
          <cell r="C85" t="str">
            <v>State_4</v>
          </cell>
          <cell r="D85" t="str">
            <v>Kwahu East</v>
          </cell>
        </row>
        <row r="86">
          <cell r="B86" t="str">
            <v>Zone_2</v>
          </cell>
          <cell r="C86" t="str">
            <v>State_4</v>
          </cell>
          <cell r="D86" t="str">
            <v>Kwahu North</v>
          </cell>
        </row>
        <row r="87">
          <cell r="B87" t="str">
            <v>Zone_2</v>
          </cell>
          <cell r="C87" t="str">
            <v>State_4</v>
          </cell>
          <cell r="D87" t="str">
            <v>Kwahu South</v>
          </cell>
        </row>
        <row r="88">
          <cell r="B88" t="str">
            <v>Zone_2</v>
          </cell>
          <cell r="C88" t="str">
            <v>State_4</v>
          </cell>
          <cell r="D88" t="str">
            <v>Kwahu West</v>
          </cell>
        </row>
        <row r="89">
          <cell r="B89" t="str">
            <v>Zone_2</v>
          </cell>
          <cell r="C89" t="str">
            <v>State_4</v>
          </cell>
          <cell r="D89" t="str">
            <v>Lower Manya-Krobo</v>
          </cell>
        </row>
        <row r="90">
          <cell r="B90" t="str">
            <v>Zone_2</v>
          </cell>
          <cell r="C90" t="str">
            <v>State_4</v>
          </cell>
          <cell r="D90" t="str">
            <v>New Juaben</v>
          </cell>
        </row>
        <row r="91">
          <cell r="B91" t="str">
            <v>Zone_2</v>
          </cell>
          <cell r="C91" t="str">
            <v>State_4</v>
          </cell>
          <cell r="D91" t="str">
            <v>Suhum-Kraboa-Coaltar</v>
          </cell>
        </row>
        <row r="92">
          <cell r="B92" t="str">
            <v>Zone_2</v>
          </cell>
          <cell r="C92" t="str">
            <v>State_4</v>
          </cell>
          <cell r="D92" t="str">
            <v>Upper Manya-Krobo</v>
          </cell>
        </row>
        <row r="93">
          <cell r="B93" t="str">
            <v>Zone_2</v>
          </cell>
          <cell r="C93" t="str">
            <v>State_4</v>
          </cell>
          <cell r="D93" t="str">
            <v>West Akim</v>
          </cell>
        </row>
        <row r="94">
          <cell r="B94" t="str">
            <v>Zone_2</v>
          </cell>
          <cell r="C94" t="str">
            <v>State_4</v>
          </cell>
          <cell r="D94" t="str">
            <v>Yilo Krobo</v>
          </cell>
        </row>
        <row r="95">
          <cell r="B95" t="str">
            <v>Zone_2</v>
          </cell>
          <cell r="C95" t="str">
            <v>State_5</v>
          </cell>
          <cell r="D95" t="str">
            <v>Accra</v>
          </cell>
        </row>
        <row r="96">
          <cell r="B96" t="str">
            <v>Zone_2</v>
          </cell>
          <cell r="C96" t="str">
            <v>State_5</v>
          </cell>
          <cell r="D96" t="str">
            <v>Adentan</v>
          </cell>
        </row>
        <row r="97">
          <cell r="B97" t="str">
            <v>Zone_2</v>
          </cell>
          <cell r="C97" t="str">
            <v>State_5</v>
          </cell>
          <cell r="D97" t="str">
            <v>Ashaiman</v>
          </cell>
        </row>
        <row r="98">
          <cell r="B98" t="str">
            <v>Zone_2</v>
          </cell>
          <cell r="C98" t="str">
            <v>State_5</v>
          </cell>
          <cell r="D98" t="str">
            <v>Dangme East</v>
          </cell>
        </row>
        <row r="99">
          <cell r="B99" t="str">
            <v>Zone_2</v>
          </cell>
          <cell r="C99" t="str">
            <v>State_5</v>
          </cell>
          <cell r="D99" t="str">
            <v>Dangme West</v>
          </cell>
        </row>
        <row r="100">
          <cell r="B100" t="str">
            <v>Zone_2</v>
          </cell>
          <cell r="C100" t="str">
            <v>State_5</v>
          </cell>
          <cell r="D100" t="str">
            <v>Ga East</v>
          </cell>
        </row>
        <row r="101">
          <cell r="B101" t="str">
            <v>Zone_2</v>
          </cell>
          <cell r="C101" t="str">
            <v>State_5</v>
          </cell>
          <cell r="D101" t="str">
            <v>Ga South</v>
          </cell>
        </row>
        <row r="102">
          <cell r="B102" t="str">
            <v>Zone_2</v>
          </cell>
          <cell r="C102" t="str">
            <v>State_5</v>
          </cell>
          <cell r="D102" t="str">
            <v>Ga West</v>
          </cell>
        </row>
        <row r="103">
          <cell r="B103" t="str">
            <v>Zone_2</v>
          </cell>
          <cell r="C103" t="str">
            <v>State_5</v>
          </cell>
          <cell r="D103" t="str">
            <v>Ledzokuku-Krowor</v>
          </cell>
        </row>
        <row r="104">
          <cell r="B104" t="str">
            <v>Zone_2</v>
          </cell>
          <cell r="C104" t="str">
            <v>State_5</v>
          </cell>
          <cell r="D104" t="str">
            <v>Tema</v>
          </cell>
        </row>
        <row r="105">
          <cell r="B105" t="str">
            <v>Zone_2</v>
          </cell>
          <cell r="C105" t="str">
            <v>State_6</v>
          </cell>
          <cell r="D105" t="str">
            <v>Bole</v>
          </cell>
        </row>
        <row r="106">
          <cell r="B106" t="str">
            <v>Zone_2</v>
          </cell>
          <cell r="C106" t="str">
            <v>State_6</v>
          </cell>
          <cell r="D106" t="str">
            <v>Bunkpurugu-Yunyuo</v>
          </cell>
        </row>
        <row r="107">
          <cell r="B107" t="str">
            <v>Zone_2</v>
          </cell>
          <cell r="C107" t="str">
            <v>State_6</v>
          </cell>
          <cell r="D107" t="str">
            <v>Central Gonja</v>
          </cell>
        </row>
        <row r="108">
          <cell r="B108" t="str">
            <v>Zone_2</v>
          </cell>
          <cell r="C108" t="str">
            <v>State_6</v>
          </cell>
          <cell r="D108" t="str">
            <v>Chereponi</v>
          </cell>
        </row>
        <row r="109">
          <cell r="B109" t="str">
            <v>Zone_2</v>
          </cell>
          <cell r="C109" t="str">
            <v>State_6</v>
          </cell>
          <cell r="D109" t="str">
            <v>East Gonja</v>
          </cell>
        </row>
        <row r="110">
          <cell r="B110" t="str">
            <v>Zone_2</v>
          </cell>
          <cell r="C110" t="str">
            <v>State_6</v>
          </cell>
          <cell r="D110" t="str">
            <v>East Mamprusi</v>
          </cell>
        </row>
        <row r="111">
          <cell r="B111" t="str">
            <v>Zone_2</v>
          </cell>
          <cell r="C111" t="str">
            <v>State_6</v>
          </cell>
          <cell r="D111" t="str">
            <v>Gushegu</v>
          </cell>
        </row>
        <row r="112">
          <cell r="B112" t="str">
            <v>Zone_2</v>
          </cell>
          <cell r="C112" t="str">
            <v>State_6</v>
          </cell>
          <cell r="D112" t="str">
            <v>Karaga</v>
          </cell>
        </row>
        <row r="113">
          <cell r="B113" t="str">
            <v>Zone_2</v>
          </cell>
          <cell r="C113" t="str">
            <v>State_6</v>
          </cell>
          <cell r="D113" t="str">
            <v>Kpandai</v>
          </cell>
        </row>
        <row r="114">
          <cell r="B114" t="str">
            <v>Zone_2</v>
          </cell>
          <cell r="C114" t="str">
            <v>State_6</v>
          </cell>
          <cell r="D114" t="str">
            <v>Nanumba North</v>
          </cell>
        </row>
        <row r="115">
          <cell r="B115" t="str">
            <v>Zone_2</v>
          </cell>
          <cell r="C115" t="str">
            <v>State_6</v>
          </cell>
          <cell r="D115" t="str">
            <v>Nanumba South</v>
          </cell>
        </row>
        <row r="116">
          <cell r="B116" t="str">
            <v>Zone_2</v>
          </cell>
          <cell r="C116" t="str">
            <v>State_6</v>
          </cell>
          <cell r="D116" t="str">
            <v>Saboba</v>
          </cell>
        </row>
        <row r="117">
          <cell r="B117" t="str">
            <v>Zone_2</v>
          </cell>
          <cell r="C117" t="str">
            <v>State_6</v>
          </cell>
          <cell r="D117" t="str">
            <v>Savelugu-Nanton</v>
          </cell>
        </row>
        <row r="118">
          <cell r="B118" t="str">
            <v>Zone_2</v>
          </cell>
          <cell r="C118" t="str">
            <v>State_6</v>
          </cell>
          <cell r="D118" t="str">
            <v>Sawla-Tuna-Kalba</v>
          </cell>
        </row>
        <row r="119">
          <cell r="B119" t="str">
            <v>Zone_2</v>
          </cell>
          <cell r="C119" t="str">
            <v>State_6</v>
          </cell>
          <cell r="D119" t="str">
            <v>Tamale</v>
          </cell>
        </row>
        <row r="120">
          <cell r="B120" t="str">
            <v>Zone_2</v>
          </cell>
          <cell r="C120" t="str">
            <v>State_6</v>
          </cell>
          <cell r="D120" t="str">
            <v>Tolon-Kumbungu</v>
          </cell>
        </row>
        <row r="121">
          <cell r="B121" t="str">
            <v>Zone_2</v>
          </cell>
          <cell r="C121" t="str">
            <v>State_6</v>
          </cell>
          <cell r="D121" t="str">
            <v>West Gonja</v>
          </cell>
        </row>
        <row r="122">
          <cell r="B122" t="str">
            <v>Zone_2</v>
          </cell>
          <cell r="C122" t="str">
            <v>State_6</v>
          </cell>
          <cell r="D122" t="str">
            <v>West Mamprusi</v>
          </cell>
        </row>
        <row r="123">
          <cell r="B123" t="str">
            <v>Zone_2</v>
          </cell>
          <cell r="C123" t="str">
            <v>State_6</v>
          </cell>
          <cell r="D123" t="str">
            <v>Yendi</v>
          </cell>
        </row>
        <row r="124">
          <cell r="B124" t="str">
            <v>Zone_2</v>
          </cell>
          <cell r="C124" t="str">
            <v>State_6</v>
          </cell>
          <cell r="D124" t="str">
            <v>Zabzugu-Tatale</v>
          </cell>
        </row>
        <row r="125">
          <cell r="B125" t="str">
            <v>Zone_3</v>
          </cell>
          <cell r="C125" t="str">
            <v>State_7</v>
          </cell>
          <cell r="D125" t="str">
            <v xml:space="preserve">Bawku </v>
          </cell>
        </row>
        <row r="126">
          <cell r="B126" t="str">
            <v>Zone_3</v>
          </cell>
          <cell r="C126" t="str">
            <v>State_7</v>
          </cell>
          <cell r="D126" t="str">
            <v>Bawku West</v>
          </cell>
        </row>
        <row r="127">
          <cell r="B127" t="str">
            <v>Zone_3</v>
          </cell>
          <cell r="C127" t="str">
            <v>State_7</v>
          </cell>
          <cell r="D127" t="str">
            <v>Bolgatanga</v>
          </cell>
        </row>
        <row r="128">
          <cell r="B128" t="str">
            <v>Zone_3</v>
          </cell>
          <cell r="C128" t="str">
            <v>State_7</v>
          </cell>
          <cell r="D128" t="str">
            <v>Bongo</v>
          </cell>
        </row>
        <row r="129">
          <cell r="B129" t="str">
            <v>Zone_3</v>
          </cell>
          <cell r="C129" t="str">
            <v>State_7</v>
          </cell>
          <cell r="D129" t="str">
            <v>Builsa</v>
          </cell>
        </row>
        <row r="130">
          <cell r="B130" t="str">
            <v>Zone_3</v>
          </cell>
          <cell r="C130" t="str">
            <v>State_7</v>
          </cell>
          <cell r="D130" t="str">
            <v>Garu-Tempane</v>
          </cell>
        </row>
        <row r="131">
          <cell r="B131" t="str">
            <v>Zone_3</v>
          </cell>
          <cell r="C131" t="str">
            <v>State_7</v>
          </cell>
          <cell r="D131" t="str">
            <v>Kassena-Nankana</v>
          </cell>
        </row>
        <row r="132">
          <cell r="B132" t="str">
            <v>Zone_3</v>
          </cell>
          <cell r="C132" t="str">
            <v>State_7</v>
          </cell>
          <cell r="D132" t="str">
            <v>Kassena-Nankana West</v>
          </cell>
        </row>
        <row r="133">
          <cell r="B133" t="str">
            <v>Zone_3</v>
          </cell>
          <cell r="C133" t="str">
            <v>State_7</v>
          </cell>
          <cell r="D133" t="str">
            <v>Talensi-Nabdam</v>
          </cell>
        </row>
        <row r="134">
          <cell r="B134" t="str">
            <v>Zone_3</v>
          </cell>
          <cell r="C134" t="str">
            <v>State_8</v>
          </cell>
          <cell r="D134" t="str">
            <v>Jirapa</v>
          </cell>
        </row>
        <row r="135">
          <cell r="B135" t="str">
            <v>Zone_3</v>
          </cell>
          <cell r="C135" t="str">
            <v>State_8</v>
          </cell>
          <cell r="D135" t="str">
            <v>Lambussie</v>
          </cell>
        </row>
        <row r="136">
          <cell r="B136" t="str">
            <v>Zone_3</v>
          </cell>
          <cell r="C136" t="str">
            <v>State_8</v>
          </cell>
          <cell r="D136" t="str">
            <v>Lawra</v>
          </cell>
        </row>
        <row r="137">
          <cell r="B137" t="str">
            <v>Zone_3</v>
          </cell>
          <cell r="C137" t="str">
            <v>State_8</v>
          </cell>
          <cell r="D137" t="str">
            <v>Nadowli</v>
          </cell>
        </row>
        <row r="138">
          <cell r="B138" t="str">
            <v>Zone_3</v>
          </cell>
          <cell r="C138" t="str">
            <v>State_8</v>
          </cell>
          <cell r="D138" t="str">
            <v>Sissala East</v>
          </cell>
        </row>
        <row r="139">
          <cell r="B139" t="str">
            <v>Zone_3</v>
          </cell>
          <cell r="C139" t="str">
            <v>State_8</v>
          </cell>
          <cell r="D139" t="str">
            <v>Sissala West</v>
          </cell>
        </row>
        <row r="140">
          <cell r="B140" t="str">
            <v>Zone_3</v>
          </cell>
          <cell r="C140" t="str">
            <v>State_8</v>
          </cell>
          <cell r="D140" t="str">
            <v>Wa</v>
          </cell>
        </row>
        <row r="141">
          <cell r="B141" t="str">
            <v>Zone_3</v>
          </cell>
          <cell r="C141" t="str">
            <v>State_8</v>
          </cell>
          <cell r="D141" t="str">
            <v>Wa East</v>
          </cell>
        </row>
        <row r="142">
          <cell r="B142" t="str">
            <v>Zone_3</v>
          </cell>
          <cell r="C142" t="str">
            <v>State_8</v>
          </cell>
          <cell r="D142" t="str">
            <v>Wa West</v>
          </cell>
        </row>
        <row r="143">
          <cell r="B143" t="str">
            <v>Zone_3</v>
          </cell>
          <cell r="C143" t="str">
            <v>State_9</v>
          </cell>
          <cell r="D143" t="str">
            <v>Adaklu-Anyigbe</v>
          </cell>
        </row>
        <row r="144">
          <cell r="B144" t="str">
            <v>Zone_3</v>
          </cell>
          <cell r="C144" t="str">
            <v>State_9</v>
          </cell>
          <cell r="D144" t="str">
            <v>Akatsi</v>
          </cell>
        </row>
        <row r="145">
          <cell r="B145" t="str">
            <v>Zone_3</v>
          </cell>
          <cell r="C145" t="str">
            <v>State_9</v>
          </cell>
          <cell r="D145" t="str">
            <v>Biakoye</v>
          </cell>
        </row>
        <row r="146">
          <cell r="B146" t="str">
            <v>Zone_3</v>
          </cell>
          <cell r="C146" t="str">
            <v>State_9</v>
          </cell>
          <cell r="D146" t="str">
            <v>Ho</v>
          </cell>
        </row>
        <row r="147">
          <cell r="B147" t="str">
            <v>Zone_3</v>
          </cell>
          <cell r="C147" t="str">
            <v>State_9</v>
          </cell>
          <cell r="D147" t="str">
            <v>Hohoe</v>
          </cell>
        </row>
        <row r="148">
          <cell r="B148" t="str">
            <v>Zone_3</v>
          </cell>
          <cell r="C148" t="str">
            <v>State_9</v>
          </cell>
          <cell r="D148" t="str">
            <v>Jasikan</v>
          </cell>
        </row>
        <row r="149">
          <cell r="B149" t="str">
            <v>Zone_3</v>
          </cell>
          <cell r="C149" t="str">
            <v>State_9</v>
          </cell>
          <cell r="D149" t="str">
            <v>Kadjebi</v>
          </cell>
        </row>
        <row r="150">
          <cell r="B150" t="str">
            <v>Zone_3</v>
          </cell>
          <cell r="C150" t="str">
            <v>State_9</v>
          </cell>
          <cell r="D150" t="str">
            <v>Keta</v>
          </cell>
        </row>
        <row r="151">
          <cell r="B151" t="str">
            <v>Zone_3</v>
          </cell>
          <cell r="C151" t="str">
            <v>State_9</v>
          </cell>
          <cell r="D151" t="str">
            <v>Ketu</v>
          </cell>
        </row>
        <row r="152">
          <cell r="B152" t="str">
            <v>Zone_3</v>
          </cell>
          <cell r="C152" t="str">
            <v>State_9</v>
          </cell>
          <cell r="D152" t="str">
            <v>Ketu North</v>
          </cell>
        </row>
        <row r="153">
          <cell r="B153" t="str">
            <v>Zone_3</v>
          </cell>
          <cell r="C153" t="str">
            <v>State_9</v>
          </cell>
          <cell r="D153" t="str">
            <v>Kpando</v>
          </cell>
        </row>
        <row r="154">
          <cell r="B154" t="str">
            <v>Zone_3</v>
          </cell>
          <cell r="C154" t="str">
            <v>State_9</v>
          </cell>
          <cell r="D154" t="str">
            <v>Krachi East</v>
          </cell>
        </row>
        <row r="155">
          <cell r="B155" t="str">
            <v>Zone_3</v>
          </cell>
          <cell r="C155" t="str">
            <v>State_9</v>
          </cell>
          <cell r="D155" t="str">
            <v>Krachi West</v>
          </cell>
        </row>
        <row r="156">
          <cell r="B156" t="str">
            <v>Zone_3</v>
          </cell>
          <cell r="C156" t="str">
            <v>State_9</v>
          </cell>
          <cell r="D156" t="str">
            <v>Nkwanta</v>
          </cell>
        </row>
        <row r="157">
          <cell r="B157" t="str">
            <v>Zone_3</v>
          </cell>
          <cell r="C157" t="str">
            <v>State_9</v>
          </cell>
          <cell r="D157" t="str">
            <v>Nkwanta North</v>
          </cell>
        </row>
        <row r="158">
          <cell r="B158" t="str">
            <v>Zone_3</v>
          </cell>
          <cell r="C158" t="str">
            <v>State_9</v>
          </cell>
          <cell r="D158" t="str">
            <v>North Tongu</v>
          </cell>
        </row>
        <row r="159">
          <cell r="B159" t="str">
            <v>Zone_3</v>
          </cell>
          <cell r="C159" t="str">
            <v>State_9</v>
          </cell>
          <cell r="D159" t="str">
            <v>South Dayi</v>
          </cell>
        </row>
        <row r="160">
          <cell r="B160" t="str">
            <v>Zone_3</v>
          </cell>
          <cell r="C160" t="str">
            <v>State_9</v>
          </cell>
          <cell r="D160" t="str">
            <v>South Tongu</v>
          </cell>
        </row>
        <row r="161">
          <cell r="B161" t="str">
            <v>Zone_3</v>
          </cell>
          <cell r="C161" t="str">
            <v>State_10</v>
          </cell>
          <cell r="D161" t="str">
            <v>Ahanta West</v>
          </cell>
        </row>
        <row r="162">
          <cell r="B162" t="str">
            <v>Zone_3</v>
          </cell>
          <cell r="C162" t="str">
            <v>State_10</v>
          </cell>
          <cell r="D162" t="str">
            <v>Aowin-Suaman</v>
          </cell>
        </row>
        <row r="163">
          <cell r="B163" t="str">
            <v>Zone_3</v>
          </cell>
          <cell r="C163" t="str">
            <v>State_10</v>
          </cell>
          <cell r="D163" t="str">
            <v>Axim</v>
          </cell>
        </row>
        <row r="164">
          <cell r="B164" t="str">
            <v>Zone_3</v>
          </cell>
          <cell r="C164" t="str">
            <v>State_10</v>
          </cell>
          <cell r="D164" t="str">
            <v>Bia</v>
          </cell>
        </row>
        <row r="165">
          <cell r="B165" t="str">
            <v>Zone_3</v>
          </cell>
          <cell r="C165" t="str">
            <v>State_10</v>
          </cell>
          <cell r="D165" t="str">
            <v>Bibiani-Anhwiaso-Bekwai</v>
          </cell>
        </row>
        <row r="166">
          <cell r="B166" t="str">
            <v>Zone_3</v>
          </cell>
          <cell r="C166" t="str">
            <v>State_10</v>
          </cell>
          <cell r="D166" t="str">
            <v>Ellembelle</v>
          </cell>
        </row>
        <row r="167">
          <cell r="B167" t="str">
            <v>Zone_3</v>
          </cell>
          <cell r="C167" t="str">
            <v>State_10</v>
          </cell>
          <cell r="D167" t="str">
            <v>Jomoro</v>
          </cell>
        </row>
        <row r="168">
          <cell r="B168" t="str">
            <v>Zone_3</v>
          </cell>
          <cell r="C168" t="str">
            <v>State_10</v>
          </cell>
          <cell r="D168" t="str">
            <v>Juabeso</v>
          </cell>
        </row>
        <row r="169">
          <cell r="B169" t="str">
            <v>Zone_3</v>
          </cell>
          <cell r="C169" t="str">
            <v>State_10</v>
          </cell>
          <cell r="D169" t="str">
            <v>Mpohor-Wassa East</v>
          </cell>
        </row>
        <row r="170">
          <cell r="B170" t="str">
            <v>Zone_3</v>
          </cell>
          <cell r="C170" t="str">
            <v>State_10</v>
          </cell>
          <cell r="D170" t="str">
            <v>Prestea-Huni-Valley</v>
          </cell>
        </row>
        <row r="171">
          <cell r="B171" t="str">
            <v>Zone_3</v>
          </cell>
          <cell r="C171" t="str">
            <v>State_10</v>
          </cell>
          <cell r="D171" t="str">
            <v>Sefwi-Akontombra</v>
          </cell>
        </row>
        <row r="172">
          <cell r="B172" t="str">
            <v>Zone_3</v>
          </cell>
          <cell r="C172" t="str">
            <v>State_10</v>
          </cell>
          <cell r="D172" t="str">
            <v>Sefwi-Wiawso</v>
          </cell>
        </row>
        <row r="173">
          <cell r="B173" t="str">
            <v>Zone_3</v>
          </cell>
          <cell r="C173" t="str">
            <v>State_10</v>
          </cell>
          <cell r="D173" t="str">
            <v>Sekondi-Takoradi</v>
          </cell>
        </row>
        <row r="174">
          <cell r="B174" t="str">
            <v>Zone_3</v>
          </cell>
          <cell r="C174" t="str">
            <v>State_10</v>
          </cell>
          <cell r="D174" t="str">
            <v>Shama</v>
          </cell>
        </row>
        <row r="175">
          <cell r="B175" t="str">
            <v>Zone_3</v>
          </cell>
          <cell r="C175" t="str">
            <v>State_10</v>
          </cell>
          <cell r="D175" t="str">
            <v>Tarkwa-Nsuaem</v>
          </cell>
        </row>
        <row r="176">
          <cell r="B176" t="str">
            <v>Zone_3</v>
          </cell>
          <cell r="C176" t="str">
            <v>State_10</v>
          </cell>
          <cell r="D176" t="str">
            <v>Wassa-Amenfi East</v>
          </cell>
        </row>
        <row r="177">
          <cell r="B177" t="str">
            <v>Zone_3</v>
          </cell>
          <cell r="C177" t="str">
            <v>State_10</v>
          </cell>
          <cell r="D177" t="str">
            <v>Wassa-Amenfi West</v>
          </cell>
        </row>
      </sheetData>
      <sheetData sheetId="3" refreshError="1"/>
      <sheetData sheetId="4" refreshError="1"/>
      <sheetData sheetId="5" refreshError="1"/>
      <sheetData sheetId="6" refreshError="1"/>
      <sheetData sheetId="7" refreshError="1"/>
      <sheetData sheetId="8" refreshError="1">
        <row r="9">
          <cell r="D9" t="str">
            <v>English</v>
          </cell>
        </row>
        <row r="17">
          <cell r="C17" t="str">
            <v>State</v>
          </cell>
        </row>
        <row r="18">
          <cell r="C18" t="str">
            <v>LGA</v>
          </cell>
        </row>
        <row r="19">
          <cell r="C19" t="str">
            <v>Ward</v>
          </cell>
        </row>
        <row r="135">
          <cell r="C135" t="str">
            <v>VVM status</v>
          </cell>
        </row>
        <row r="136">
          <cell r="C136" t="str">
            <v>Freezing</v>
          </cell>
        </row>
        <row r="137">
          <cell r="C137" t="str">
            <v>Expired</v>
          </cell>
        </row>
        <row r="138">
          <cell r="C138" t="str">
            <v>Others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amp; Instructions"/>
      <sheetName val="Outputs &amp; Sensitivity Dashboard"/>
      <sheetName val="Logistics CAPEX detail"/>
      <sheetName val="Communication"/>
      <sheetName val="Summary page"/>
      <sheetName val="Transport Costs"/>
      <sheetName val="Storage Costs"/>
      <sheetName val="Training Costs"/>
      <sheetName val="Other Operations"/>
      <sheetName val="Inflows"/>
      <sheetName val="List of Inputs"/>
      <sheetName val="Sheet1"/>
      <sheetName val="Funding Envelope"/>
      <sheetName val="Capacity"/>
      <sheetName val="LGA Details"/>
      <sheetName val="BOEnvelope"/>
      <sheetName val="Rough calculations"/>
      <sheetName val="Refrerencing numbers"/>
      <sheetName val="Sheet2"/>
      <sheetName val="Assumption"/>
    </sheetNames>
    <sheetDataSet>
      <sheetData sheetId="0"/>
      <sheetData sheetId="1"/>
      <sheetData sheetId="2"/>
      <sheetData sheetId="3"/>
      <sheetData sheetId="4"/>
      <sheetData sheetId="5"/>
      <sheetData sheetId="6"/>
      <sheetData sheetId="7"/>
      <sheetData sheetId="8"/>
      <sheetData sheetId="9"/>
      <sheetData sheetId="10">
        <row r="4">
          <cell r="H4">
            <v>4</v>
          </cell>
        </row>
      </sheetData>
      <sheetData sheetId="11"/>
      <sheetData sheetId="12"/>
      <sheetData sheetId="13"/>
      <sheetData sheetId="14"/>
      <sheetData sheetId="15"/>
      <sheetData sheetId="16"/>
      <sheetData sheetId="17">
        <row r="3">
          <cell r="C3">
            <v>0</v>
          </cell>
        </row>
        <row r="43">
          <cell r="C43">
            <v>0</v>
          </cell>
        </row>
        <row r="44">
          <cell r="C44">
            <v>1</v>
          </cell>
        </row>
        <row r="45">
          <cell r="C45">
            <v>2</v>
          </cell>
        </row>
        <row r="46">
          <cell r="C46">
            <v>3</v>
          </cell>
        </row>
        <row r="47">
          <cell r="C47">
            <v>4</v>
          </cell>
        </row>
        <row r="48">
          <cell r="C48">
            <v>5</v>
          </cell>
        </row>
      </sheetData>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Prog_data"/>
      <sheetName val="vaccinations"/>
      <sheetName val="LogMobSoc"/>
      <sheetName val="surveillance"/>
      <sheetName val="stock_region"/>
      <sheetName val="Inventory"/>
      <sheetName val="Rpt_monthly"/>
      <sheetName val="Compl_Prompt"/>
      <sheetName val="Temperatures"/>
      <sheetName val="Indicators"/>
      <sheetName val="RED"/>
      <sheetName val="CAT"/>
      <sheetName val="Class"/>
      <sheetName val="Couv_1"/>
      <sheetName val="Couv_2"/>
      <sheetName val="Grf_performances"/>
      <sheetName val="Grf_dispo"/>
      <sheetName val="Vac_1"/>
      <sheetName val="Vac_2"/>
      <sheetName val="Stocks"/>
      <sheetName val="Supply"/>
      <sheetName val="Bundling"/>
      <sheetName val="Utilisation"/>
      <sheetName val="Wastage"/>
      <sheetName val="Qte_issued"/>
      <sheetName val="VVM"/>
      <sheetName val="Frozen"/>
      <sheetName val="Expiry"/>
      <sheetName val="Country_data"/>
      <sheetName val="Translation"/>
    </sheetNames>
    <sheetDataSet>
      <sheetData sheetId="0" refreshError="1"/>
      <sheetData sheetId="1" refreshError="1"/>
      <sheetData sheetId="2" refreshError="1">
        <row r="7">
          <cell r="B7" t="str">
            <v>State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amp; Instructions"/>
      <sheetName val="Outputs &amp; Sensitivity Dashboard"/>
      <sheetName val="Logistics CAPEX detail"/>
      <sheetName val="Communication"/>
      <sheetName val="Summary page"/>
      <sheetName val="Transport Costs"/>
      <sheetName val="Storage Costs"/>
      <sheetName val="Training Costs"/>
      <sheetName val="Other Operations"/>
      <sheetName val="Inflows"/>
      <sheetName val="List of Inputs"/>
      <sheetName val="Sheet1"/>
      <sheetName val="Funding Envelope"/>
      <sheetName val="Capacity"/>
      <sheetName val="LGA Details"/>
      <sheetName val="BOEnvelope"/>
      <sheetName val="Rough calculations"/>
      <sheetName val="Refrerencing numbers"/>
      <sheetName val="Sheet2"/>
      <sheetName val="Assumption"/>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ow r="4">
          <cell r="H4">
            <v>4</v>
          </cell>
        </row>
        <row r="5">
          <cell r="H5">
            <v>5</v>
          </cell>
        </row>
        <row r="6">
          <cell r="H6">
            <v>12</v>
          </cell>
        </row>
      </sheetData>
      <sheetData sheetId="11" refreshError="1"/>
      <sheetData sheetId="12" refreshError="1"/>
      <sheetData sheetId="13" refreshError="1"/>
      <sheetData sheetId="14" refreshError="1"/>
      <sheetData sheetId="15" refreshError="1"/>
      <sheetData sheetId="16" refreshError="1"/>
      <sheetData sheetId="17">
        <row r="3">
          <cell r="C3">
            <v>0</v>
          </cell>
          <cell r="D3">
            <v>0</v>
          </cell>
          <cell r="E3">
            <v>0</v>
          </cell>
          <cell r="I3">
            <v>0</v>
          </cell>
        </row>
        <row r="4">
          <cell r="C4">
            <v>1</v>
          </cell>
          <cell r="D4">
            <v>1</v>
          </cell>
          <cell r="E4">
            <v>1</v>
          </cell>
          <cell r="I4">
            <v>1</v>
          </cell>
        </row>
        <row r="5">
          <cell r="C5">
            <v>2</v>
          </cell>
          <cell r="D5">
            <v>2</v>
          </cell>
          <cell r="E5">
            <v>2</v>
          </cell>
          <cell r="I5">
            <v>2</v>
          </cell>
        </row>
        <row r="6">
          <cell r="C6">
            <v>3</v>
          </cell>
          <cell r="D6">
            <v>3</v>
          </cell>
          <cell r="E6">
            <v>3</v>
          </cell>
          <cell r="I6">
            <v>3</v>
          </cell>
        </row>
        <row r="7">
          <cell r="C7">
            <v>4</v>
          </cell>
          <cell r="D7">
            <v>4</v>
          </cell>
          <cell r="E7">
            <v>4</v>
          </cell>
          <cell r="I7">
            <v>4</v>
          </cell>
        </row>
        <row r="8">
          <cell r="C8">
            <v>5</v>
          </cell>
          <cell r="D8">
            <v>5</v>
          </cell>
          <cell r="E8">
            <v>5</v>
          </cell>
          <cell r="I8">
            <v>5</v>
          </cell>
        </row>
        <row r="9">
          <cell r="I9">
            <v>6</v>
          </cell>
        </row>
        <row r="10">
          <cell r="I10">
            <v>7</v>
          </cell>
        </row>
        <row r="11">
          <cell r="I11">
            <v>8</v>
          </cell>
        </row>
        <row r="12">
          <cell r="I12">
            <v>9</v>
          </cell>
        </row>
        <row r="13">
          <cell r="C13">
            <v>44</v>
          </cell>
          <cell r="D13">
            <v>16</v>
          </cell>
          <cell r="E13">
            <v>0</v>
          </cell>
          <cell r="I13">
            <v>10</v>
          </cell>
        </row>
        <row r="14">
          <cell r="C14">
            <v>88</v>
          </cell>
          <cell r="D14">
            <v>32</v>
          </cell>
          <cell r="E14">
            <v>2</v>
          </cell>
          <cell r="I14">
            <v>11</v>
          </cell>
        </row>
        <row r="15">
          <cell r="C15">
            <v>132</v>
          </cell>
          <cell r="D15">
            <v>48</v>
          </cell>
          <cell r="E15">
            <v>4</v>
          </cell>
          <cell r="I15">
            <v>12</v>
          </cell>
        </row>
        <row r="16">
          <cell r="C16">
            <v>0</v>
          </cell>
          <cell r="I16">
            <v>13</v>
          </cell>
        </row>
        <row r="17">
          <cell r="C17">
            <v>1</v>
          </cell>
          <cell r="I17">
            <v>14</v>
          </cell>
        </row>
        <row r="18">
          <cell r="C18">
            <v>2</v>
          </cell>
          <cell r="I18">
            <v>15</v>
          </cell>
        </row>
        <row r="19">
          <cell r="C19">
            <v>3</v>
          </cell>
        </row>
        <row r="20">
          <cell r="C20">
            <v>4</v>
          </cell>
        </row>
        <row r="21">
          <cell r="C21">
            <v>5</v>
          </cell>
        </row>
        <row r="22">
          <cell r="C22">
            <v>0</v>
          </cell>
        </row>
        <row r="23">
          <cell r="C23">
            <v>1</v>
          </cell>
        </row>
        <row r="24">
          <cell r="C24">
            <v>2</v>
          </cell>
        </row>
        <row r="25">
          <cell r="C25">
            <v>3</v>
          </cell>
        </row>
        <row r="26">
          <cell r="C26">
            <v>4</v>
          </cell>
        </row>
        <row r="27">
          <cell r="C27">
            <v>5</v>
          </cell>
          <cell r="I27">
            <v>857</v>
          </cell>
        </row>
        <row r="28">
          <cell r="C28">
            <v>6</v>
          </cell>
          <cell r="I28">
            <v>900</v>
          </cell>
        </row>
        <row r="29">
          <cell r="C29">
            <v>7</v>
          </cell>
          <cell r="I29">
            <v>1066</v>
          </cell>
        </row>
        <row r="30">
          <cell r="C30">
            <v>8</v>
          </cell>
        </row>
        <row r="32">
          <cell r="C32">
            <v>0</v>
          </cell>
        </row>
        <row r="33">
          <cell r="C33">
            <v>1</v>
          </cell>
        </row>
        <row r="34">
          <cell r="C34">
            <v>2</v>
          </cell>
        </row>
        <row r="35">
          <cell r="C35">
            <v>3</v>
          </cell>
        </row>
        <row r="36">
          <cell r="C36">
            <v>4</v>
          </cell>
        </row>
        <row r="37">
          <cell r="C37">
            <v>5</v>
          </cell>
        </row>
        <row r="38">
          <cell r="C38">
            <v>6</v>
          </cell>
        </row>
        <row r="39">
          <cell r="C39">
            <v>7</v>
          </cell>
        </row>
        <row r="40">
          <cell r="C40">
            <v>8</v>
          </cell>
        </row>
        <row r="41">
          <cell r="C41">
            <v>9</v>
          </cell>
        </row>
        <row r="42">
          <cell r="C42">
            <v>10</v>
          </cell>
        </row>
        <row r="43">
          <cell r="C43">
            <v>0</v>
          </cell>
        </row>
        <row r="44">
          <cell r="C44">
            <v>1</v>
          </cell>
        </row>
        <row r="45">
          <cell r="C45">
            <v>2</v>
          </cell>
        </row>
        <row r="46">
          <cell r="C46">
            <v>3</v>
          </cell>
        </row>
        <row r="47">
          <cell r="C47">
            <v>4</v>
          </cell>
        </row>
        <row r="48">
          <cell r="C48">
            <v>5</v>
          </cell>
        </row>
        <row r="49">
          <cell r="C49">
            <v>0</v>
          </cell>
        </row>
        <row r="50">
          <cell r="C50">
            <v>1</v>
          </cell>
        </row>
        <row r="51">
          <cell r="C51">
            <v>2</v>
          </cell>
        </row>
        <row r="52">
          <cell r="C52">
            <v>3</v>
          </cell>
        </row>
        <row r="53">
          <cell r="C53">
            <v>4</v>
          </cell>
        </row>
        <row r="54">
          <cell r="C54">
            <v>5</v>
          </cell>
        </row>
      </sheetData>
      <sheetData sheetId="18" refreshError="1"/>
      <sheetData sheetId="1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xPopByLGAs"/>
      <sheetName val="PopByStates"/>
      <sheetName val="ZM LGA"/>
      <sheetName val="ZM WARD"/>
      <sheetName val="SHEET 1"/>
      <sheetName val="Sheet1"/>
    </sheetNames>
    <sheetDataSet>
      <sheetData sheetId="0">
        <row r="2">
          <cell r="C2">
            <v>2014</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1F66B-7498-4AFD-BD4F-EE59149ECC33}">
  <dimension ref="A1"/>
  <sheetViews>
    <sheetView showRowColHeaders="0" tabSelected="1" zoomScaleNormal="100" workbookViewId="0">
      <selection activeCell="U6" sqref="U6"/>
    </sheetView>
  </sheetViews>
  <sheetFormatPr defaultColWidth="8.90625" defaultRowHeight="14.5" x14ac:dyDescent="0.35"/>
  <cols>
    <col min="1" max="15" width="8.90625" style="15"/>
    <col min="16" max="16" width="4" style="15" customWidth="1"/>
    <col min="17" max="16384" width="8.90625" style="15"/>
  </cols>
  <sheetData/>
  <sheetProtection algorithmName="SHA-512" hashValue="XRGEfnjKXlcM7/nzIWlgtMucDj9Arg8Qodiw5/ew3PMfemWLhqXLVCYjgIZXhpyo3MlxgjoFsIDTCggU8c3G9g==" saltValue="3hnGQQsCFCrV80/qyLRJHQ==" spinCount="100000" sheet="1" objects="1" scenarios="1"/>
  <pageMargins left="0.70866141732283472" right="0.70866141732283472" top="0.74803149606299213" bottom="0.74803149606299213" header="0.31496062992125984" footer="0.31496062992125984"/>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D0E36-1B71-4B84-893A-022076FC654A}">
  <sheetPr>
    <tabColor rgb="FF00B0F0"/>
  </sheetPr>
  <dimension ref="A1:K18"/>
  <sheetViews>
    <sheetView view="pageBreakPreview" zoomScale="80" zoomScaleNormal="70" zoomScaleSheetLayoutView="80" workbookViewId="0">
      <pane xSplit="1" ySplit="3" topLeftCell="B4" activePane="bottomRight" state="frozen"/>
      <selection pane="topRight" activeCell="B1" sqref="B1"/>
      <selection pane="bottomLeft" activeCell="A2" sqref="A2"/>
      <selection pane="bottomRight" activeCell="B6" sqref="B6"/>
    </sheetView>
  </sheetViews>
  <sheetFormatPr defaultColWidth="9.08984375" defaultRowHeight="14.5" x14ac:dyDescent="0.35"/>
  <cols>
    <col min="1" max="1" width="33.90625" style="113" customWidth="1"/>
    <col min="2" max="2" width="48" style="114" customWidth="1"/>
    <col min="3" max="3" width="36.90625" style="114" customWidth="1"/>
    <col min="4" max="4" width="34.1796875" style="114" customWidth="1"/>
    <col min="5" max="5" width="45.453125" style="114" customWidth="1"/>
    <col min="6" max="6" width="30" style="114" customWidth="1"/>
    <col min="7" max="7" width="37" style="114" customWidth="1"/>
    <col min="8" max="8" width="61.453125" style="114" customWidth="1"/>
    <col min="9" max="9" width="51.81640625" style="114" customWidth="1"/>
    <col min="10" max="10" width="188.7265625" style="114" customWidth="1"/>
    <col min="11" max="11" width="27.453125" style="114" customWidth="1"/>
    <col min="12" max="16384" width="9.08984375" style="114"/>
  </cols>
  <sheetData>
    <row r="1" spans="1:11" s="110" customFormat="1" ht="41.4" customHeight="1" x14ac:dyDescent="0.35">
      <c r="A1" s="204" t="s">
        <v>0</v>
      </c>
      <c r="B1" s="204"/>
      <c r="C1" s="204"/>
      <c r="D1" s="204"/>
      <c r="E1" s="204"/>
      <c r="F1" s="204"/>
      <c r="G1" s="204"/>
      <c r="H1" s="204"/>
    </row>
    <row r="2" spans="1:11" ht="15" thickBot="1" x14ac:dyDescent="0.4"/>
    <row r="3" spans="1:11" s="107" customFormat="1" ht="41.5" customHeight="1" thickBot="1" x14ac:dyDescent="0.4">
      <c r="A3" s="105" t="s">
        <v>1</v>
      </c>
      <c r="B3" s="106" t="s">
        <v>2</v>
      </c>
      <c r="C3" s="106" t="s">
        <v>3</v>
      </c>
      <c r="D3" s="106" t="s">
        <v>4</v>
      </c>
      <c r="E3" s="106" t="s">
        <v>5</v>
      </c>
      <c r="F3" s="106" t="s">
        <v>6</v>
      </c>
      <c r="G3" s="106" t="s">
        <v>7</v>
      </c>
      <c r="H3" s="106" t="s">
        <v>8</v>
      </c>
      <c r="I3" s="106" t="s">
        <v>354</v>
      </c>
      <c r="J3" s="106" t="s">
        <v>9</v>
      </c>
      <c r="K3" s="106" t="s">
        <v>10</v>
      </c>
    </row>
    <row r="4" spans="1:11" s="110" customFormat="1" ht="161.4" customHeight="1" thickBot="1" x14ac:dyDescent="0.4">
      <c r="A4" s="108" t="s">
        <v>369</v>
      </c>
      <c r="B4" s="196" t="s">
        <v>11</v>
      </c>
      <c r="C4" s="109" t="s">
        <v>12</v>
      </c>
      <c r="D4" s="109" t="s">
        <v>225</v>
      </c>
      <c r="E4" s="109" t="s">
        <v>226</v>
      </c>
      <c r="F4" s="109" t="s">
        <v>227</v>
      </c>
      <c r="G4" s="198" t="s">
        <v>13</v>
      </c>
      <c r="H4" s="109" t="s">
        <v>228</v>
      </c>
      <c r="I4" s="198" t="s">
        <v>14</v>
      </c>
      <c r="J4" s="109" t="s">
        <v>229</v>
      </c>
      <c r="K4" s="109" t="s">
        <v>230</v>
      </c>
    </row>
    <row r="5" spans="1:11" s="110" customFormat="1" ht="155.5" customHeight="1" thickBot="1" x14ac:dyDescent="0.4">
      <c r="A5" s="111" t="s">
        <v>368</v>
      </c>
      <c r="B5" s="197" t="s">
        <v>15</v>
      </c>
      <c r="C5" s="193" t="s">
        <v>16</v>
      </c>
      <c r="D5" s="109" t="s">
        <v>231</v>
      </c>
      <c r="E5" s="109" t="s">
        <v>232</v>
      </c>
      <c r="F5" s="109" t="s">
        <v>233</v>
      </c>
      <c r="G5" s="198" t="s">
        <v>17</v>
      </c>
      <c r="H5" s="109" t="s">
        <v>234</v>
      </c>
      <c r="I5" s="198" t="s">
        <v>18</v>
      </c>
      <c r="J5" s="109" t="s">
        <v>235</v>
      </c>
      <c r="K5" s="193" t="s">
        <v>19</v>
      </c>
    </row>
    <row r="6" spans="1:11" s="110" customFormat="1" ht="409" customHeight="1" thickBot="1" x14ac:dyDescent="0.4">
      <c r="A6" s="111" t="s">
        <v>20</v>
      </c>
      <c r="B6" s="191" t="s">
        <v>348</v>
      </c>
      <c r="C6" s="192" t="s">
        <v>349</v>
      </c>
      <c r="D6" s="192" t="s">
        <v>395</v>
      </c>
      <c r="E6" s="192" t="s">
        <v>350</v>
      </c>
      <c r="F6" s="192" t="s">
        <v>351</v>
      </c>
      <c r="G6" s="193" t="s">
        <v>352</v>
      </c>
      <c r="H6" s="192" t="s">
        <v>353</v>
      </c>
      <c r="I6" s="193" t="s">
        <v>355</v>
      </c>
      <c r="J6" s="192" t="s">
        <v>356</v>
      </c>
      <c r="K6" s="192" t="s">
        <v>357</v>
      </c>
    </row>
    <row r="7" spans="1:11" s="110" customFormat="1" ht="215.5" customHeight="1" thickBot="1" x14ac:dyDescent="0.4">
      <c r="A7" s="111" t="s">
        <v>21</v>
      </c>
      <c r="B7" s="112" t="s">
        <v>236</v>
      </c>
      <c r="C7" s="193" t="s">
        <v>22</v>
      </c>
      <c r="D7" s="112" t="s">
        <v>237</v>
      </c>
      <c r="E7" s="112" t="s">
        <v>238</v>
      </c>
      <c r="F7" s="112" t="s">
        <v>239</v>
      </c>
      <c r="G7" s="193" t="s">
        <v>23</v>
      </c>
      <c r="H7" s="112" t="s">
        <v>240</v>
      </c>
      <c r="I7" s="112" t="s">
        <v>241</v>
      </c>
      <c r="J7" s="112" t="s">
        <v>242</v>
      </c>
      <c r="K7" s="112" t="s">
        <v>243</v>
      </c>
    </row>
    <row r="8" spans="1:11" s="110" customFormat="1" ht="409" customHeight="1" thickBot="1" x14ac:dyDescent="0.4">
      <c r="A8" s="108" t="s">
        <v>24</v>
      </c>
      <c r="B8" s="194" t="s">
        <v>358</v>
      </c>
      <c r="C8" s="195" t="s">
        <v>359</v>
      </c>
      <c r="D8" s="192" t="s">
        <v>360</v>
      </c>
      <c r="E8" s="192" t="s">
        <v>361</v>
      </c>
      <c r="F8" s="192" t="s">
        <v>362</v>
      </c>
      <c r="G8" s="193" t="s">
        <v>363</v>
      </c>
      <c r="H8" s="192" t="s">
        <v>364</v>
      </c>
      <c r="I8" s="193" t="s">
        <v>365</v>
      </c>
      <c r="J8" s="192" t="s">
        <v>366</v>
      </c>
      <c r="K8" s="192" t="s">
        <v>367</v>
      </c>
    </row>
    <row r="9" spans="1:11" ht="117" customHeight="1" thickBot="1" x14ac:dyDescent="0.4">
      <c r="A9" s="115" t="s">
        <v>25</v>
      </c>
      <c r="B9" s="123"/>
      <c r="C9" s="121"/>
      <c r="D9" s="121"/>
      <c r="E9" s="121"/>
      <c r="F9" s="121"/>
      <c r="G9" s="121"/>
      <c r="H9" s="121"/>
      <c r="I9" s="121"/>
      <c r="J9" s="121"/>
      <c r="K9" s="121"/>
    </row>
    <row r="18" spans="7:7" x14ac:dyDescent="0.35">
      <c r="G18" s="116"/>
    </row>
  </sheetData>
  <mergeCells count="1">
    <mergeCell ref="A1:H1"/>
  </mergeCells>
  <pageMargins left="0.70866141732283472" right="0.70866141732283472" top="0.74803149606299213" bottom="0.74803149606299213" header="0.31496062992125984" footer="0.31496062992125984"/>
  <pageSetup paperSize="8"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40A7F-8154-4F5D-A141-8E0DAC75F25D}">
  <sheetPr>
    <tabColor rgb="FF00B0F0"/>
  </sheetPr>
  <dimension ref="A1:AC10"/>
  <sheetViews>
    <sheetView showGridLines="0" zoomScale="90" zoomScaleNormal="90" zoomScaleSheetLayoutView="90" workbookViewId="0">
      <pane xSplit="2" ySplit="2" topLeftCell="C3" activePane="bottomRight" state="frozen"/>
      <selection pane="topRight" activeCell="B1" sqref="B1"/>
      <selection pane="bottomLeft" activeCell="A4" sqref="A4"/>
      <selection pane="bottomRight" activeCell="G4" sqref="G4"/>
    </sheetView>
  </sheetViews>
  <sheetFormatPr defaultColWidth="8.90625" defaultRowHeight="15.5" x14ac:dyDescent="0.35"/>
  <cols>
    <col min="1" max="1" width="1.90625" style="1" customWidth="1"/>
    <col min="2" max="2" width="26.81640625" style="2" customWidth="1"/>
    <col min="3" max="3" width="15.90625" style="2" customWidth="1"/>
    <col min="4" max="4" width="13" style="3" customWidth="1"/>
    <col min="5" max="5" width="11.36328125" style="3" customWidth="1"/>
    <col min="6" max="6" width="11" style="3" customWidth="1"/>
    <col min="7" max="7" width="19.54296875" style="2" customWidth="1"/>
    <col min="8" max="8" width="27.54296875" style="2" customWidth="1"/>
    <col min="9" max="9" width="11.08984375" style="2" customWidth="1"/>
    <col min="10" max="10" width="20.453125" style="2" customWidth="1"/>
    <col min="11" max="11" width="13.90625" style="2" customWidth="1"/>
    <col min="12" max="16384" width="8.90625" style="1"/>
  </cols>
  <sheetData>
    <row r="1" spans="1:29" customFormat="1" ht="26.4" customHeight="1" thickBot="1" x14ac:dyDescent="0.4">
      <c r="A1" s="34"/>
      <c r="B1" s="38" t="s">
        <v>26</v>
      </c>
      <c r="C1" s="35"/>
      <c r="D1" s="15"/>
      <c r="E1" s="35"/>
      <c r="F1" s="35"/>
      <c r="G1" s="35"/>
      <c r="H1" s="35"/>
      <c r="I1" s="35"/>
      <c r="J1" s="15"/>
      <c r="K1" s="15"/>
      <c r="L1" s="36"/>
      <c r="M1" s="15"/>
      <c r="N1" s="15"/>
      <c r="O1" s="15"/>
      <c r="P1" s="15"/>
      <c r="Q1" s="15"/>
      <c r="R1" s="15"/>
      <c r="S1" s="15"/>
      <c r="T1" s="15"/>
      <c r="U1" s="15"/>
      <c r="V1" s="15"/>
      <c r="W1" s="15"/>
      <c r="X1" s="15"/>
      <c r="Y1" s="15"/>
      <c r="Z1" s="15"/>
      <c r="AA1" s="15"/>
      <c r="AB1" s="15"/>
      <c r="AC1" s="15"/>
    </row>
    <row r="2" spans="1:29" s="12" customFormat="1" ht="47" thickBot="1" x14ac:dyDescent="0.4">
      <c r="B2" s="46" t="s">
        <v>27</v>
      </c>
      <c r="C2" s="47" t="s">
        <v>28</v>
      </c>
      <c r="D2" s="48" t="s">
        <v>29</v>
      </c>
      <c r="E2" s="48" t="s">
        <v>30</v>
      </c>
      <c r="F2" s="48" t="s">
        <v>31</v>
      </c>
      <c r="G2" s="47" t="s">
        <v>32</v>
      </c>
      <c r="H2" s="47" t="s">
        <v>33</v>
      </c>
      <c r="I2" s="47" t="s">
        <v>34</v>
      </c>
      <c r="J2" s="47" t="s">
        <v>35</v>
      </c>
      <c r="K2" s="49" t="s">
        <v>36</v>
      </c>
      <c r="L2" s="84"/>
      <c r="M2" s="84"/>
      <c r="N2" s="84"/>
      <c r="O2" s="84"/>
    </row>
    <row r="3" spans="1:29" ht="16" thickBot="1" x14ac:dyDescent="0.4">
      <c r="B3" s="208" t="s">
        <v>37</v>
      </c>
      <c r="C3" s="209"/>
      <c r="D3" s="209"/>
      <c r="E3" s="209"/>
      <c r="F3" s="209"/>
      <c r="G3" s="209"/>
      <c r="H3" s="209"/>
      <c r="I3" s="209"/>
      <c r="J3" s="209"/>
      <c r="K3" s="210"/>
      <c r="L3" s="85"/>
      <c r="M3" s="85"/>
      <c r="N3" s="85"/>
      <c r="O3" s="85"/>
    </row>
    <row r="4" spans="1:29" ht="65.150000000000006" customHeight="1" x14ac:dyDescent="0.35">
      <c r="B4" s="52" t="s">
        <v>344</v>
      </c>
      <c r="C4" s="62"/>
      <c r="D4" s="63" t="s">
        <v>38</v>
      </c>
      <c r="E4" s="64" t="s">
        <v>39</v>
      </c>
      <c r="F4" s="64" t="s">
        <v>244</v>
      </c>
      <c r="G4" s="65"/>
      <c r="H4" s="66"/>
      <c r="I4" s="67"/>
      <c r="J4" s="68"/>
      <c r="K4" s="69"/>
      <c r="L4" s="85"/>
      <c r="M4" s="85"/>
      <c r="N4" s="85"/>
      <c r="O4" s="85"/>
    </row>
    <row r="5" spans="1:29" ht="65.150000000000006" customHeight="1" x14ac:dyDescent="0.35">
      <c r="B5" s="53" t="s">
        <v>40</v>
      </c>
      <c r="C5" s="50"/>
      <c r="D5" s="120" t="s">
        <v>41</v>
      </c>
      <c r="E5" s="14"/>
      <c r="F5" s="14"/>
      <c r="G5" s="11"/>
      <c r="H5" s="5"/>
      <c r="I5" s="4"/>
      <c r="J5" s="9"/>
      <c r="K5" s="70"/>
      <c r="L5" s="85"/>
      <c r="M5" s="85"/>
      <c r="N5" s="85"/>
      <c r="O5" s="85"/>
    </row>
    <row r="6" spans="1:29" ht="65.150000000000006" customHeight="1" x14ac:dyDescent="0.35">
      <c r="B6" s="54" t="s">
        <v>42</v>
      </c>
      <c r="C6" s="51"/>
      <c r="D6" s="13"/>
      <c r="E6" s="13"/>
      <c r="F6" s="13"/>
      <c r="G6" s="11"/>
      <c r="H6" s="5"/>
      <c r="I6" s="4"/>
      <c r="J6" s="9"/>
      <c r="K6" s="71"/>
      <c r="L6" s="85"/>
      <c r="M6" s="85"/>
      <c r="N6" s="85"/>
      <c r="O6" s="85"/>
    </row>
    <row r="7" spans="1:29" ht="65.150000000000006" customHeight="1" x14ac:dyDescent="0.35">
      <c r="B7" s="53" t="s">
        <v>343</v>
      </c>
      <c r="C7" s="51"/>
      <c r="D7" s="13"/>
      <c r="E7" s="13"/>
      <c r="F7" s="13"/>
      <c r="G7" s="10"/>
      <c r="H7" s="5"/>
      <c r="I7" s="4"/>
      <c r="J7" s="8"/>
      <c r="K7" s="71"/>
      <c r="L7" s="85"/>
      <c r="M7" s="85"/>
      <c r="N7" s="85"/>
      <c r="O7" s="85"/>
    </row>
    <row r="8" spans="1:29" s="7" customFormat="1" ht="65.150000000000006" customHeight="1" thickBot="1" x14ac:dyDescent="0.4">
      <c r="B8" s="55" t="s">
        <v>43</v>
      </c>
      <c r="C8" s="56"/>
      <c r="D8" s="57"/>
      <c r="E8" s="57"/>
      <c r="F8" s="57"/>
      <c r="G8" s="58"/>
      <c r="H8" s="59"/>
      <c r="I8" s="60"/>
      <c r="J8" s="60"/>
      <c r="K8" s="72"/>
      <c r="L8" s="86"/>
      <c r="M8" s="86"/>
      <c r="N8" s="86"/>
      <c r="O8" s="86"/>
    </row>
    <row r="9" spans="1:29" s="6" customFormat="1" ht="33.9" customHeight="1" thickBot="1" x14ac:dyDescent="0.4">
      <c r="B9" s="205" t="s">
        <v>44</v>
      </c>
      <c r="C9" s="206"/>
      <c r="D9" s="206"/>
      <c r="E9" s="206"/>
      <c r="F9" s="206"/>
      <c r="G9" s="206"/>
      <c r="H9" s="206"/>
      <c r="I9" s="206"/>
      <c r="J9" s="206"/>
      <c r="K9" s="207"/>
      <c r="L9" s="87"/>
      <c r="M9" s="87"/>
      <c r="N9" s="87"/>
      <c r="O9" s="87"/>
    </row>
    <row r="10" spans="1:29" ht="90.9" customHeight="1" thickBot="1" x14ac:dyDescent="0.4">
      <c r="B10" s="61" t="s">
        <v>45</v>
      </c>
      <c r="C10" s="73"/>
      <c r="D10" s="74"/>
      <c r="E10" s="74"/>
      <c r="F10" s="74"/>
      <c r="G10" s="75"/>
      <c r="H10" s="76"/>
      <c r="I10" s="77"/>
      <c r="J10" s="78"/>
      <c r="K10" s="79"/>
      <c r="L10" s="85"/>
      <c r="M10" s="85"/>
      <c r="N10" s="85"/>
      <c r="O10" s="85"/>
    </row>
  </sheetData>
  <mergeCells count="2">
    <mergeCell ref="B9:K9"/>
    <mergeCell ref="B3:K3"/>
  </mergeCells>
  <pageMargins left="0.70866141732283472" right="0.70866141732283472" top="0.74803149606299213" bottom="0.74803149606299213" header="0.31496062992125984" footer="0.31496062992125984"/>
  <pageSetup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58B77-37B8-474C-9A57-9C37378B4082}">
  <sheetPr>
    <tabColor rgb="FF00B0F0"/>
  </sheetPr>
  <dimension ref="A1:AI37"/>
  <sheetViews>
    <sheetView showGridLines="0" zoomScale="90" zoomScaleNormal="90" workbookViewId="0">
      <selection activeCell="J13" sqref="J13"/>
    </sheetView>
  </sheetViews>
  <sheetFormatPr defaultRowHeight="14.5" x14ac:dyDescent="0.35"/>
  <cols>
    <col min="1" max="1" width="1" customWidth="1"/>
    <col min="2" max="2" width="11.1796875" style="144" customWidth="1"/>
    <col min="3" max="3" width="4.08984375" customWidth="1"/>
    <col min="4" max="4" width="89.08984375" customWidth="1"/>
    <col min="5" max="31" width="3.54296875" customWidth="1"/>
    <col min="32" max="32" width="14.36328125" customWidth="1"/>
    <col min="33" max="33" width="19.81640625" customWidth="1"/>
    <col min="34" max="34" width="3.90625" customWidth="1"/>
  </cols>
  <sheetData>
    <row r="1" spans="1:35" ht="26.4" customHeight="1" x14ac:dyDescent="0.35">
      <c r="A1" s="34"/>
      <c r="B1" s="142" t="s">
        <v>46</v>
      </c>
      <c r="C1" s="35"/>
      <c r="D1" s="15"/>
      <c r="E1" s="35"/>
      <c r="F1" s="35"/>
      <c r="G1" s="35"/>
      <c r="H1" s="35"/>
      <c r="I1" s="35"/>
      <c r="J1" s="15"/>
      <c r="K1" s="15"/>
      <c r="L1" s="36"/>
      <c r="M1" s="15"/>
      <c r="N1" s="15"/>
      <c r="O1" s="15"/>
      <c r="P1" s="15"/>
      <c r="Q1" s="15"/>
      <c r="R1" s="15"/>
      <c r="S1" s="15"/>
      <c r="T1" s="15"/>
      <c r="U1" s="15"/>
      <c r="V1" s="15"/>
      <c r="W1" s="15"/>
      <c r="X1" s="15"/>
      <c r="Y1" s="15"/>
      <c r="Z1" s="15"/>
      <c r="AA1" s="15"/>
      <c r="AB1" s="15"/>
      <c r="AC1" s="15"/>
      <c r="AD1" s="15"/>
      <c r="AE1" s="15"/>
      <c r="AF1" s="15"/>
      <c r="AG1" s="15"/>
      <c r="AH1" s="15"/>
      <c r="AI1" s="15"/>
    </row>
    <row r="2" spans="1:35" ht="15" customHeight="1" x14ac:dyDescent="0.35">
      <c r="A2" s="34"/>
      <c r="B2" s="142"/>
      <c r="C2" s="35"/>
      <c r="D2" s="138" t="s">
        <v>47</v>
      </c>
      <c r="E2" s="139"/>
      <c r="F2" s="139"/>
      <c r="G2" s="139"/>
      <c r="H2" s="139"/>
      <c r="I2" s="139"/>
      <c r="J2" s="140"/>
      <c r="K2" s="140"/>
      <c r="L2" s="141"/>
      <c r="M2" s="140"/>
      <c r="N2" s="140"/>
      <c r="O2" s="140"/>
      <c r="P2" s="15"/>
      <c r="Q2" s="15"/>
      <c r="R2" s="15"/>
      <c r="S2" s="15"/>
      <c r="T2" s="15"/>
      <c r="U2" s="15"/>
      <c r="V2" s="15"/>
      <c r="W2" s="15"/>
      <c r="X2" s="15"/>
      <c r="Y2" s="15"/>
      <c r="Z2" s="15"/>
      <c r="AA2" s="15"/>
      <c r="AB2" s="15"/>
      <c r="AC2" s="15"/>
      <c r="AD2" s="15"/>
      <c r="AE2" s="15"/>
      <c r="AF2" s="15"/>
      <c r="AG2" s="15"/>
      <c r="AH2" s="15"/>
      <c r="AI2" s="15"/>
    </row>
    <row r="3" spans="1:35" ht="15" customHeight="1" thickBot="1" x14ac:dyDescent="0.4">
      <c r="A3" s="34"/>
      <c r="B3" s="142"/>
      <c r="C3" s="35"/>
      <c r="D3" s="146"/>
      <c r="E3" s="35"/>
      <c r="F3" s="35"/>
      <c r="G3" s="35"/>
      <c r="H3" s="35"/>
      <c r="I3" s="35"/>
      <c r="J3" s="15"/>
      <c r="K3" s="15"/>
      <c r="L3" s="36"/>
      <c r="M3" s="15"/>
      <c r="N3" s="15"/>
      <c r="O3" s="15"/>
      <c r="P3" s="15"/>
      <c r="Q3" s="15"/>
      <c r="R3" s="15"/>
      <c r="S3" s="15"/>
      <c r="T3" s="15"/>
      <c r="U3" s="15"/>
      <c r="V3" s="15"/>
      <c r="W3" s="15"/>
      <c r="X3" s="15"/>
      <c r="Y3" s="15"/>
      <c r="Z3" s="15"/>
      <c r="AA3" s="15"/>
      <c r="AB3" s="15"/>
      <c r="AC3" s="15"/>
      <c r="AD3" s="15"/>
      <c r="AE3" s="15"/>
      <c r="AF3" s="15"/>
      <c r="AG3" s="15"/>
      <c r="AH3" s="15"/>
      <c r="AI3" s="15"/>
    </row>
    <row r="4" spans="1:35" x14ac:dyDescent="0.35">
      <c r="B4" s="227"/>
      <c r="C4" s="217" t="s">
        <v>48</v>
      </c>
      <c r="D4" s="225" t="s">
        <v>49</v>
      </c>
      <c r="E4" s="224" t="s">
        <v>50</v>
      </c>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11" t="s">
        <v>51</v>
      </c>
      <c r="AG4" s="214" t="s">
        <v>52</v>
      </c>
      <c r="AH4" s="15"/>
      <c r="AI4" s="15"/>
    </row>
    <row r="5" spans="1:35" x14ac:dyDescent="0.35">
      <c r="B5" s="227"/>
      <c r="C5" s="218"/>
      <c r="D5" s="226"/>
      <c r="E5" s="223" t="s">
        <v>53</v>
      </c>
      <c r="F5" s="223"/>
      <c r="G5" s="223"/>
      <c r="H5" s="223"/>
      <c r="I5" s="223"/>
      <c r="J5" s="223"/>
      <c r="K5" s="223"/>
      <c r="L5" s="223"/>
      <c r="M5" s="223"/>
      <c r="N5" s="223"/>
      <c r="O5" s="223"/>
      <c r="P5" s="223"/>
      <c r="Q5" s="223" t="s">
        <v>54</v>
      </c>
      <c r="R5" s="223"/>
      <c r="S5" s="223"/>
      <c r="T5" s="223"/>
      <c r="U5" s="223"/>
      <c r="V5" s="223"/>
      <c r="W5" s="223"/>
      <c r="X5" s="223"/>
      <c r="Y5" s="223"/>
      <c r="Z5" s="223"/>
      <c r="AA5" s="223"/>
      <c r="AB5" s="223"/>
      <c r="AC5" s="223"/>
      <c r="AD5" s="223"/>
      <c r="AE5" s="223"/>
      <c r="AF5" s="212"/>
      <c r="AG5" s="215"/>
      <c r="AH5" s="15"/>
      <c r="AI5" s="15"/>
    </row>
    <row r="6" spans="1:35" ht="15" thickBot="1" x14ac:dyDescent="0.4">
      <c r="B6" s="228"/>
      <c r="C6" s="219"/>
      <c r="D6" s="226"/>
      <c r="E6" s="32">
        <v>1</v>
      </c>
      <c r="F6" s="32">
        <v>2</v>
      </c>
      <c r="G6" s="32">
        <v>3</v>
      </c>
      <c r="H6" s="32">
        <v>4</v>
      </c>
      <c r="I6" s="32">
        <v>5</v>
      </c>
      <c r="J6" s="32">
        <v>6</v>
      </c>
      <c r="K6" s="32">
        <v>7</v>
      </c>
      <c r="L6" s="32">
        <v>8</v>
      </c>
      <c r="M6" s="32">
        <v>9</v>
      </c>
      <c r="N6" s="32">
        <v>10</v>
      </c>
      <c r="O6" s="32">
        <v>11</v>
      </c>
      <c r="P6" s="32">
        <v>12</v>
      </c>
      <c r="Q6" s="32">
        <v>4</v>
      </c>
      <c r="R6" s="32">
        <v>5</v>
      </c>
      <c r="S6" s="32">
        <v>6</v>
      </c>
      <c r="T6" s="32">
        <v>7</v>
      </c>
      <c r="U6" s="32">
        <v>8</v>
      </c>
      <c r="V6" s="32">
        <v>9</v>
      </c>
      <c r="W6" s="32">
        <v>10</v>
      </c>
      <c r="X6" s="32">
        <v>11</v>
      </c>
      <c r="Y6" s="32">
        <v>12</v>
      </c>
      <c r="Z6" s="32">
        <v>13</v>
      </c>
      <c r="AA6" s="32">
        <v>14</v>
      </c>
      <c r="AB6" s="32">
        <v>15</v>
      </c>
      <c r="AC6" s="32">
        <v>16</v>
      </c>
      <c r="AD6" s="32">
        <v>17</v>
      </c>
      <c r="AE6" s="32">
        <v>18</v>
      </c>
      <c r="AF6" s="213"/>
      <c r="AG6" s="216"/>
      <c r="AH6" s="15"/>
      <c r="AI6" s="15"/>
    </row>
    <row r="7" spans="1:35" ht="17.399999999999999" customHeight="1" x14ac:dyDescent="0.35">
      <c r="B7" s="143"/>
      <c r="C7" s="20">
        <v>1</v>
      </c>
      <c r="D7" s="21" t="s">
        <v>55</v>
      </c>
      <c r="E7" s="126"/>
      <c r="F7" s="23"/>
      <c r="G7" s="80"/>
      <c r="H7" s="23"/>
      <c r="I7" s="80"/>
      <c r="J7" s="23"/>
      <c r="K7" s="80"/>
      <c r="L7" s="23"/>
      <c r="M7" s="80"/>
      <c r="N7" s="23"/>
      <c r="O7" s="80"/>
      <c r="P7" s="23"/>
      <c r="Q7" s="23"/>
      <c r="R7" s="23"/>
      <c r="S7" s="23"/>
      <c r="T7" s="23"/>
      <c r="U7" s="23"/>
      <c r="V7" s="23"/>
      <c r="W7" s="23"/>
      <c r="X7" s="23"/>
      <c r="Y7" s="24"/>
      <c r="Z7" s="24"/>
      <c r="AA7" s="24"/>
      <c r="AB7" s="24"/>
      <c r="AC7" s="24"/>
      <c r="AD7" s="24"/>
      <c r="AE7" s="24"/>
      <c r="AF7" s="25"/>
      <c r="AG7" s="26"/>
      <c r="AH7" s="15"/>
      <c r="AI7" s="15"/>
    </row>
    <row r="8" spans="1:35" ht="17.399999999999999" customHeight="1" x14ac:dyDescent="0.35">
      <c r="B8" s="220" t="s">
        <v>56</v>
      </c>
      <c r="C8" s="17">
        <v>2</v>
      </c>
      <c r="D8" s="22" t="s">
        <v>57</v>
      </c>
      <c r="E8" s="118"/>
      <c r="F8" s="81"/>
      <c r="G8" s="81"/>
      <c r="H8" s="18"/>
      <c r="I8" s="18"/>
      <c r="J8" s="18"/>
      <c r="K8" s="18"/>
      <c r="L8" s="18"/>
      <c r="M8" s="18"/>
      <c r="N8" s="18"/>
      <c r="O8" s="18"/>
      <c r="P8" s="18"/>
      <c r="Q8" s="18"/>
      <c r="R8" s="18"/>
      <c r="S8" s="18"/>
      <c r="T8" s="18"/>
      <c r="U8" s="18"/>
      <c r="V8" s="18"/>
      <c r="W8" s="18"/>
      <c r="X8" s="18"/>
      <c r="Y8" s="19"/>
      <c r="Z8" s="19"/>
      <c r="AA8" s="19"/>
      <c r="AB8" s="19"/>
      <c r="AC8" s="19"/>
      <c r="AD8" s="19"/>
      <c r="AE8" s="19"/>
      <c r="AF8" s="16"/>
      <c r="AG8" s="27"/>
      <c r="AH8" s="15"/>
      <c r="AI8" s="15"/>
    </row>
    <row r="9" spans="1:35" ht="17.399999999999999" customHeight="1" x14ac:dyDescent="0.35">
      <c r="B9" s="220"/>
      <c r="C9" s="17" t="s">
        <v>58</v>
      </c>
      <c r="D9" s="31" t="s">
        <v>59</v>
      </c>
      <c r="E9" s="118"/>
      <c r="F9" s="82"/>
      <c r="G9" s="18"/>
      <c r="H9" s="18"/>
      <c r="I9" s="18"/>
      <c r="J9" s="18"/>
      <c r="K9" s="18"/>
      <c r="L9" s="18"/>
      <c r="M9" s="18"/>
      <c r="N9" s="18"/>
      <c r="O9" s="18"/>
      <c r="P9" s="18"/>
      <c r="Q9" s="18"/>
      <c r="R9" s="18"/>
      <c r="S9" s="18"/>
      <c r="T9" s="18"/>
      <c r="U9" s="18"/>
      <c r="V9" s="18"/>
      <c r="W9" s="18"/>
      <c r="X9" s="18"/>
      <c r="Y9" s="19"/>
      <c r="Z9" s="19"/>
      <c r="AA9" s="19"/>
      <c r="AB9" s="19"/>
      <c r="AC9" s="19"/>
      <c r="AD9" s="19"/>
      <c r="AE9" s="19"/>
      <c r="AF9" s="16"/>
      <c r="AG9" s="27"/>
      <c r="AH9" s="15"/>
      <c r="AI9" s="15"/>
    </row>
    <row r="10" spans="1:35" ht="17.399999999999999" customHeight="1" x14ac:dyDescent="0.35">
      <c r="B10" s="220"/>
      <c r="C10" s="17" t="s">
        <v>60</v>
      </c>
      <c r="D10" s="31" t="s">
        <v>61</v>
      </c>
      <c r="E10" s="118"/>
      <c r="F10" s="18"/>
      <c r="G10" s="82"/>
      <c r="H10" s="18"/>
      <c r="I10" s="18"/>
      <c r="J10" s="18"/>
      <c r="K10" s="18"/>
      <c r="L10" s="18"/>
      <c r="M10" s="18"/>
      <c r="N10" s="18"/>
      <c r="O10" s="18"/>
      <c r="P10" s="18"/>
      <c r="Q10" s="18"/>
      <c r="R10" s="18"/>
      <c r="S10" s="18"/>
      <c r="T10" s="18"/>
      <c r="U10" s="18"/>
      <c r="V10" s="18"/>
      <c r="W10" s="18"/>
      <c r="X10" s="18"/>
      <c r="Y10" s="19"/>
      <c r="Z10" s="19"/>
      <c r="AA10" s="19"/>
      <c r="AB10" s="19"/>
      <c r="AC10" s="19"/>
      <c r="AD10" s="19"/>
      <c r="AE10" s="19"/>
      <c r="AF10" s="16"/>
      <c r="AG10" s="27"/>
      <c r="AH10" s="15"/>
      <c r="AI10" s="15"/>
    </row>
    <row r="11" spans="1:35" ht="17.399999999999999" customHeight="1" x14ac:dyDescent="0.35">
      <c r="B11" s="220" t="s">
        <v>62</v>
      </c>
      <c r="C11" s="17">
        <v>3</v>
      </c>
      <c r="D11" s="22" t="s">
        <v>63</v>
      </c>
      <c r="E11" s="127"/>
      <c r="F11" s="18"/>
      <c r="G11" s="18"/>
      <c r="H11" s="18"/>
      <c r="I11" s="18"/>
      <c r="J11" s="18"/>
      <c r="K11" s="18"/>
      <c r="L11" s="18"/>
      <c r="M11" s="18"/>
      <c r="N11" s="18"/>
      <c r="O11" s="18"/>
      <c r="P11" s="18"/>
      <c r="Q11" s="18"/>
      <c r="R11" s="18"/>
      <c r="S11" s="18"/>
      <c r="T11" s="18"/>
      <c r="U11" s="18"/>
      <c r="V11" s="18"/>
      <c r="W11" s="18"/>
      <c r="X11" s="18"/>
      <c r="Y11" s="19"/>
      <c r="Z11" s="19"/>
      <c r="AA11" s="19"/>
      <c r="AB11" s="19"/>
      <c r="AC11" s="19"/>
      <c r="AD11" s="19"/>
      <c r="AE11" s="19"/>
      <c r="AF11" s="16"/>
      <c r="AG11" s="27"/>
      <c r="AH11" s="15"/>
      <c r="AI11" s="15"/>
    </row>
    <row r="12" spans="1:35" ht="17.399999999999999" customHeight="1" x14ac:dyDescent="0.35">
      <c r="B12" s="220"/>
      <c r="C12" s="17">
        <v>4</v>
      </c>
      <c r="D12" s="22" t="s">
        <v>64</v>
      </c>
      <c r="E12" s="118"/>
      <c r="F12" s="81"/>
      <c r="G12" s="18"/>
      <c r="H12" s="18"/>
      <c r="I12" s="18"/>
      <c r="J12" s="18"/>
      <c r="K12" s="18"/>
      <c r="L12" s="18"/>
      <c r="M12" s="18"/>
      <c r="N12" s="18"/>
      <c r="O12" s="18"/>
      <c r="P12" s="18"/>
      <c r="Q12" s="18"/>
      <c r="R12" s="18"/>
      <c r="S12" s="18"/>
      <c r="T12" s="18"/>
      <c r="U12" s="18"/>
      <c r="V12" s="18"/>
      <c r="W12" s="18"/>
      <c r="X12" s="18"/>
      <c r="Y12" s="19"/>
      <c r="Z12" s="19"/>
      <c r="AA12" s="19"/>
      <c r="AB12" s="19"/>
      <c r="AC12" s="19"/>
      <c r="AD12" s="19"/>
      <c r="AE12" s="19"/>
      <c r="AF12" s="16"/>
      <c r="AG12" s="27"/>
      <c r="AH12" s="15"/>
      <c r="AI12" s="15"/>
    </row>
    <row r="13" spans="1:35" ht="17.399999999999999" customHeight="1" x14ac:dyDescent="0.35">
      <c r="B13" s="220"/>
      <c r="C13" s="17">
        <v>5</v>
      </c>
      <c r="D13" s="22" t="s">
        <v>65</v>
      </c>
      <c r="E13" s="118"/>
      <c r="F13" s="18"/>
      <c r="G13" s="81"/>
      <c r="H13" s="81"/>
      <c r="I13" s="18"/>
      <c r="J13" s="18"/>
      <c r="K13" s="18"/>
      <c r="L13" s="18"/>
      <c r="M13" s="18"/>
      <c r="N13" s="18"/>
      <c r="O13" s="18"/>
      <c r="P13" s="18"/>
      <c r="Q13" s="18"/>
      <c r="R13" s="18"/>
      <c r="S13" s="18"/>
      <c r="T13" s="18"/>
      <c r="U13" s="18"/>
      <c r="V13" s="18"/>
      <c r="W13" s="18"/>
      <c r="X13" s="18"/>
      <c r="Y13" s="19"/>
      <c r="Z13" s="19"/>
      <c r="AA13" s="19"/>
      <c r="AB13" s="19"/>
      <c r="AC13" s="19"/>
      <c r="AD13" s="19"/>
      <c r="AE13" s="19"/>
      <c r="AF13" s="16"/>
      <c r="AG13" s="27"/>
      <c r="AH13" s="15"/>
      <c r="AI13" s="15"/>
    </row>
    <row r="14" spans="1:35" ht="17.399999999999999" customHeight="1" x14ac:dyDescent="0.35">
      <c r="B14" s="220"/>
      <c r="C14" s="17">
        <v>6</v>
      </c>
      <c r="D14" s="22" t="s">
        <v>66</v>
      </c>
      <c r="E14" s="118"/>
      <c r="F14" s="18"/>
      <c r="G14" s="18"/>
      <c r="H14" s="18"/>
      <c r="I14" s="81"/>
      <c r="J14" s="18"/>
      <c r="K14" s="18"/>
      <c r="L14" s="18"/>
      <c r="M14" s="18"/>
      <c r="N14" s="18"/>
      <c r="O14" s="18"/>
      <c r="P14" s="18"/>
      <c r="Q14" s="18"/>
      <c r="R14" s="18"/>
      <c r="S14" s="18"/>
      <c r="T14" s="18"/>
      <c r="U14" s="18"/>
      <c r="V14" s="18"/>
      <c r="W14" s="18"/>
      <c r="X14" s="18"/>
      <c r="Y14" s="19"/>
      <c r="Z14" s="19"/>
      <c r="AA14" s="19"/>
      <c r="AB14" s="19"/>
      <c r="AC14" s="19"/>
      <c r="AD14" s="19"/>
      <c r="AE14" s="19"/>
      <c r="AF14" s="16"/>
      <c r="AG14" s="27"/>
      <c r="AH14" s="15"/>
      <c r="AI14" s="15"/>
    </row>
    <row r="15" spans="1:35" ht="17.399999999999999" customHeight="1" x14ac:dyDescent="0.35">
      <c r="B15" s="220"/>
      <c r="C15" s="17">
        <v>7</v>
      </c>
      <c r="D15" s="22" t="s">
        <v>67</v>
      </c>
      <c r="E15" s="118"/>
      <c r="F15" s="18"/>
      <c r="G15" s="18"/>
      <c r="H15" s="18"/>
      <c r="I15" s="18"/>
      <c r="J15" s="81"/>
      <c r="K15" s="18"/>
      <c r="L15" s="18"/>
      <c r="M15" s="18"/>
      <c r="N15" s="18"/>
      <c r="O15" s="18"/>
      <c r="P15" s="18"/>
      <c r="Q15" s="18"/>
      <c r="R15" s="18"/>
      <c r="S15" s="18"/>
      <c r="T15" s="18"/>
      <c r="U15" s="18"/>
      <c r="V15" s="18"/>
      <c r="W15" s="18"/>
      <c r="X15" s="18"/>
      <c r="Y15" s="19"/>
      <c r="Z15" s="19"/>
      <c r="AA15" s="19"/>
      <c r="AB15" s="19"/>
      <c r="AC15" s="19"/>
      <c r="AD15" s="19"/>
      <c r="AE15" s="19"/>
      <c r="AF15" s="16"/>
      <c r="AG15" s="27"/>
      <c r="AH15" s="15"/>
      <c r="AI15" s="15"/>
    </row>
    <row r="16" spans="1:35" ht="17.399999999999999" customHeight="1" x14ac:dyDescent="0.35">
      <c r="B16" s="220" t="s">
        <v>68</v>
      </c>
      <c r="C16" s="17">
        <v>8</v>
      </c>
      <c r="D16" s="22" t="s">
        <v>69</v>
      </c>
      <c r="E16" s="118"/>
      <c r="F16" s="18"/>
      <c r="G16" s="18"/>
      <c r="H16" s="18"/>
      <c r="I16" s="18"/>
      <c r="J16" s="81"/>
      <c r="K16" s="18"/>
      <c r="L16" s="18"/>
      <c r="M16" s="18"/>
      <c r="N16" s="18"/>
      <c r="O16" s="18"/>
      <c r="P16" s="18"/>
      <c r="Q16" s="18"/>
      <c r="R16" s="18"/>
      <c r="S16" s="18"/>
      <c r="T16" s="18"/>
      <c r="U16" s="18"/>
      <c r="V16" s="18"/>
      <c r="W16" s="18"/>
      <c r="X16" s="18"/>
      <c r="Y16" s="19"/>
      <c r="Z16" s="19"/>
      <c r="AA16" s="19"/>
      <c r="AB16" s="19"/>
      <c r="AC16" s="19"/>
      <c r="AD16" s="19"/>
      <c r="AE16" s="19"/>
      <c r="AF16" s="16"/>
      <c r="AG16" s="27"/>
      <c r="AH16" s="15"/>
      <c r="AI16" s="15"/>
    </row>
    <row r="17" spans="2:35" ht="17.399999999999999" customHeight="1" x14ac:dyDescent="0.35">
      <c r="B17" s="220"/>
      <c r="C17" s="17">
        <v>9</v>
      </c>
      <c r="D17" s="22" t="s">
        <v>70</v>
      </c>
      <c r="E17" s="118"/>
      <c r="F17" s="18"/>
      <c r="G17" s="18"/>
      <c r="H17" s="18"/>
      <c r="I17" s="18"/>
      <c r="J17" s="18"/>
      <c r="K17" s="81"/>
      <c r="L17" s="81"/>
      <c r="M17" s="81"/>
      <c r="N17" s="18"/>
      <c r="O17" s="18"/>
      <c r="P17" s="18"/>
      <c r="Q17" s="18"/>
      <c r="R17" s="18"/>
      <c r="S17" s="18"/>
      <c r="T17" s="18"/>
      <c r="U17" s="18"/>
      <c r="V17" s="18"/>
      <c r="W17" s="18"/>
      <c r="X17" s="18"/>
      <c r="Y17" s="19"/>
      <c r="Z17" s="19"/>
      <c r="AA17" s="19"/>
      <c r="AB17" s="19"/>
      <c r="AC17" s="19"/>
      <c r="AD17" s="19"/>
      <c r="AE17" s="19"/>
      <c r="AF17" s="16"/>
      <c r="AG17" s="27"/>
      <c r="AH17" s="15"/>
      <c r="AI17" s="15"/>
    </row>
    <row r="18" spans="2:35" ht="17.399999999999999" customHeight="1" x14ac:dyDescent="0.35">
      <c r="B18" s="220"/>
      <c r="C18" s="17">
        <v>10</v>
      </c>
      <c r="D18" s="22" t="s">
        <v>71</v>
      </c>
      <c r="E18" s="118"/>
      <c r="F18" s="18"/>
      <c r="G18" s="18"/>
      <c r="H18" s="18"/>
      <c r="I18" s="18"/>
      <c r="J18" s="18"/>
      <c r="K18" s="18"/>
      <c r="L18" s="81"/>
      <c r="M18" s="81"/>
      <c r="N18" s="81"/>
      <c r="O18" s="18"/>
      <c r="P18" s="18"/>
      <c r="Q18" s="18"/>
      <c r="R18" s="18"/>
      <c r="S18" s="18"/>
      <c r="T18" s="18"/>
      <c r="U18" s="18"/>
      <c r="V18" s="18"/>
      <c r="W18" s="18"/>
      <c r="X18" s="18"/>
      <c r="Y18" s="19"/>
      <c r="Z18" s="19"/>
      <c r="AA18" s="19"/>
      <c r="AB18" s="19"/>
      <c r="AC18" s="19"/>
      <c r="AD18" s="19"/>
      <c r="AE18" s="19"/>
      <c r="AF18" s="16"/>
      <c r="AG18" s="27"/>
      <c r="AH18" s="15"/>
      <c r="AI18" s="15"/>
    </row>
    <row r="19" spans="2:35" ht="17.399999999999999" customHeight="1" x14ac:dyDescent="0.35">
      <c r="B19" s="220"/>
      <c r="C19" s="124">
        <v>11</v>
      </c>
      <c r="D19" s="125" t="s">
        <v>72</v>
      </c>
      <c r="E19" s="118"/>
      <c r="F19" s="18"/>
      <c r="G19" s="18"/>
      <c r="H19" s="18"/>
      <c r="I19" s="18"/>
      <c r="J19" s="18"/>
      <c r="K19" s="18"/>
      <c r="L19" s="18"/>
      <c r="M19" s="18"/>
      <c r="N19" s="18"/>
      <c r="O19" s="81"/>
      <c r="P19" s="81"/>
      <c r="Q19" s="18"/>
      <c r="R19" s="18"/>
      <c r="S19" s="18"/>
      <c r="T19" s="18"/>
      <c r="U19" s="18"/>
      <c r="V19" s="18"/>
      <c r="W19" s="18"/>
      <c r="X19" s="18"/>
      <c r="Y19" s="19"/>
      <c r="Z19" s="19"/>
      <c r="AA19" s="19"/>
      <c r="AB19" s="19"/>
      <c r="AC19" s="19"/>
      <c r="AD19" s="19"/>
      <c r="AE19" s="19"/>
      <c r="AF19" s="16"/>
      <c r="AG19" s="27"/>
      <c r="AH19" s="15"/>
      <c r="AI19" s="15"/>
    </row>
    <row r="20" spans="2:35" ht="17.399999999999999" customHeight="1" x14ac:dyDescent="0.35">
      <c r="B20" s="220" t="s">
        <v>73</v>
      </c>
      <c r="C20" s="17">
        <v>12</v>
      </c>
      <c r="D20" s="22" t="s">
        <v>245</v>
      </c>
      <c r="E20" s="118"/>
      <c r="F20" s="18"/>
      <c r="G20" s="18"/>
      <c r="H20" s="18"/>
      <c r="I20" s="18"/>
      <c r="J20" s="18"/>
      <c r="K20" s="18"/>
      <c r="L20" s="18"/>
      <c r="M20" s="18"/>
      <c r="N20" s="18"/>
      <c r="O20" s="127"/>
      <c r="P20" s="18"/>
      <c r="Q20" s="127"/>
      <c r="R20" s="18"/>
      <c r="S20" s="18"/>
      <c r="T20" s="18"/>
      <c r="U20" s="18"/>
      <c r="V20" s="18"/>
      <c r="W20" s="18"/>
      <c r="X20" s="18"/>
      <c r="Y20" s="18"/>
      <c r="Z20" s="18"/>
      <c r="AA20" s="18"/>
      <c r="AB20" s="18"/>
      <c r="AC20" s="18"/>
      <c r="AD20" s="18"/>
      <c r="AE20" s="18"/>
      <c r="AF20" s="16"/>
      <c r="AG20" s="27"/>
      <c r="AH20" s="15"/>
      <c r="AI20" s="15"/>
    </row>
    <row r="21" spans="2:35" ht="17.399999999999999" customHeight="1" x14ac:dyDescent="0.35">
      <c r="B21" s="220"/>
      <c r="C21" s="17">
        <v>13</v>
      </c>
      <c r="D21" s="22" t="s">
        <v>246</v>
      </c>
      <c r="E21" s="118"/>
      <c r="F21" s="18"/>
      <c r="G21" s="18"/>
      <c r="H21" s="18"/>
      <c r="I21" s="18"/>
      <c r="J21" s="18"/>
      <c r="K21" s="18"/>
      <c r="L21" s="18"/>
      <c r="M21" s="18"/>
      <c r="N21" s="18"/>
      <c r="O21" s="118"/>
      <c r="P21" s="81"/>
      <c r="Q21" s="118"/>
      <c r="R21" s="81"/>
      <c r="S21" s="18"/>
      <c r="T21" s="18"/>
      <c r="U21" s="18"/>
      <c r="V21" s="18"/>
      <c r="W21" s="18"/>
      <c r="X21" s="18"/>
      <c r="Y21" s="18"/>
      <c r="Z21" s="18"/>
      <c r="AA21" s="18"/>
      <c r="AB21" s="18"/>
      <c r="AC21" s="18"/>
      <c r="AD21" s="18"/>
      <c r="AE21" s="18"/>
      <c r="AF21" s="16"/>
      <c r="AG21" s="27"/>
      <c r="AH21" s="15"/>
      <c r="AI21" s="15"/>
    </row>
    <row r="22" spans="2:35" ht="17.399999999999999" customHeight="1" x14ac:dyDescent="0.35">
      <c r="B22" s="220"/>
      <c r="C22" s="17">
        <v>14</v>
      </c>
      <c r="D22" s="22" t="s">
        <v>247</v>
      </c>
      <c r="E22" s="118"/>
      <c r="F22" s="18"/>
      <c r="G22" s="18"/>
      <c r="H22" s="18"/>
      <c r="I22" s="18"/>
      <c r="J22" s="18"/>
      <c r="K22" s="18"/>
      <c r="L22" s="18"/>
      <c r="M22" s="18"/>
      <c r="N22" s="18"/>
      <c r="O22" s="118"/>
      <c r="P22" s="18"/>
      <c r="Q22" s="118"/>
      <c r="R22" s="18"/>
      <c r="S22" s="81"/>
      <c r="T22" s="81"/>
      <c r="U22" s="18"/>
      <c r="V22" s="18"/>
      <c r="W22" s="18"/>
      <c r="X22" s="18"/>
      <c r="Y22" s="18"/>
      <c r="Z22" s="18"/>
      <c r="AA22" s="18"/>
      <c r="AB22" s="18"/>
      <c r="AC22" s="18"/>
      <c r="AD22" s="18"/>
      <c r="AE22" s="18"/>
      <c r="AF22" s="16"/>
      <c r="AG22" s="27"/>
      <c r="AH22" s="15"/>
      <c r="AI22" s="15"/>
    </row>
    <row r="23" spans="2:35" ht="17.399999999999999" customHeight="1" x14ac:dyDescent="0.35">
      <c r="B23" s="220"/>
      <c r="C23" s="17">
        <v>15</v>
      </c>
      <c r="D23" s="22" t="s">
        <v>74</v>
      </c>
      <c r="E23" s="128"/>
      <c r="F23" s="117"/>
      <c r="G23" s="117"/>
      <c r="H23" s="117"/>
      <c r="I23" s="117"/>
      <c r="J23" s="117"/>
      <c r="K23" s="117"/>
      <c r="L23" s="117"/>
      <c r="M23" s="117"/>
      <c r="N23" s="117"/>
      <c r="O23" s="118"/>
      <c r="P23" s="18"/>
      <c r="Q23" s="118"/>
      <c r="R23" s="18"/>
      <c r="S23" s="18"/>
      <c r="T23" s="18"/>
      <c r="U23" s="81"/>
      <c r="V23" s="18"/>
      <c r="W23" s="18"/>
      <c r="X23" s="18"/>
      <c r="Y23" s="18"/>
      <c r="Z23" s="18"/>
      <c r="AA23" s="18"/>
      <c r="AB23" s="18"/>
      <c r="AC23" s="18"/>
      <c r="AD23" s="18"/>
      <c r="AE23" s="18"/>
      <c r="AF23" s="16"/>
      <c r="AG23" s="27"/>
      <c r="AH23" s="15"/>
      <c r="AI23" s="15"/>
    </row>
    <row r="24" spans="2:35" ht="17.399999999999999" customHeight="1" x14ac:dyDescent="0.35">
      <c r="B24" s="220"/>
      <c r="C24" s="17">
        <v>16</v>
      </c>
      <c r="D24" s="22" t="s">
        <v>248</v>
      </c>
      <c r="E24" s="118"/>
      <c r="F24" s="18"/>
      <c r="G24" s="18"/>
      <c r="H24" s="18"/>
      <c r="I24" s="18"/>
      <c r="J24" s="18"/>
      <c r="K24" s="18"/>
      <c r="L24" s="18"/>
      <c r="M24" s="18"/>
      <c r="N24" s="18"/>
      <c r="O24" s="118"/>
      <c r="P24" s="18"/>
      <c r="Q24" s="118"/>
      <c r="R24" s="18"/>
      <c r="S24" s="18"/>
      <c r="T24" s="18"/>
      <c r="U24" s="18"/>
      <c r="V24" s="81"/>
      <c r="W24" s="18"/>
      <c r="X24" s="18"/>
      <c r="Y24" s="18"/>
      <c r="Z24" s="18"/>
      <c r="AA24" s="18"/>
      <c r="AB24" s="18"/>
      <c r="AC24" s="18"/>
      <c r="AD24" s="18"/>
      <c r="AE24" s="18"/>
      <c r="AF24" s="16"/>
      <c r="AG24" s="27"/>
      <c r="AH24" s="15"/>
      <c r="AI24" s="15"/>
    </row>
    <row r="25" spans="2:35" ht="17.399999999999999" customHeight="1" x14ac:dyDescent="0.35">
      <c r="B25" s="220" t="s">
        <v>75</v>
      </c>
      <c r="C25" s="17">
        <v>17</v>
      </c>
      <c r="D25" s="22" t="s">
        <v>249</v>
      </c>
      <c r="E25" s="118"/>
      <c r="F25" s="18"/>
      <c r="G25" s="18"/>
      <c r="H25" s="18"/>
      <c r="I25" s="18"/>
      <c r="J25" s="18"/>
      <c r="K25" s="18"/>
      <c r="L25" s="18"/>
      <c r="M25" s="18"/>
      <c r="N25" s="18"/>
      <c r="O25" s="118"/>
      <c r="P25" s="18"/>
      <c r="Q25" s="118"/>
      <c r="R25" s="18"/>
      <c r="S25" s="18"/>
      <c r="T25" s="18"/>
      <c r="U25" s="18"/>
      <c r="V25" s="81"/>
      <c r="W25" s="18"/>
      <c r="X25" s="18"/>
      <c r="Y25" s="18"/>
      <c r="Z25" s="18"/>
      <c r="AA25" s="18"/>
      <c r="AB25" s="18"/>
      <c r="AC25" s="18"/>
      <c r="AD25" s="18"/>
      <c r="AE25" s="18"/>
      <c r="AF25" s="16"/>
      <c r="AG25" s="27"/>
      <c r="AH25" s="15"/>
      <c r="AI25" s="15"/>
    </row>
    <row r="26" spans="2:35" ht="17.399999999999999" customHeight="1" x14ac:dyDescent="0.35">
      <c r="B26" s="220"/>
      <c r="C26" s="17">
        <v>18</v>
      </c>
      <c r="D26" s="22" t="s">
        <v>76</v>
      </c>
      <c r="E26" s="118"/>
      <c r="F26" s="18"/>
      <c r="G26" s="117"/>
      <c r="H26" s="117"/>
      <c r="I26" s="117"/>
      <c r="J26" s="117"/>
      <c r="K26" s="117"/>
      <c r="L26" s="117"/>
      <c r="M26" s="117"/>
      <c r="N26" s="117"/>
      <c r="O26" s="118"/>
      <c r="P26" s="18"/>
      <c r="Q26" s="118"/>
      <c r="R26" s="18"/>
      <c r="S26" s="18"/>
      <c r="T26" s="18"/>
      <c r="U26" s="18"/>
      <c r="V26" s="18"/>
      <c r="W26" s="81"/>
      <c r="X26" s="81"/>
      <c r="Y26" s="81"/>
      <c r="Z26" s="81"/>
      <c r="AA26" s="81"/>
      <c r="AB26" s="81"/>
      <c r="AC26" s="81"/>
      <c r="AD26" s="81"/>
      <c r="AE26" s="81"/>
      <c r="AF26" s="16"/>
      <c r="AG26" s="27"/>
      <c r="AH26" s="15"/>
      <c r="AI26" s="15"/>
    </row>
    <row r="27" spans="2:35" ht="27" customHeight="1" x14ac:dyDescent="0.35">
      <c r="B27" s="220"/>
      <c r="C27" s="17">
        <v>19</v>
      </c>
      <c r="D27" s="22" t="s">
        <v>77</v>
      </c>
      <c r="E27" s="128"/>
      <c r="F27" s="117"/>
      <c r="G27" s="117"/>
      <c r="H27" s="18"/>
      <c r="I27" s="18"/>
      <c r="J27" s="18"/>
      <c r="K27" s="18"/>
      <c r="L27" s="18"/>
      <c r="M27" s="18"/>
      <c r="N27" s="18"/>
      <c r="O27" s="18"/>
      <c r="P27" s="18"/>
      <c r="Q27" s="18"/>
      <c r="R27" s="18"/>
      <c r="S27" s="18"/>
      <c r="T27" s="18"/>
      <c r="U27" s="18"/>
      <c r="V27" s="18"/>
      <c r="W27" s="18"/>
      <c r="X27" s="18"/>
      <c r="Y27" s="19"/>
      <c r="Z27" s="19"/>
      <c r="AA27" s="19"/>
      <c r="AB27" s="19"/>
      <c r="AC27" s="19"/>
      <c r="AD27" s="19"/>
      <c r="AE27" s="19"/>
      <c r="AF27" s="16"/>
      <c r="AG27" s="27"/>
      <c r="AH27" s="15"/>
      <c r="AI27" s="15"/>
    </row>
    <row r="28" spans="2:35" ht="17.399999999999999" customHeight="1" x14ac:dyDescent="0.35">
      <c r="B28" s="220" t="s">
        <v>78</v>
      </c>
      <c r="C28" s="17">
        <v>20</v>
      </c>
      <c r="D28" s="22" t="s">
        <v>250</v>
      </c>
      <c r="E28" s="118"/>
      <c r="F28" s="18"/>
      <c r="G28" s="18"/>
      <c r="H28" s="118"/>
      <c r="I28" s="18"/>
      <c r="J28" s="18"/>
      <c r="K28" s="118"/>
      <c r="L28" s="18"/>
      <c r="M28" s="18"/>
      <c r="N28" s="118"/>
      <c r="O28" s="18"/>
      <c r="P28" s="18"/>
      <c r="Q28" s="18"/>
      <c r="R28" s="18"/>
      <c r="S28" s="18"/>
      <c r="T28" s="18"/>
      <c r="U28" s="18"/>
      <c r="V28" s="18"/>
      <c r="W28" s="18"/>
      <c r="X28" s="18"/>
      <c r="Y28" s="19"/>
      <c r="Z28" s="19"/>
      <c r="AA28" s="19"/>
      <c r="AB28" s="19"/>
      <c r="AC28" s="19"/>
      <c r="AD28" s="19"/>
      <c r="AE28" s="19"/>
      <c r="AF28" s="16"/>
      <c r="AG28" s="27"/>
      <c r="AH28" s="15"/>
      <c r="AI28" s="15"/>
    </row>
    <row r="29" spans="2:35" ht="17.399999999999999" customHeight="1" x14ac:dyDescent="0.35">
      <c r="B29" s="220"/>
      <c r="C29" s="17">
        <v>21</v>
      </c>
      <c r="D29" s="22" t="s">
        <v>251</v>
      </c>
      <c r="E29" s="118"/>
      <c r="F29" s="18"/>
      <c r="G29" s="117"/>
      <c r="H29" s="118"/>
      <c r="I29" s="18"/>
      <c r="J29" s="117"/>
      <c r="K29" s="118"/>
      <c r="L29" s="18"/>
      <c r="M29" s="117"/>
      <c r="N29" s="118"/>
      <c r="O29" s="18"/>
      <c r="P29" s="18"/>
      <c r="Q29" s="18"/>
      <c r="R29" s="18"/>
      <c r="S29" s="18"/>
      <c r="T29" s="18"/>
      <c r="U29" s="18"/>
      <c r="V29" s="18"/>
      <c r="W29" s="18"/>
      <c r="X29" s="18"/>
      <c r="Y29" s="19"/>
      <c r="Z29" s="19"/>
      <c r="AA29" s="19"/>
      <c r="AB29" s="19"/>
      <c r="AC29" s="19"/>
      <c r="AD29" s="19"/>
      <c r="AE29" s="19"/>
      <c r="AF29" s="16"/>
      <c r="AG29" s="27"/>
      <c r="AH29" s="15"/>
      <c r="AI29" s="15"/>
    </row>
    <row r="30" spans="2:35" ht="17.399999999999999" customHeight="1" x14ac:dyDescent="0.35">
      <c r="B30" s="220"/>
      <c r="C30" s="17">
        <v>22</v>
      </c>
      <c r="D30" s="22" t="s">
        <v>252</v>
      </c>
      <c r="E30" s="128"/>
      <c r="F30" s="117"/>
      <c r="G30" s="117"/>
      <c r="H30" s="128"/>
      <c r="I30" s="117"/>
      <c r="J30" s="117"/>
      <c r="K30" s="128"/>
      <c r="L30" s="117"/>
      <c r="M30" s="117"/>
      <c r="N30" s="128"/>
      <c r="O30" s="18"/>
      <c r="P30" s="18"/>
      <c r="Q30" s="18"/>
      <c r="R30" s="18"/>
      <c r="S30" s="18"/>
      <c r="T30" s="18"/>
      <c r="U30" s="18"/>
      <c r="V30" s="18"/>
      <c r="W30" s="18"/>
      <c r="X30" s="18"/>
      <c r="Y30" s="19"/>
      <c r="Z30" s="19"/>
      <c r="AA30" s="19"/>
      <c r="AB30" s="19"/>
      <c r="AC30" s="19"/>
      <c r="AD30" s="19"/>
      <c r="AE30" s="19"/>
      <c r="AF30" s="16"/>
      <c r="AG30" s="27"/>
      <c r="AH30" s="15"/>
      <c r="AI30" s="15"/>
    </row>
    <row r="31" spans="2:35" ht="17.399999999999999" customHeight="1" x14ac:dyDescent="0.35">
      <c r="B31" s="220"/>
      <c r="C31" s="17">
        <v>23</v>
      </c>
      <c r="D31" s="22" t="s">
        <v>253</v>
      </c>
      <c r="E31" s="118"/>
      <c r="F31" s="18"/>
      <c r="G31" s="18"/>
      <c r="H31" s="118"/>
      <c r="I31" s="18"/>
      <c r="J31" s="18"/>
      <c r="K31" s="118"/>
      <c r="L31" s="18"/>
      <c r="M31" s="18"/>
      <c r="N31" s="118"/>
      <c r="O31" s="18"/>
      <c r="P31" s="18"/>
      <c r="Q31" s="18"/>
      <c r="R31" s="18"/>
      <c r="S31" s="18"/>
      <c r="T31" s="18"/>
      <c r="U31" s="18"/>
      <c r="V31" s="18"/>
      <c r="W31" s="18"/>
      <c r="X31" s="18"/>
      <c r="Y31" s="19"/>
      <c r="Z31" s="19"/>
      <c r="AA31" s="19"/>
      <c r="AB31" s="19"/>
      <c r="AC31" s="19"/>
      <c r="AD31" s="19"/>
      <c r="AE31" s="19"/>
      <c r="AF31" s="16"/>
      <c r="AG31" s="27"/>
      <c r="AH31" s="15"/>
      <c r="AI31" s="15"/>
    </row>
    <row r="32" spans="2:35" ht="17.399999999999999" customHeight="1" x14ac:dyDescent="0.35">
      <c r="B32" s="220"/>
      <c r="C32" s="17">
        <v>24</v>
      </c>
      <c r="D32" s="22" t="s">
        <v>254</v>
      </c>
      <c r="E32" s="118"/>
      <c r="F32" s="18"/>
      <c r="G32" s="18"/>
      <c r="H32" s="118"/>
      <c r="I32" s="18"/>
      <c r="J32" s="18"/>
      <c r="K32" s="118"/>
      <c r="L32" s="18"/>
      <c r="M32" s="18"/>
      <c r="N32" s="118"/>
      <c r="O32" s="18"/>
      <c r="P32" s="18"/>
      <c r="Q32" s="18"/>
      <c r="R32" s="18"/>
      <c r="S32" s="18"/>
      <c r="T32" s="18"/>
      <c r="U32" s="18"/>
      <c r="V32" s="18"/>
      <c r="W32" s="18"/>
      <c r="X32" s="18"/>
      <c r="Y32" s="19"/>
      <c r="Z32" s="19"/>
      <c r="AA32" s="19"/>
      <c r="AB32" s="19"/>
      <c r="AC32" s="19"/>
      <c r="AD32" s="19"/>
      <c r="AE32" s="19"/>
      <c r="AF32" s="16"/>
      <c r="AG32" s="27"/>
      <c r="AH32" s="15"/>
      <c r="AI32" s="15"/>
    </row>
    <row r="33" spans="2:35" ht="17.399999999999999" customHeight="1" x14ac:dyDescent="0.35">
      <c r="B33" s="220" t="s">
        <v>79</v>
      </c>
      <c r="C33" s="17">
        <v>25</v>
      </c>
      <c r="D33" s="22" t="s">
        <v>255</v>
      </c>
      <c r="E33" s="118"/>
      <c r="F33" s="18"/>
      <c r="G33" s="117"/>
      <c r="H33" s="118"/>
      <c r="I33" s="18"/>
      <c r="J33" s="117"/>
      <c r="K33" s="118"/>
      <c r="L33" s="18"/>
      <c r="M33" s="117"/>
      <c r="N33" s="118"/>
      <c r="O33" s="18"/>
      <c r="P33" s="18"/>
      <c r="Q33" s="18"/>
      <c r="R33" s="18"/>
      <c r="S33" s="18"/>
      <c r="T33" s="18"/>
      <c r="U33" s="18"/>
      <c r="V33" s="18"/>
      <c r="W33" s="18"/>
      <c r="X33" s="18"/>
      <c r="Y33" s="19"/>
      <c r="Z33" s="19"/>
      <c r="AA33" s="19"/>
      <c r="AB33" s="19"/>
      <c r="AC33" s="19"/>
      <c r="AD33" s="19"/>
      <c r="AE33" s="19"/>
      <c r="AF33" s="16"/>
      <c r="AG33" s="27"/>
      <c r="AH33" s="15"/>
      <c r="AI33" s="15"/>
    </row>
    <row r="34" spans="2:35" ht="17.399999999999999" customHeight="1" x14ac:dyDescent="0.35">
      <c r="B34" s="220"/>
      <c r="C34" s="17">
        <v>26</v>
      </c>
      <c r="D34" s="22" t="s">
        <v>80</v>
      </c>
      <c r="E34" s="128"/>
      <c r="F34" s="117"/>
      <c r="G34" s="117"/>
      <c r="H34" s="128"/>
      <c r="I34" s="117"/>
      <c r="J34" s="117"/>
      <c r="K34" s="128"/>
      <c r="L34" s="117"/>
      <c r="M34" s="117"/>
      <c r="N34" s="128"/>
      <c r="O34" s="18"/>
      <c r="P34" s="18"/>
      <c r="Q34" s="18"/>
      <c r="R34" s="18"/>
      <c r="S34" s="18"/>
      <c r="T34" s="18"/>
      <c r="U34" s="18"/>
      <c r="V34" s="18"/>
      <c r="W34" s="18"/>
      <c r="X34" s="18"/>
      <c r="Y34" s="19"/>
      <c r="Z34" s="19"/>
      <c r="AA34" s="19"/>
      <c r="AB34" s="19"/>
      <c r="AC34" s="19"/>
      <c r="AD34" s="19"/>
      <c r="AE34" s="19"/>
      <c r="AF34" s="16"/>
      <c r="AG34" s="27"/>
      <c r="AH34" s="15"/>
      <c r="AI34" s="15"/>
    </row>
    <row r="35" spans="2:35" ht="23.4" customHeight="1" x14ac:dyDescent="0.35">
      <c r="B35" s="220"/>
      <c r="C35" s="17">
        <v>27</v>
      </c>
      <c r="D35" s="22" t="s">
        <v>81</v>
      </c>
      <c r="E35" s="118"/>
      <c r="F35" s="18"/>
      <c r="G35" s="18"/>
      <c r="H35" s="18"/>
      <c r="I35" s="18"/>
      <c r="J35" s="18"/>
      <c r="K35" s="18"/>
      <c r="L35" s="18"/>
      <c r="M35" s="18"/>
      <c r="N35" s="18"/>
      <c r="O35" s="18"/>
      <c r="P35" s="18"/>
      <c r="Q35" s="18"/>
      <c r="R35" s="18"/>
      <c r="S35" s="18"/>
      <c r="T35" s="18"/>
      <c r="U35" s="18"/>
      <c r="V35" s="18"/>
      <c r="W35" s="18"/>
      <c r="X35" s="18"/>
      <c r="Y35" s="19"/>
      <c r="Z35" s="19"/>
      <c r="AA35" s="19"/>
      <c r="AB35" s="19"/>
      <c r="AC35" s="19"/>
      <c r="AD35" s="19"/>
      <c r="AE35" s="19"/>
      <c r="AF35" s="16"/>
      <c r="AG35" s="27"/>
      <c r="AH35" s="15"/>
      <c r="AI35" s="15"/>
    </row>
    <row r="36" spans="2:35" ht="17.399999999999999" customHeight="1" x14ac:dyDescent="0.35">
      <c r="B36" s="221"/>
      <c r="C36" s="17">
        <v>28</v>
      </c>
      <c r="D36" s="125" t="s">
        <v>82</v>
      </c>
      <c r="E36" s="118"/>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16"/>
      <c r="AG36" s="27"/>
      <c r="AH36" s="15"/>
      <c r="AI36" s="15"/>
    </row>
    <row r="37" spans="2:35" ht="15" thickBot="1" x14ac:dyDescent="0.4">
      <c r="B37" s="222"/>
      <c r="C37" s="145">
        <v>29</v>
      </c>
      <c r="D37" s="130" t="s">
        <v>83</v>
      </c>
      <c r="E37" s="129"/>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83"/>
      <c r="AF37" s="29"/>
      <c r="AG37" s="30"/>
    </row>
  </sheetData>
  <mergeCells count="16">
    <mergeCell ref="B36:B37"/>
    <mergeCell ref="B16:B19"/>
    <mergeCell ref="E5:P5"/>
    <mergeCell ref="Q5:AE5"/>
    <mergeCell ref="E4:AE4"/>
    <mergeCell ref="D4:D6"/>
    <mergeCell ref="B4:B6"/>
    <mergeCell ref="B20:B24"/>
    <mergeCell ref="B25:B27"/>
    <mergeCell ref="B28:B32"/>
    <mergeCell ref="B33:B35"/>
    <mergeCell ref="AF4:AF6"/>
    <mergeCell ref="AG4:AG6"/>
    <mergeCell ref="C4:C6"/>
    <mergeCell ref="B8:B10"/>
    <mergeCell ref="B11:B15"/>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10BEF-8582-4C73-96F1-9C967A7DD0B0}">
  <sheetPr>
    <tabColor theme="7" tint="0.79998168889431442"/>
  </sheetPr>
  <dimension ref="A1:AP30"/>
  <sheetViews>
    <sheetView showGridLines="0" topLeftCell="C1" workbookViewId="0">
      <selection activeCell="K21" sqref="K21"/>
    </sheetView>
  </sheetViews>
  <sheetFormatPr defaultRowHeight="14.5" x14ac:dyDescent="0.35"/>
  <cols>
    <col min="1" max="1" width="15.26953125" hidden="1" customWidth="1"/>
    <col min="2" max="2" width="3.81640625" hidden="1" customWidth="1"/>
    <col min="3" max="3" width="3.54296875" customWidth="1"/>
    <col min="4" max="4" width="48.90625" customWidth="1"/>
    <col min="5" max="5" width="9.1796875" customWidth="1"/>
    <col min="6" max="6" width="10.1796875" customWidth="1"/>
    <col min="8" max="8" width="5.7265625" customWidth="1"/>
    <col min="9" max="9" width="47.54296875" customWidth="1"/>
    <col min="10" max="10" width="14.1796875" customWidth="1"/>
  </cols>
  <sheetData>
    <row r="1" spans="1:42" ht="18.5" x14ac:dyDescent="0.45">
      <c r="B1" s="15"/>
      <c r="C1" s="147" t="s">
        <v>391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row>
    <row r="2" spans="1:42" ht="15" thickBot="1" x14ac:dyDescent="0.4">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row>
    <row r="3" spans="1:42" ht="15" thickBot="1" x14ac:dyDescent="0.4">
      <c r="A3" s="148" t="s">
        <v>370</v>
      </c>
      <c r="B3" s="134"/>
      <c r="C3" s="149" t="s">
        <v>256</v>
      </c>
      <c r="D3" s="150" t="s">
        <v>84</v>
      </c>
      <c r="E3" s="150" t="s">
        <v>85</v>
      </c>
      <c r="F3" s="151" t="s">
        <v>86</v>
      </c>
      <c r="G3" s="15"/>
      <c r="H3" s="138" t="s">
        <v>371</v>
      </c>
      <c r="I3" s="152" t="s">
        <v>87</v>
      </c>
      <c r="J3" s="183">
        <f>F7*F8</f>
        <v>0</v>
      </c>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row>
    <row r="4" spans="1:42" x14ac:dyDescent="0.35">
      <c r="A4" s="148" t="s">
        <v>372</v>
      </c>
      <c r="B4" s="134"/>
      <c r="C4" s="153">
        <v>1</v>
      </c>
      <c r="D4" s="154" t="s">
        <v>88</v>
      </c>
      <c r="E4" s="155"/>
      <c r="F4" s="156"/>
      <c r="G4" s="15"/>
      <c r="H4" s="157"/>
      <c r="I4" s="185" t="s">
        <v>89</v>
      </c>
      <c r="J4" s="186">
        <f>J3*F8</f>
        <v>0</v>
      </c>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row>
    <row r="5" spans="1:42" ht="15" thickBot="1" x14ac:dyDescent="0.4">
      <c r="B5" s="15"/>
      <c r="C5" s="158">
        <v>2</v>
      </c>
      <c r="D5" s="159" t="s">
        <v>90</v>
      </c>
      <c r="E5" s="160"/>
      <c r="F5" s="161"/>
      <c r="G5" s="15"/>
      <c r="H5" s="157"/>
      <c r="I5" s="185" t="s">
        <v>91</v>
      </c>
      <c r="J5" s="186">
        <f>J4/F10</f>
        <v>0</v>
      </c>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row>
    <row r="6" spans="1:42" x14ac:dyDescent="0.35">
      <c r="B6" s="15"/>
      <c r="C6" s="153"/>
      <c r="D6" s="162" t="s">
        <v>92</v>
      </c>
      <c r="E6" s="155"/>
      <c r="F6" s="163"/>
      <c r="G6" s="15"/>
      <c r="H6" s="138" t="s">
        <v>373</v>
      </c>
      <c r="I6" s="152" t="s">
        <v>93</v>
      </c>
      <c r="J6" s="184">
        <f>J5</f>
        <v>0</v>
      </c>
      <c r="K6" s="164"/>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row>
    <row r="7" spans="1:42" x14ac:dyDescent="0.35">
      <c r="B7" s="15"/>
      <c r="C7" s="165">
        <v>3</v>
      </c>
      <c r="D7" s="166" t="s">
        <v>94</v>
      </c>
      <c r="E7" s="167"/>
      <c r="F7" s="168"/>
      <c r="G7" s="15"/>
      <c r="H7" s="138"/>
      <c r="I7" s="152"/>
      <c r="J7" s="184"/>
      <c r="K7" s="164"/>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row>
    <row r="8" spans="1:42" ht="17.5" customHeight="1" thickBot="1" x14ac:dyDescent="0.4">
      <c r="B8" s="15"/>
      <c r="C8" s="199">
        <v>4</v>
      </c>
      <c r="D8" s="171" t="s">
        <v>95</v>
      </c>
      <c r="E8" s="200"/>
      <c r="F8" s="172">
        <f>IF(E8="ILR",1,IF(E8="SDD",0.5,2))</f>
        <v>2</v>
      </c>
      <c r="G8" s="15"/>
      <c r="H8" s="138"/>
      <c r="I8" s="152"/>
      <c r="J8" s="184"/>
      <c r="K8" s="164"/>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row>
    <row r="9" spans="1:42" x14ac:dyDescent="0.35">
      <c r="B9" s="15"/>
      <c r="C9" s="153"/>
      <c r="D9" s="162" t="s">
        <v>96</v>
      </c>
      <c r="E9" s="155"/>
      <c r="F9" s="163"/>
      <c r="G9" s="15"/>
      <c r="H9" s="138"/>
      <c r="I9" s="152"/>
      <c r="J9" s="184"/>
      <c r="K9" s="164"/>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row>
    <row r="10" spans="1:42" ht="15" thickBot="1" x14ac:dyDescent="0.4">
      <c r="B10" s="15"/>
      <c r="C10" s="158">
        <v>5</v>
      </c>
      <c r="D10" s="159" t="s">
        <v>97</v>
      </c>
      <c r="E10" s="201"/>
      <c r="F10" s="172">
        <f>IF(E10="Urban",1,IF(E10="Mixed",1.3,IF(E10="Rural",1.6,2)))</f>
        <v>2</v>
      </c>
      <c r="G10" s="15"/>
      <c r="H10" s="138"/>
      <c r="I10" s="152"/>
      <c r="J10" s="184"/>
      <c r="K10" s="164"/>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row>
    <row r="11" spans="1:42" ht="15" hidden="1" thickBot="1" x14ac:dyDescent="0.4">
      <c r="B11" s="15"/>
      <c r="G11" s="15"/>
      <c r="H11" s="157" t="s">
        <v>376</v>
      </c>
      <c r="I11" s="185" t="s">
        <v>377</v>
      </c>
      <c r="J11" s="186" t="e">
        <f>F4/J6</f>
        <v>#DIV/0!</v>
      </c>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row r="12" spans="1:42" ht="20.25" hidden="1" customHeight="1" x14ac:dyDescent="0.4">
      <c r="A12" s="169" t="s">
        <v>378</v>
      </c>
      <c r="B12" s="170"/>
      <c r="G12" s="15"/>
      <c r="H12" s="157" t="s">
        <v>379</v>
      </c>
      <c r="I12" s="187" t="s">
        <v>380</v>
      </c>
      <c r="J12" s="188" t="e">
        <f>F4/(F17*F18)</f>
        <v>#DIV/0!</v>
      </c>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row>
    <row r="13" spans="1:42" ht="15" hidden="1" thickBot="1" x14ac:dyDescent="0.4">
      <c r="A13" s="169" t="s">
        <v>374</v>
      </c>
      <c r="B13" s="170"/>
      <c r="G13" s="15"/>
      <c r="H13" s="157" t="s">
        <v>381</v>
      </c>
      <c r="I13" s="187" t="s">
        <v>382</v>
      </c>
      <c r="J13" s="188" t="e">
        <f>J12*F10*(1+F19)</f>
        <v>#DIV/0!</v>
      </c>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row>
    <row r="14" spans="1:42" ht="15" hidden="1" thickBot="1" x14ac:dyDescent="0.4">
      <c r="A14" s="173"/>
      <c r="B14" s="174"/>
      <c r="G14" s="15"/>
      <c r="H14" s="157" t="s">
        <v>383</v>
      </c>
      <c r="I14" s="187" t="s">
        <v>384</v>
      </c>
      <c r="J14" s="188" t="e">
        <f>MAX(J11,J13)*(7/F20)</f>
        <v>#DIV/0!</v>
      </c>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row>
    <row r="15" spans="1:42" ht="15" hidden="1" thickBot="1" x14ac:dyDescent="0.4">
      <c r="A15" s="173"/>
      <c r="B15" s="174"/>
      <c r="C15" s="153"/>
      <c r="D15" s="162" t="s">
        <v>385</v>
      </c>
      <c r="E15" s="155"/>
      <c r="F15" s="163"/>
      <c r="G15" s="15"/>
      <c r="H15" s="157" t="s">
        <v>386</v>
      </c>
      <c r="I15" s="185" t="s">
        <v>387</v>
      </c>
      <c r="J15" s="186" t="e">
        <f>J14*(1+F22)</f>
        <v>#DIV/0!</v>
      </c>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row>
    <row r="16" spans="1:42" x14ac:dyDescent="0.35">
      <c r="A16" s="173"/>
      <c r="B16" s="174"/>
      <c r="C16" s="176"/>
      <c r="D16" s="162" t="s">
        <v>98</v>
      </c>
      <c r="E16" s="178"/>
      <c r="F16" s="202"/>
      <c r="G16" s="15"/>
      <c r="H16" s="138" t="s">
        <v>388</v>
      </c>
      <c r="I16" s="189" t="s">
        <v>347</v>
      </c>
      <c r="J16" s="190" t="e">
        <f>J15/30.4</f>
        <v>#DIV/0!</v>
      </c>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row>
    <row r="17" spans="1:42" x14ac:dyDescent="0.35">
      <c r="A17" s="173"/>
      <c r="B17" s="174"/>
      <c r="C17" s="165">
        <v>6</v>
      </c>
      <c r="D17" s="166" t="s">
        <v>99</v>
      </c>
      <c r="E17" s="167"/>
      <c r="F17" s="168"/>
      <c r="G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row>
    <row r="18" spans="1:42" x14ac:dyDescent="0.35">
      <c r="B18" s="15"/>
      <c r="C18" s="165">
        <v>7</v>
      </c>
      <c r="D18" s="166" t="s">
        <v>392</v>
      </c>
      <c r="E18" s="167"/>
      <c r="F18" s="168"/>
      <c r="G18" s="15"/>
      <c r="H18" s="13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row>
    <row r="19" spans="1:42" ht="15" thickBot="1" x14ac:dyDescent="0.4">
      <c r="A19" s="169" t="s">
        <v>345</v>
      </c>
      <c r="B19" s="170"/>
      <c r="C19" s="158">
        <v>8</v>
      </c>
      <c r="D19" s="159" t="s">
        <v>100</v>
      </c>
      <c r="E19" s="160"/>
      <c r="F19" s="161"/>
      <c r="G19" s="15"/>
      <c r="H19" s="138"/>
      <c r="I19" s="175" t="s">
        <v>393</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row>
    <row r="20" spans="1:42" hidden="1" x14ac:dyDescent="0.35">
      <c r="A20" s="169" t="s">
        <v>375</v>
      </c>
      <c r="B20" s="170"/>
      <c r="C20" s="176">
        <v>9</v>
      </c>
      <c r="D20" s="177" t="s">
        <v>101</v>
      </c>
      <c r="E20" s="178"/>
      <c r="F20" s="179">
        <v>5</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row>
    <row r="21" spans="1:42" x14ac:dyDescent="0.35">
      <c r="A21" s="169" t="s">
        <v>346</v>
      </c>
      <c r="B21" s="170"/>
      <c r="C21" s="165"/>
      <c r="D21" s="180" t="s">
        <v>102</v>
      </c>
      <c r="E21" s="167"/>
      <c r="F21" s="181"/>
      <c r="G21" s="15"/>
      <c r="H21" s="15"/>
      <c r="I21" s="175" t="s">
        <v>394</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row>
    <row r="22" spans="1:42" ht="15" thickBot="1" x14ac:dyDescent="0.4">
      <c r="A22" s="169" t="s">
        <v>389</v>
      </c>
      <c r="B22" s="170"/>
      <c r="C22" s="158">
        <v>9</v>
      </c>
      <c r="D22" s="159" t="s">
        <v>103</v>
      </c>
      <c r="E22" s="201"/>
      <c r="F22" s="203">
        <f>IF(E22="AT",0.25,IF(E22="F&amp;C",0.5,0.25))</f>
        <v>0.25</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row>
    <row r="23" spans="1:42" x14ac:dyDescent="0.35">
      <c r="A23" s="169" t="s">
        <v>104</v>
      </c>
      <c r="B23" s="170"/>
      <c r="C23" s="170"/>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row>
    <row r="24" spans="1:42" x14ac:dyDescent="0.35">
      <c r="A24" s="169" t="s">
        <v>390</v>
      </c>
      <c r="B24" s="170"/>
      <c r="C24" s="170"/>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row>
    <row r="25" spans="1:42" x14ac:dyDescent="0.3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row>
    <row r="26" spans="1:42" x14ac:dyDescent="0.35">
      <c r="B26" s="15"/>
      <c r="C26" s="15"/>
      <c r="D26" s="15"/>
      <c r="E26" s="15"/>
      <c r="F26" s="15"/>
      <c r="G26" s="182"/>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row>
    <row r="27" spans="1:42" x14ac:dyDescent="0.35">
      <c r="B27" s="15"/>
      <c r="C27" s="15"/>
      <c r="D27" s="15"/>
      <c r="E27" s="15"/>
      <c r="F27" s="15"/>
      <c r="G27" s="164"/>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row>
    <row r="28" spans="1:42" x14ac:dyDescent="0.35">
      <c r="B28" s="15"/>
      <c r="C28" s="15"/>
      <c r="D28" s="15"/>
      <c r="E28" s="15"/>
      <c r="F28" s="15"/>
      <c r="G28" s="164"/>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row>
    <row r="29" spans="1:42" x14ac:dyDescent="0.35">
      <c r="B29" s="15"/>
      <c r="C29" s="15"/>
      <c r="D29" s="15"/>
      <c r="E29" s="15"/>
      <c r="F29" s="15"/>
      <c r="G29" s="164"/>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row>
    <row r="30" spans="1:42" x14ac:dyDescent="0.35">
      <c r="I30" s="15"/>
      <c r="J30" s="15"/>
      <c r="K30" s="15"/>
      <c r="L30" s="15"/>
      <c r="M30" s="15"/>
    </row>
  </sheetData>
  <dataValidations count="3">
    <dataValidation type="list" allowBlank="1" showInputMessage="1" showErrorMessage="1" sqref="E10" xr:uid="{BDB144D1-6DD8-4FD4-BD79-D60B39DE4F5F}">
      <formula1>$A$19:$A$22</formula1>
    </dataValidation>
    <dataValidation type="list" allowBlank="1" showInputMessage="1" showErrorMessage="1" sqref="E8" xr:uid="{7F278D6F-386E-4D21-8494-E25F34B37DB8}">
      <formula1>$A$12:$A$13</formula1>
    </dataValidation>
    <dataValidation type="list" allowBlank="1" showInputMessage="1" showErrorMessage="1" sqref="E22" xr:uid="{43C1AF6F-36AC-444A-BCC5-5B43C76E2671}">
      <formula1>$A$23:$A$24</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F4DD-98CF-4F78-A4A0-A24D573AADFA}">
  <sheetPr>
    <pageSetUpPr fitToPage="1"/>
  </sheetPr>
  <dimension ref="A1:J17"/>
  <sheetViews>
    <sheetView showGridLines="0" zoomScale="110" zoomScaleNormal="110" workbookViewId="0">
      <selection activeCell="G7" sqref="G7"/>
    </sheetView>
  </sheetViews>
  <sheetFormatPr defaultColWidth="11.90625" defaultRowHeight="14.5" x14ac:dyDescent="0.35"/>
  <cols>
    <col min="1" max="4" width="12" customWidth="1"/>
    <col min="5" max="5" width="18.1796875" customWidth="1"/>
    <col min="6" max="6" width="23.08984375" customWidth="1"/>
    <col min="7" max="9" width="12" customWidth="1"/>
    <col min="10" max="10" width="22.90625" customWidth="1"/>
  </cols>
  <sheetData>
    <row r="1" spans="1:10" ht="15.5" x14ac:dyDescent="0.35">
      <c r="A1" s="34" t="s">
        <v>105</v>
      </c>
      <c r="B1" s="35"/>
      <c r="C1" s="35"/>
      <c r="D1" s="35"/>
      <c r="E1" s="35"/>
      <c r="F1" s="35"/>
      <c r="G1" s="122"/>
      <c r="H1" s="15"/>
      <c r="I1" s="36"/>
      <c r="J1" s="36"/>
    </row>
    <row r="2" spans="1:10" ht="4.5" customHeight="1" x14ac:dyDescent="0.35">
      <c r="A2" s="35"/>
      <c r="B2" s="35"/>
      <c r="C2" s="35"/>
      <c r="D2" s="35"/>
      <c r="E2" s="35"/>
      <c r="F2" s="35"/>
      <c r="G2" s="15"/>
      <c r="H2" s="15"/>
      <c r="I2" s="15"/>
      <c r="J2" s="15"/>
    </row>
    <row r="3" spans="1:10" x14ac:dyDescent="0.35">
      <c r="A3" s="37" t="s">
        <v>106</v>
      </c>
      <c r="B3" s="35"/>
      <c r="C3" s="35"/>
      <c r="D3" s="35"/>
      <c r="E3" s="37" t="s">
        <v>107</v>
      </c>
      <c r="F3" s="119"/>
      <c r="G3" s="15"/>
      <c r="H3" s="15"/>
      <c r="I3" s="15"/>
      <c r="J3" s="15"/>
    </row>
    <row r="4" spans="1:10" ht="3" customHeight="1" thickBot="1" x14ac:dyDescent="0.4">
      <c r="A4" s="35"/>
      <c r="B4" s="35"/>
      <c r="C4" s="35"/>
      <c r="D4" s="35"/>
      <c r="E4" s="35"/>
      <c r="F4" s="35"/>
      <c r="G4" s="15"/>
      <c r="H4" s="15"/>
      <c r="I4" s="15"/>
      <c r="J4" s="15"/>
    </row>
    <row r="5" spans="1:10" ht="62.4" customHeight="1" thickBot="1" x14ac:dyDescent="0.4">
      <c r="A5" s="40" t="s">
        <v>108</v>
      </c>
      <c r="B5" s="41" t="s">
        <v>109</v>
      </c>
      <c r="C5" s="41" t="s">
        <v>110</v>
      </c>
      <c r="D5" s="41" t="s">
        <v>111</v>
      </c>
      <c r="E5" s="41" t="s">
        <v>112</v>
      </c>
      <c r="F5" s="41" t="s">
        <v>113</v>
      </c>
      <c r="G5" s="41" t="s">
        <v>114</v>
      </c>
      <c r="H5" s="41" t="s">
        <v>115</v>
      </c>
      <c r="I5" s="131" t="s">
        <v>116</v>
      </c>
      <c r="J5" s="131" t="s">
        <v>117</v>
      </c>
    </row>
    <row r="6" spans="1:10" x14ac:dyDescent="0.35">
      <c r="A6" s="42"/>
      <c r="B6" s="39"/>
      <c r="C6" s="39"/>
      <c r="D6" s="39"/>
      <c r="E6" s="39"/>
      <c r="F6" s="39"/>
      <c r="G6" s="39"/>
      <c r="H6" s="39"/>
      <c r="I6" s="132"/>
      <c r="J6" s="132"/>
    </row>
    <row r="7" spans="1:10" x14ac:dyDescent="0.35">
      <c r="A7" s="43"/>
      <c r="B7" s="33"/>
      <c r="C7" s="33"/>
      <c r="D7" s="33"/>
      <c r="E7" s="33"/>
      <c r="F7" s="33"/>
      <c r="G7" s="33"/>
      <c r="H7" s="33"/>
      <c r="I7" s="31"/>
      <c r="J7" s="31"/>
    </row>
    <row r="8" spans="1:10" x14ac:dyDescent="0.35">
      <c r="A8" s="43"/>
      <c r="B8" s="33"/>
      <c r="C8" s="33"/>
      <c r="D8" s="33"/>
      <c r="E8" s="33"/>
      <c r="F8" s="33"/>
      <c r="G8" s="33"/>
      <c r="H8" s="33"/>
      <c r="I8" s="31"/>
      <c r="J8" s="31"/>
    </row>
    <row r="9" spans="1:10" x14ac:dyDescent="0.35">
      <c r="A9" s="43"/>
      <c r="B9" s="33"/>
      <c r="C9" s="33"/>
      <c r="D9" s="33"/>
      <c r="E9" s="33"/>
      <c r="F9" s="33"/>
      <c r="G9" s="33"/>
      <c r="H9" s="33"/>
      <c r="I9" s="31"/>
      <c r="J9" s="31"/>
    </row>
    <row r="10" spans="1:10" x14ac:dyDescent="0.35">
      <c r="A10" s="43"/>
      <c r="B10" s="33"/>
      <c r="C10" s="33"/>
      <c r="D10" s="33"/>
      <c r="E10" s="33"/>
      <c r="F10" s="33"/>
      <c r="G10" s="33"/>
      <c r="H10" s="33"/>
      <c r="I10" s="31"/>
      <c r="J10" s="31"/>
    </row>
    <row r="11" spans="1:10" x14ac:dyDescent="0.35">
      <c r="A11" s="43"/>
      <c r="B11" s="33"/>
      <c r="C11" s="33"/>
      <c r="D11" s="33"/>
      <c r="E11" s="33"/>
      <c r="F11" s="33"/>
      <c r="G11" s="33"/>
      <c r="H11" s="33"/>
      <c r="I11" s="31"/>
      <c r="J11" s="31"/>
    </row>
    <row r="12" spans="1:10" x14ac:dyDescent="0.35">
      <c r="A12" s="43"/>
      <c r="B12" s="33"/>
      <c r="C12" s="33"/>
      <c r="D12" s="33"/>
      <c r="E12" s="33"/>
      <c r="F12" s="33"/>
      <c r="G12" s="33"/>
      <c r="H12" s="33"/>
      <c r="I12" s="31"/>
      <c r="J12" s="31"/>
    </row>
    <row r="13" spans="1:10" x14ac:dyDescent="0.35">
      <c r="A13" s="43"/>
      <c r="B13" s="33"/>
      <c r="C13" s="33"/>
      <c r="D13" s="33"/>
      <c r="E13" s="33"/>
      <c r="F13" s="33"/>
      <c r="G13" s="33"/>
      <c r="H13" s="33"/>
      <c r="I13" s="31"/>
      <c r="J13" s="31"/>
    </row>
    <row r="14" spans="1:10" x14ac:dyDescent="0.35">
      <c r="A14" s="43"/>
      <c r="B14" s="33"/>
      <c r="C14" s="33"/>
      <c r="D14" s="33"/>
      <c r="E14" s="33"/>
      <c r="F14" s="33"/>
      <c r="G14" s="33"/>
      <c r="H14" s="33"/>
      <c r="I14" s="31"/>
      <c r="J14" s="31"/>
    </row>
    <row r="15" spans="1:10" x14ac:dyDescent="0.35">
      <c r="A15" s="43"/>
      <c r="B15" s="33"/>
      <c r="C15" s="33"/>
      <c r="D15" s="33"/>
      <c r="E15" s="33"/>
      <c r="F15" s="33"/>
      <c r="G15" s="33"/>
      <c r="H15" s="33"/>
      <c r="I15" s="31"/>
      <c r="J15" s="31"/>
    </row>
    <row r="16" spans="1:10" x14ac:dyDescent="0.35">
      <c r="A16" s="43"/>
      <c r="B16" s="33"/>
      <c r="C16" s="33"/>
      <c r="D16" s="33"/>
      <c r="E16" s="33"/>
      <c r="F16" s="33"/>
      <c r="G16" s="33"/>
      <c r="H16" s="33"/>
      <c r="I16" s="31"/>
      <c r="J16" s="31"/>
    </row>
    <row r="17" spans="1:10" ht="15" thickBot="1" x14ac:dyDescent="0.4">
      <c r="A17" s="44"/>
      <c r="B17" s="45"/>
      <c r="C17" s="45"/>
      <c r="D17" s="45"/>
      <c r="E17" s="45"/>
      <c r="F17" s="45"/>
      <c r="G17" s="45"/>
      <c r="H17" s="45"/>
      <c r="I17" s="133"/>
      <c r="J17" s="133"/>
    </row>
  </sheetData>
  <pageMargins left="0.70866141732283472" right="0.70866141732283472" top="0.74803149606299213" bottom="0.74803149606299213" header="0.31496062992125984" footer="0.31496062992125984"/>
  <pageSetup scale="5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1FC6F-99B8-46AD-A40B-FCDC09CBA069}">
  <sheetPr>
    <pageSetUpPr fitToPage="1"/>
  </sheetPr>
  <dimension ref="A1:I20"/>
  <sheetViews>
    <sheetView showGridLines="0" zoomScale="110" zoomScaleNormal="110" workbookViewId="0">
      <selection activeCell="B5" sqref="B5"/>
    </sheetView>
  </sheetViews>
  <sheetFormatPr defaultColWidth="11.90625" defaultRowHeight="14.5" x14ac:dyDescent="0.35"/>
  <cols>
    <col min="1" max="1" width="22" customWidth="1"/>
    <col min="2" max="2" width="9.453125" customWidth="1"/>
    <col min="3" max="8" width="12" customWidth="1"/>
    <col min="9" max="9" width="38.08984375" customWidth="1"/>
    <col min="10" max="10" width="32.54296875" customWidth="1"/>
  </cols>
  <sheetData>
    <row r="1" spans="1:9" ht="15.5" x14ac:dyDescent="0.35">
      <c r="A1" s="34" t="s">
        <v>118</v>
      </c>
      <c r="B1" s="35"/>
      <c r="C1" s="35"/>
      <c r="D1" s="35"/>
      <c r="E1" s="35"/>
      <c r="F1" s="35"/>
      <c r="G1" s="35"/>
      <c r="H1" s="122"/>
      <c r="I1" s="36"/>
    </row>
    <row r="2" spans="1:9" ht="4.5" customHeight="1" x14ac:dyDescent="0.35">
      <c r="A2" s="35"/>
      <c r="B2" s="35"/>
      <c r="C2" s="35"/>
      <c r="D2" s="35"/>
      <c r="E2" s="35"/>
      <c r="F2" s="35"/>
      <c r="G2" s="35"/>
      <c r="H2" s="15"/>
      <c r="I2" s="15"/>
    </row>
    <row r="3" spans="1:9" x14ac:dyDescent="0.35">
      <c r="A3" s="37" t="s">
        <v>119</v>
      </c>
      <c r="B3" s="35"/>
      <c r="C3" s="35"/>
      <c r="D3" s="35"/>
      <c r="E3" s="35"/>
      <c r="F3" s="37" t="s">
        <v>257</v>
      </c>
      <c r="G3" s="119"/>
      <c r="H3" s="15"/>
      <c r="I3" s="37" t="s">
        <v>258</v>
      </c>
    </row>
    <row r="4" spans="1:9" ht="3" customHeight="1" thickBot="1" x14ac:dyDescent="0.4">
      <c r="A4" s="35"/>
      <c r="B4" s="35"/>
      <c r="C4" s="35"/>
      <c r="D4" s="35"/>
      <c r="E4" s="35"/>
      <c r="F4" s="35"/>
      <c r="G4" s="35"/>
      <c r="H4" s="15"/>
      <c r="I4" s="15"/>
    </row>
    <row r="5" spans="1:9" ht="62.4" customHeight="1" thickBot="1" x14ac:dyDescent="0.4">
      <c r="A5" s="135" t="s">
        <v>120</v>
      </c>
      <c r="B5" s="136" t="s">
        <v>121</v>
      </c>
      <c r="C5" s="136" t="s">
        <v>122</v>
      </c>
      <c r="D5" s="136" t="s">
        <v>123</v>
      </c>
      <c r="E5" s="136" t="s">
        <v>124</v>
      </c>
      <c r="F5" s="136" t="s">
        <v>125</v>
      </c>
      <c r="G5" s="136" t="s">
        <v>126</v>
      </c>
      <c r="H5" s="136" t="s">
        <v>127</v>
      </c>
      <c r="I5" s="137" t="s">
        <v>259</v>
      </c>
    </row>
    <row r="6" spans="1:9" x14ac:dyDescent="0.35">
      <c r="A6" s="42"/>
      <c r="B6" s="39"/>
      <c r="C6" s="39"/>
      <c r="D6" s="39"/>
      <c r="E6" s="39"/>
      <c r="F6" s="39"/>
      <c r="G6" s="39"/>
      <c r="H6" s="39"/>
      <c r="I6" s="132"/>
    </row>
    <row r="7" spans="1:9" x14ac:dyDescent="0.35">
      <c r="A7" s="43"/>
      <c r="B7" s="33"/>
      <c r="C7" s="33"/>
      <c r="D7" s="33"/>
      <c r="E7" s="33"/>
      <c r="F7" s="33"/>
      <c r="G7" s="33"/>
      <c r="H7" s="33"/>
      <c r="I7" s="31"/>
    </row>
    <row r="8" spans="1:9" x14ac:dyDescent="0.35">
      <c r="A8" s="43"/>
      <c r="B8" s="33"/>
      <c r="C8" s="33"/>
      <c r="D8" s="33"/>
      <c r="E8" s="33"/>
      <c r="F8" s="33"/>
      <c r="G8" s="33"/>
      <c r="H8" s="33"/>
      <c r="I8" s="31"/>
    </row>
    <row r="9" spans="1:9" x14ac:dyDescent="0.35">
      <c r="A9" s="43"/>
      <c r="B9" s="33"/>
      <c r="C9" s="33"/>
      <c r="D9" s="33"/>
      <c r="E9" s="33"/>
      <c r="F9" s="33"/>
      <c r="G9" s="33"/>
      <c r="H9" s="33"/>
      <c r="I9" s="31"/>
    </row>
    <row r="10" spans="1:9" x14ac:dyDescent="0.35">
      <c r="A10" s="43"/>
      <c r="B10" s="33"/>
      <c r="C10" s="33"/>
      <c r="D10" s="33"/>
      <c r="E10" s="33"/>
      <c r="F10" s="33"/>
      <c r="G10" s="33"/>
      <c r="H10" s="33"/>
      <c r="I10" s="31"/>
    </row>
    <row r="11" spans="1:9" x14ac:dyDescent="0.35">
      <c r="A11" s="43"/>
      <c r="B11" s="33"/>
      <c r="C11" s="33"/>
      <c r="D11" s="33"/>
      <c r="E11" s="33"/>
      <c r="F11" s="33"/>
      <c r="G11" s="33"/>
      <c r="H11" s="33"/>
      <c r="I11" s="31"/>
    </row>
    <row r="12" spans="1:9" x14ac:dyDescent="0.35">
      <c r="A12" s="43"/>
      <c r="B12" s="33"/>
      <c r="C12" s="33"/>
      <c r="D12" s="33"/>
      <c r="E12" s="33"/>
      <c r="F12" s="33"/>
      <c r="G12" s="33"/>
      <c r="H12" s="33"/>
      <c r="I12" s="31"/>
    </row>
    <row r="13" spans="1:9" x14ac:dyDescent="0.35">
      <c r="A13" s="43"/>
      <c r="B13" s="33"/>
      <c r="C13" s="33"/>
      <c r="D13" s="33"/>
      <c r="E13" s="33"/>
      <c r="F13" s="33"/>
      <c r="G13" s="33"/>
      <c r="H13" s="33"/>
      <c r="I13" s="31"/>
    </row>
    <row r="14" spans="1:9" x14ac:dyDescent="0.35">
      <c r="A14" s="43"/>
      <c r="B14" s="33"/>
      <c r="C14" s="33"/>
      <c r="D14" s="33"/>
      <c r="E14" s="33"/>
      <c r="F14" s="33"/>
      <c r="G14" s="33"/>
      <c r="H14" s="33"/>
      <c r="I14" s="31"/>
    </row>
    <row r="15" spans="1:9" x14ac:dyDescent="0.35">
      <c r="A15" s="43"/>
      <c r="B15" s="33"/>
      <c r="C15" s="33"/>
      <c r="D15" s="33"/>
      <c r="E15" s="33"/>
      <c r="F15" s="33"/>
      <c r="G15" s="33"/>
      <c r="H15" s="33"/>
      <c r="I15" s="31"/>
    </row>
    <row r="16" spans="1:9" x14ac:dyDescent="0.35">
      <c r="A16" s="43"/>
      <c r="B16" s="33"/>
      <c r="C16" s="33"/>
      <c r="D16" s="33"/>
      <c r="E16" s="33"/>
      <c r="F16" s="33"/>
      <c r="G16" s="33"/>
      <c r="H16" s="33"/>
      <c r="I16" s="31"/>
    </row>
    <row r="17" spans="1:9" ht="15" thickBot="1" x14ac:dyDescent="0.4">
      <c r="A17" s="44"/>
      <c r="B17" s="45"/>
      <c r="C17" s="45"/>
      <c r="D17" s="45"/>
      <c r="E17" s="45"/>
      <c r="F17" s="45"/>
      <c r="G17" s="45"/>
      <c r="H17" s="45"/>
      <c r="I17" s="133"/>
    </row>
    <row r="20" spans="1:9" x14ac:dyDescent="0.35">
      <c r="A20" t="s">
        <v>128</v>
      </c>
    </row>
  </sheetData>
  <pageMargins left="0.70866141732283472" right="0.70866141732283472" top="0.74803149606299213" bottom="0.74803149606299213" header="0.31496062992125984" footer="0.31496062992125984"/>
  <pageSetup scale="5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31551-1254-4970-86A0-B718B8FAF674}">
  <dimension ref="B2:O101"/>
  <sheetViews>
    <sheetView showGridLines="0" workbookViewId="0">
      <selection activeCell="E8" sqref="E8:H12"/>
    </sheetView>
  </sheetViews>
  <sheetFormatPr defaultRowHeight="14.5" x14ac:dyDescent="0.35"/>
  <cols>
    <col min="1" max="1" width="4.54296875" customWidth="1"/>
    <col min="6" max="6" width="57.81640625" customWidth="1"/>
    <col min="7" max="7" width="15.08984375" customWidth="1"/>
    <col min="8" max="8" width="37.54296875" customWidth="1"/>
    <col min="9" max="9" width="15.54296875" customWidth="1"/>
  </cols>
  <sheetData>
    <row r="2" spans="2:15" ht="18.5" x14ac:dyDescent="0.35">
      <c r="B2" s="99" t="s">
        <v>129</v>
      </c>
    </row>
    <row r="3" spans="2:15" x14ac:dyDescent="0.35">
      <c r="B3" s="88"/>
    </row>
    <row r="4" spans="2:15" x14ac:dyDescent="0.35">
      <c r="B4" s="100" t="s">
        <v>130</v>
      </c>
    </row>
    <row r="5" spans="2:15" ht="15" thickBot="1" x14ac:dyDescent="0.4">
      <c r="B5" s="89"/>
      <c r="J5" s="134"/>
      <c r="K5" s="15"/>
      <c r="L5" s="15"/>
      <c r="M5" s="15"/>
      <c r="N5" s="15"/>
      <c r="O5" s="15"/>
    </row>
    <row r="6" spans="2:15" ht="26.15" customHeight="1" thickBot="1" x14ac:dyDescent="0.4">
      <c r="B6" s="317" t="s">
        <v>131</v>
      </c>
      <c r="C6" s="318"/>
      <c r="D6" s="318"/>
      <c r="E6" s="319"/>
      <c r="F6" s="320" t="s">
        <v>132</v>
      </c>
      <c r="G6" s="321"/>
      <c r="H6" s="322"/>
      <c r="J6" s="15"/>
      <c r="K6" s="15"/>
      <c r="L6" s="15"/>
      <c r="M6" s="15"/>
      <c r="N6" s="15"/>
      <c r="O6" s="15"/>
    </row>
    <row r="7" spans="2:15" ht="15" thickBot="1" x14ac:dyDescent="0.4">
      <c r="B7" s="323" t="s">
        <v>133</v>
      </c>
      <c r="C7" s="324"/>
      <c r="D7" s="325"/>
      <c r="E7" s="91" t="s">
        <v>134</v>
      </c>
      <c r="F7" s="91" t="s">
        <v>135</v>
      </c>
      <c r="G7" s="326" t="s">
        <v>136</v>
      </c>
      <c r="H7" s="327"/>
    </row>
    <row r="8" spans="2:15" x14ac:dyDescent="0.35">
      <c r="B8" s="328" t="s">
        <v>137</v>
      </c>
      <c r="C8" s="329"/>
      <c r="D8" s="330"/>
      <c r="E8" s="253"/>
      <c r="F8" s="254"/>
      <c r="G8" s="254"/>
      <c r="H8" s="255"/>
    </row>
    <row r="9" spans="2:15" x14ac:dyDescent="0.35">
      <c r="B9" s="331" t="s">
        <v>138</v>
      </c>
      <c r="C9" s="332"/>
      <c r="D9" s="333"/>
      <c r="E9" s="232"/>
      <c r="F9" s="233"/>
      <c r="G9" s="233"/>
      <c r="H9" s="234"/>
    </row>
    <row r="10" spans="2:15" x14ac:dyDescent="0.35">
      <c r="B10" s="305" t="s">
        <v>139</v>
      </c>
      <c r="C10" s="306"/>
      <c r="D10" s="307"/>
      <c r="E10" s="232"/>
      <c r="F10" s="233"/>
      <c r="G10" s="233"/>
      <c r="H10" s="234"/>
    </row>
    <row r="11" spans="2:15" x14ac:dyDescent="0.35">
      <c r="B11" s="308" t="s">
        <v>140</v>
      </c>
      <c r="C11" s="309"/>
      <c r="D11" s="310"/>
      <c r="E11" s="232"/>
      <c r="F11" s="233"/>
      <c r="G11" s="233"/>
      <c r="H11" s="234"/>
    </row>
    <row r="12" spans="2:15" ht="15" thickBot="1" x14ac:dyDescent="0.4">
      <c r="B12" s="311" t="s">
        <v>141</v>
      </c>
      <c r="C12" s="312"/>
      <c r="D12" s="313"/>
      <c r="E12" s="235"/>
      <c r="F12" s="236"/>
      <c r="G12" s="236"/>
      <c r="H12" s="237"/>
    </row>
    <row r="13" spans="2:15" ht="26.15" customHeight="1" thickBot="1" x14ac:dyDescent="0.4">
      <c r="B13" s="314" t="s">
        <v>142</v>
      </c>
      <c r="C13" s="315"/>
      <c r="D13" s="315"/>
      <c r="E13" s="315"/>
      <c r="F13" s="315"/>
      <c r="G13" s="315"/>
      <c r="H13" s="316"/>
    </row>
    <row r="14" spans="2:15" ht="15" thickBot="1" x14ac:dyDescent="0.4">
      <c r="B14" s="244" t="s">
        <v>143</v>
      </c>
      <c r="C14" s="245"/>
      <c r="D14" s="245"/>
      <c r="E14" s="245"/>
      <c r="F14" s="245"/>
      <c r="G14" s="245"/>
      <c r="H14" s="246"/>
    </row>
    <row r="15" spans="2:15" x14ac:dyDescent="0.35">
      <c r="B15" s="253">
        <v>1.1000000000000001</v>
      </c>
      <c r="C15" s="255"/>
      <c r="D15" s="253" t="s">
        <v>144</v>
      </c>
      <c r="E15" s="254"/>
      <c r="F15" s="254"/>
      <c r="G15" s="254"/>
      <c r="H15" s="255"/>
    </row>
    <row r="16" spans="2:15" ht="15" thickBot="1" x14ac:dyDescent="0.4">
      <c r="B16" s="235"/>
      <c r="C16" s="237"/>
      <c r="D16" s="235"/>
      <c r="E16" s="236"/>
      <c r="F16" s="236"/>
      <c r="G16" s="236"/>
      <c r="H16" s="237"/>
    </row>
    <row r="17" spans="2:8" x14ac:dyDescent="0.35">
      <c r="B17" s="253">
        <v>1.2</v>
      </c>
      <c r="C17" s="255"/>
      <c r="D17" s="253" t="s">
        <v>145</v>
      </c>
      <c r="E17" s="254"/>
      <c r="F17" s="254"/>
      <c r="G17" s="254"/>
      <c r="H17" s="255"/>
    </row>
    <row r="18" spans="2:8" x14ac:dyDescent="0.35">
      <c r="B18" s="232"/>
      <c r="C18" s="234"/>
      <c r="D18" s="232" t="s">
        <v>146</v>
      </c>
      <c r="E18" s="233"/>
      <c r="F18" s="233"/>
      <c r="G18" s="233"/>
      <c r="H18" s="234"/>
    </row>
    <row r="19" spans="2:8" x14ac:dyDescent="0.35">
      <c r="B19" s="232"/>
      <c r="C19" s="234"/>
      <c r="D19" s="232"/>
      <c r="E19" s="233"/>
      <c r="F19" s="233"/>
      <c r="G19" s="233"/>
      <c r="H19" s="234"/>
    </row>
    <row r="20" spans="2:8" x14ac:dyDescent="0.35">
      <c r="B20" s="232"/>
      <c r="C20" s="234"/>
      <c r="D20" s="232" t="s">
        <v>147</v>
      </c>
      <c r="E20" s="233"/>
      <c r="F20" s="233"/>
      <c r="G20" s="233"/>
      <c r="H20" s="234"/>
    </row>
    <row r="21" spans="2:8" x14ac:dyDescent="0.35">
      <c r="B21" s="232"/>
      <c r="C21" s="234"/>
      <c r="D21" s="232"/>
      <c r="E21" s="233"/>
      <c r="F21" s="233"/>
      <c r="G21" s="233"/>
      <c r="H21" s="234"/>
    </row>
    <row r="22" spans="2:8" ht="15" thickBot="1" x14ac:dyDescent="0.4">
      <c r="B22" s="235"/>
      <c r="C22" s="237"/>
      <c r="D22" s="235" t="s">
        <v>148</v>
      </c>
      <c r="E22" s="236"/>
      <c r="F22" s="236"/>
      <c r="G22" s="236"/>
      <c r="H22" s="237"/>
    </row>
    <row r="23" spans="2:8" ht="15" thickBot="1" x14ac:dyDescent="0.4">
      <c r="B23" s="244" t="s">
        <v>149</v>
      </c>
      <c r="C23" s="245"/>
      <c r="D23" s="245"/>
      <c r="E23" s="245"/>
      <c r="F23" s="245"/>
      <c r="G23" s="245"/>
      <c r="H23" s="246"/>
    </row>
    <row r="24" spans="2:8" ht="15" thickBot="1" x14ac:dyDescent="0.4">
      <c r="B24" s="250">
        <v>2.1</v>
      </c>
      <c r="C24" s="252"/>
      <c r="D24" s="250" t="s">
        <v>150</v>
      </c>
      <c r="E24" s="251"/>
      <c r="F24" s="252"/>
      <c r="G24" s="303" t="s">
        <v>151</v>
      </c>
      <c r="H24" s="304"/>
    </row>
    <row r="25" spans="2:8" ht="26.15" customHeight="1" thickBot="1" x14ac:dyDescent="0.4">
      <c r="B25" s="250">
        <v>2.2000000000000002</v>
      </c>
      <c r="C25" s="252"/>
      <c r="D25" s="250" t="s">
        <v>152</v>
      </c>
      <c r="E25" s="251"/>
      <c r="F25" s="252"/>
      <c r="G25" s="303" t="s">
        <v>260</v>
      </c>
      <c r="H25" s="304"/>
    </row>
    <row r="26" spans="2:8" ht="26.15" customHeight="1" thickBot="1" x14ac:dyDescent="0.4">
      <c r="B26" s="300">
        <v>2.2999999999999998</v>
      </c>
      <c r="C26" s="301"/>
      <c r="D26" s="300" t="s">
        <v>153</v>
      </c>
      <c r="E26" s="302"/>
      <c r="F26" s="301"/>
      <c r="G26" s="303" t="s">
        <v>154</v>
      </c>
      <c r="H26" s="304"/>
    </row>
    <row r="27" spans="2:8" x14ac:dyDescent="0.35">
      <c r="B27" s="289"/>
      <c r="C27" s="290"/>
      <c r="D27" s="265" t="s">
        <v>155</v>
      </c>
      <c r="E27" s="266"/>
      <c r="F27" s="266"/>
      <c r="G27" s="266"/>
      <c r="H27" s="267"/>
    </row>
    <row r="28" spans="2:8" x14ac:dyDescent="0.35">
      <c r="B28" s="232"/>
      <c r="C28" s="234"/>
      <c r="D28" s="265"/>
      <c r="E28" s="266"/>
      <c r="F28" s="266"/>
      <c r="G28" s="266"/>
      <c r="H28" s="267"/>
    </row>
    <row r="29" spans="2:8" x14ac:dyDescent="0.35">
      <c r="B29" s="232"/>
      <c r="C29" s="234"/>
      <c r="D29" s="265"/>
      <c r="E29" s="266"/>
      <c r="F29" s="266"/>
      <c r="G29" s="266"/>
      <c r="H29" s="267"/>
    </row>
    <row r="30" spans="2:8" ht="15" thickBot="1" x14ac:dyDescent="0.4">
      <c r="B30" s="235"/>
      <c r="C30" s="237"/>
      <c r="D30" s="268"/>
      <c r="E30" s="269"/>
      <c r="F30" s="269"/>
      <c r="G30" s="269"/>
      <c r="H30" s="270"/>
    </row>
    <row r="31" spans="2:8" ht="15" thickBot="1" x14ac:dyDescent="0.4">
      <c r="B31" s="244" t="s">
        <v>156</v>
      </c>
      <c r="C31" s="245"/>
      <c r="D31" s="245"/>
      <c r="E31" s="245"/>
      <c r="F31" s="245"/>
      <c r="G31" s="245"/>
      <c r="H31" s="246"/>
    </row>
    <row r="32" spans="2:8" ht="51.9" customHeight="1" thickBot="1" x14ac:dyDescent="0.4">
      <c r="B32" s="250">
        <v>3.1</v>
      </c>
      <c r="C32" s="252"/>
      <c r="D32" s="250" t="s">
        <v>157</v>
      </c>
      <c r="E32" s="251"/>
      <c r="F32" s="252"/>
      <c r="G32" s="303" t="s">
        <v>261</v>
      </c>
      <c r="H32" s="304"/>
    </row>
    <row r="33" spans="2:8" ht="51.9" customHeight="1" thickBot="1" x14ac:dyDescent="0.4">
      <c r="B33" s="250">
        <v>3.2</v>
      </c>
      <c r="C33" s="252"/>
      <c r="D33" s="250" t="s">
        <v>158</v>
      </c>
      <c r="E33" s="251"/>
      <c r="F33" s="252"/>
      <c r="G33" s="303" t="s">
        <v>262</v>
      </c>
      <c r="H33" s="304"/>
    </row>
    <row r="34" spans="2:8" ht="26.15" customHeight="1" thickBot="1" x14ac:dyDescent="0.4">
      <c r="B34" s="250">
        <v>3.3</v>
      </c>
      <c r="C34" s="252"/>
      <c r="D34" s="250" t="s">
        <v>159</v>
      </c>
      <c r="E34" s="251"/>
      <c r="F34" s="252"/>
      <c r="G34" s="303" t="s">
        <v>160</v>
      </c>
      <c r="H34" s="304"/>
    </row>
    <row r="35" spans="2:8" ht="26.15" customHeight="1" thickBot="1" x14ac:dyDescent="0.4">
      <c r="B35" s="250">
        <v>3.4</v>
      </c>
      <c r="C35" s="252"/>
      <c r="D35" s="250" t="s">
        <v>161</v>
      </c>
      <c r="E35" s="251"/>
      <c r="F35" s="252"/>
      <c r="G35" s="303" t="s">
        <v>162</v>
      </c>
      <c r="H35" s="304"/>
    </row>
    <row r="36" spans="2:8" x14ac:dyDescent="0.35">
      <c r="B36" s="253"/>
      <c r="C36" s="255"/>
      <c r="D36" s="294" t="s">
        <v>163</v>
      </c>
      <c r="E36" s="295"/>
      <c r="F36" s="295"/>
      <c r="G36" s="295"/>
      <c r="H36" s="296"/>
    </row>
    <row r="37" spans="2:8" x14ac:dyDescent="0.35">
      <c r="B37" s="232"/>
      <c r="C37" s="234"/>
      <c r="D37" s="297"/>
      <c r="E37" s="298"/>
      <c r="F37" s="298"/>
      <c r="G37" s="298"/>
      <c r="H37" s="299"/>
    </row>
    <row r="38" spans="2:8" ht="26.15" customHeight="1" thickBot="1" x14ac:dyDescent="0.4">
      <c r="B38" s="235"/>
      <c r="C38" s="237"/>
      <c r="D38" s="268" t="s">
        <v>164</v>
      </c>
      <c r="E38" s="269"/>
      <c r="F38" s="269"/>
      <c r="G38" s="269"/>
      <c r="H38" s="270"/>
    </row>
    <row r="39" spans="2:8" ht="15" thickBot="1" x14ac:dyDescent="0.4">
      <c r="B39" s="244" t="s">
        <v>165</v>
      </c>
      <c r="C39" s="245"/>
      <c r="D39" s="245"/>
      <c r="E39" s="245"/>
      <c r="F39" s="245"/>
      <c r="G39" s="245"/>
      <c r="H39" s="246"/>
    </row>
    <row r="40" spans="2:8" ht="26.15" customHeight="1" thickBot="1" x14ac:dyDescent="0.4">
      <c r="B40" s="300">
        <v>4.0999999999999996</v>
      </c>
      <c r="C40" s="301"/>
      <c r="D40" s="300" t="s">
        <v>166</v>
      </c>
      <c r="E40" s="302"/>
      <c r="F40" s="301"/>
      <c r="G40" s="287" t="s">
        <v>167</v>
      </c>
      <c r="H40" s="288"/>
    </row>
    <row r="41" spans="2:8" ht="39" customHeight="1" thickBot="1" x14ac:dyDescent="0.4">
      <c r="B41" s="285">
        <v>4.2</v>
      </c>
      <c r="C41" s="286"/>
      <c r="D41" s="285" t="s">
        <v>168</v>
      </c>
      <c r="E41" s="284"/>
      <c r="F41" s="286"/>
      <c r="G41" s="287" t="s">
        <v>263</v>
      </c>
      <c r="H41" s="288"/>
    </row>
    <row r="42" spans="2:8" x14ac:dyDescent="0.35">
      <c r="B42" s="289"/>
      <c r="C42" s="290"/>
      <c r="D42" s="265" t="s">
        <v>264</v>
      </c>
      <c r="E42" s="266"/>
      <c r="F42" s="266"/>
      <c r="G42" s="266"/>
      <c r="H42" s="267"/>
    </row>
    <row r="43" spans="2:8" x14ac:dyDescent="0.35">
      <c r="B43" s="232"/>
      <c r="C43" s="234"/>
      <c r="D43" s="265"/>
      <c r="E43" s="266"/>
      <c r="F43" s="266"/>
      <c r="G43" s="266"/>
      <c r="H43" s="267"/>
    </row>
    <row r="44" spans="2:8" x14ac:dyDescent="0.35">
      <c r="B44" s="232"/>
      <c r="C44" s="234"/>
      <c r="D44" s="265"/>
      <c r="E44" s="266"/>
      <c r="F44" s="266"/>
      <c r="G44" s="266"/>
      <c r="H44" s="267"/>
    </row>
    <row r="45" spans="2:8" ht="15" thickBot="1" x14ac:dyDescent="0.4">
      <c r="B45" s="235"/>
      <c r="C45" s="237"/>
      <c r="D45" s="268"/>
      <c r="E45" s="269"/>
      <c r="F45" s="269"/>
      <c r="G45" s="269"/>
      <c r="H45" s="270"/>
    </row>
    <row r="46" spans="2:8" ht="15" thickBot="1" x14ac:dyDescent="0.4">
      <c r="B46" s="291" t="s">
        <v>169</v>
      </c>
      <c r="C46" s="292"/>
      <c r="D46" s="292"/>
      <c r="E46" s="292"/>
      <c r="F46" s="292"/>
      <c r="G46" s="292"/>
      <c r="H46" s="293"/>
    </row>
    <row r="47" spans="2:8" ht="26.15" customHeight="1" thickBot="1" x14ac:dyDescent="0.4">
      <c r="B47" s="282">
        <v>5.0999999999999996</v>
      </c>
      <c r="C47" s="283"/>
      <c r="D47" s="282" t="s">
        <v>170</v>
      </c>
      <c r="E47" s="284"/>
      <c r="F47" s="284"/>
      <c r="G47" s="283"/>
      <c r="H47" s="93"/>
    </row>
    <row r="48" spans="2:8" ht="26.15" customHeight="1" thickBot="1" x14ac:dyDescent="0.4">
      <c r="B48" s="282">
        <v>5.2</v>
      </c>
      <c r="C48" s="283"/>
      <c r="D48" s="282" t="s">
        <v>171</v>
      </c>
      <c r="E48" s="284"/>
      <c r="F48" s="284"/>
      <c r="G48" s="283"/>
      <c r="H48" s="93"/>
    </row>
    <row r="49" spans="2:8" ht="26.15" customHeight="1" thickBot="1" x14ac:dyDescent="0.4">
      <c r="B49" s="282">
        <v>5.3</v>
      </c>
      <c r="C49" s="283"/>
      <c r="D49" s="282" t="s">
        <v>172</v>
      </c>
      <c r="E49" s="284"/>
      <c r="F49" s="284"/>
      <c r="G49" s="283"/>
      <c r="H49" s="94"/>
    </row>
    <row r="50" spans="2:8" ht="26.15" customHeight="1" x14ac:dyDescent="0.35">
      <c r="B50" s="274">
        <v>5.4</v>
      </c>
      <c r="C50" s="275"/>
      <c r="D50" s="274" t="s">
        <v>173</v>
      </c>
      <c r="E50" s="278"/>
      <c r="F50" s="278"/>
      <c r="G50" s="275"/>
      <c r="H50" s="280" t="s">
        <v>265</v>
      </c>
    </row>
    <row r="51" spans="2:8" ht="26.15" customHeight="1" thickBot="1" x14ac:dyDescent="0.4">
      <c r="B51" s="276"/>
      <c r="C51" s="277"/>
      <c r="D51" s="276" t="s">
        <v>174</v>
      </c>
      <c r="E51" s="279"/>
      <c r="F51" s="279"/>
      <c r="G51" s="277"/>
      <c r="H51" s="281"/>
    </row>
    <row r="52" spans="2:8" ht="16.5" thickBot="1" x14ac:dyDescent="0.4">
      <c r="B52" s="282">
        <v>5.5</v>
      </c>
      <c r="C52" s="283"/>
      <c r="D52" s="282" t="s">
        <v>175</v>
      </c>
      <c r="E52" s="284"/>
      <c r="F52" s="284"/>
      <c r="G52" s="283"/>
      <c r="H52" s="95" t="s">
        <v>266</v>
      </c>
    </row>
    <row r="53" spans="2:8" ht="15" thickBot="1" x14ac:dyDescent="0.4">
      <c r="B53" s="256" t="s">
        <v>176</v>
      </c>
      <c r="C53" s="257"/>
      <c r="D53" s="257"/>
      <c r="E53" s="257"/>
      <c r="F53" s="257"/>
      <c r="G53" s="257"/>
      <c r="H53" s="258"/>
    </row>
    <row r="54" spans="2:8" ht="15" thickBot="1" x14ac:dyDescent="0.4">
      <c r="B54" s="247">
        <v>6.1</v>
      </c>
      <c r="C54" s="250" t="s">
        <v>177</v>
      </c>
      <c r="D54" s="251"/>
      <c r="E54" s="251"/>
      <c r="F54" s="251"/>
      <c r="G54" s="252"/>
      <c r="H54" s="96" t="s">
        <v>178</v>
      </c>
    </row>
    <row r="55" spans="2:8" ht="15" thickBot="1" x14ac:dyDescent="0.4">
      <c r="B55" s="248"/>
      <c r="C55" s="259" t="s">
        <v>179</v>
      </c>
      <c r="D55" s="260"/>
      <c r="E55" s="260"/>
      <c r="F55" s="260"/>
      <c r="G55" s="261"/>
      <c r="H55" s="97" t="s">
        <v>267</v>
      </c>
    </row>
    <row r="56" spans="2:8" ht="15" thickBot="1" x14ac:dyDescent="0.4">
      <c r="B56" s="248"/>
      <c r="C56" s="259" t="s">
        <v>180</v>
      </c>
      <c r="D56" s="260"/>
      <c r="E56" s="260"/>
      <c r="F56" s="260"/>
      <c r="G56" s="261"/>
      <c r="H56" s="97" t="s">
        <v>268</v>
      </c>
    </row>
    <row r="57" spans="2:8" ht="15" thickBot="1" x14ac:dyDescent="0.4">
      <c r="B57" s="248"/>
      <c r="C57" s="259" t="s">
        <v>181</v>
      </c>
      <c r="D57" s="260"/>
      <c r="E57" s="260"/>
      <c r="F57" s="260"/>
      <c r="G57" s="261"/>
      <c r="H57" s="97" t="s">
        <v>269</v>
      </c>
    </row>
    <row r="58" spans="2:8" x14ac:dyDescent="0.35">
      <c r="B58" s="248"/>
      <c r="C58" s="262" t="s">
        <v>270</v>
      </c>
      <c r="D58" s="263"/>
      <c r="E58" s="263"/>
      <c r="F58" s="263"/>
      <c r="G58" s="264"/>
      <c r="H58" s="271"/>
    </row>
    <row r="59" spans="2:8" x14ac:dyDescent="0.35">
      <c r="B59" s="248"/>
      <c r="C59" s="265"/>
      <c r="D59" s="266"/>
      <c r="E59" s="266"/>
      <c r="F59" s="266"/>
      <c r="G59" s="267"/>
      <c r="H59" s="272"/>
    </row>
    <row r="60" spans="2:8" x14ac:dyDescent="0.35">
      <c r="B60" s="248"/>
      <c r="C60" s="265"/>
      <c r="D60" s="266"/>
      <c r="E60" s="266"/>
      <c r="F60" s="266"/>
      <c r="G60" s="267"/>
      <c r="H60" s="272"/>
    </row>
    <row r="61" spans="2:8" ht="15" thickBot="1" x14ac:dyDescent="0.4">
      <c r="B61" s="249"/>
      <c r="C61" s="268"/>
      <c r="D61" s="269"/>
      <c r="E61" s="269"/>
      <c r="F61" s="269"/>
      <c r="G61" s="270"/>
      <c r="H61" s="273"/>
    </row>
    <row r="62" spans="2:8" ht="15" thickBot="1" x14ac:dyDescent="0.4">
      <c r="B62" s="244" t="s">
        <v>182</v>
      </c>
      <c r="C62" s="245"/>
      <c r="D62" s="245"/>
      <c r="E62" s="245"/>
      <c r="F62" s="245"/>
      <c r="G62" s="245"/>
      <c r="H62" s="246"/>
    </row>
    <row r="63" spans="2:8" ht="15" thickBot="1" x14ac:dyDescent="0.4">
      <c r="B63" s="247">
        <v>7.1</v>
      </c>
      <c r="C63" s="250" t="s">
        <v>183</v>
      </c>
      <c r="D63" s="251"/>
      <c r="E63" s="251"/>
      <c r="F63" s="251"/>
      <c r="G63" s="252"/>
      <c r="H63" s="97" t="s">
        <v>184</v>
      </c>
    </row>
    <row r="64" spans="2:8" x14ac:dyDescent="0.35">
      <c r="B64" s="248"/>
      <c r="C64" s="253" t="s">
        <v>185</v>
      </c>
      <c r="D64" s="254"/>
      <c r="E64" s="254"/>
      <c r="F64" s="254"/>
      <c r="G64" s="254"/>
      <c r="H64" s="255"/>
    </row>
    <row r="65" spans="2:8" x14ac:dyDescent="0.35">
      <c r="B65" s="248"/>
      <c r="C65" s="232"/>
      <c r="D65" s="233"/>
      <c r="E65" s="233"/>
      <c r="F65" s="233"/>
      <c r="G65" s="233"/>
      <c r="H65" s="234"/>
    </row>
    <row r="66" spans="2:8" x14ac:dyDescent="0.35">
      <c r="B66" s="248"/>
      <c r="C66" s="232"/>
      <c r="D66" s="233"/>
      <c r="E66" s="233"/>
      <c r="F66" s="233"/>
      <c r="G66" s="233"/>
      <c r="H66" s="234"/>
    </row>
    <row r="67" spans="2:8" ht="15" thickBot="1" x14ac:dyDescent="0.4">
      <c r="B67" s="248"/>
      <c r="C67" s="235"/>
      <c r="D67" s="236"/>
      <c r="E67" s="236"/>
      <c r="F67" s="236"/>
      <c r="G67" s="236"/>
      <c r="H67" s="237"/>
    </row>
    <row r="68" spans="2:8" ht="15" thickBot="1" x14ac:dyDescent="0.4">
      <c r="B68" s="249"/>
      <c r="C68" s="250" t="s">
        <v>186</v>
      </c>
      <c r="D68" s="251"/>
      <c r="E68" s="251"/>
      <c r="F68" s="251"/>
      <c r="G68" s="251"/>
      <c r="H68" s="252"/>
    </row>
    <row r="69" spans="2:8" x14ac:dyDescent="0.35">
      <c r="B69" s="253"/>
      <c r="C69" s="254"/>
      <c r="D69" s="254"/>
      <c r="E69" s="254"/>
      <c r="F69" s="254"/>
      <c r="G69" s="254"/>
      <c r="H69" s="255"/>
    </row>
    <row r="70" spans="2:8" x14ac:dyDescent="0.35">
      <c r="B70" s="232"/>
      <c r="C70" s="233"/>
      <c r="D70" s="233"/>
      <c r="E70" s="233"/>
      <c r="F70" s="233"/>
      <c r="G70" s="233"/>
      <c r="H70" s="234"/>
    </row>
    <row r="71" spans="2:8" x14ac:dyDescent="0.35">
      <c r="B71" s="232"/>
      <c r="C71" s="233"/>
      <c r="D71" s="233"/>
      <c r="E71" s="233"/>
      <c r="F71" s="233"/>
      <c r="G71" s="233"/>
      <c r="H71" s="234"/>
    </row>
    <row r="72" spans="2:8" x14ac:dyDescent="0.35">
      <c r="B72" s="232" t="s">
        <v>187</v>
      </c>
      <c r="C72" s="233"/>
      <c r="D72" s="233"/>
      <c r="E72" s="233"/>
      <c r="F72" s="233"/>
      <c r="G72" s="233"/>
      <c r="H72" s="234"/>
    </row>
    <row r="73" spans="2:8" x14ac:dyDescent="0.35">
      <c r="B73" s="232"/>
      <c r="C73" s="233"/>
      <c r="D73" s="233"/>
      <c r="E73" s="233"/>
      <c r="F73" s="233"/>
      <c r="G73" s="233"/>
      <c r="H73" s="234"/>
    </row>
    <row r="74" spans="2:8" x14ac:dyDescent="0.35">
      <c r="B74" s="232"/>
      <c r="C74" s="233"/>
      <c r="D74" s="233"/>
      <c r="E74" s="233"/>
      <c r="F74" s="233"/>
      <c r="G74" s="233"/>
      <c r="H74" s="234"/>
    </row>
    <row r="75" spans="2:8" x14ac:dyDescent="0.35">
      <c r="B75" s="232"/>
      <c r="C75" s="233"/>
      <c r="D75" s="233"/>
      <c r="E75" s="233"/>
      <c r="F75" s="233"/>
      <c r="G75" s="233"/>
      <c r="H75" s="234"/>
    </row>
    <row r="76" spans="2:8" x14ac:dyDescent="0.35">
      <c r="B76" s="232" t="s">
        <v>188</v>
      </c>
      <c r="C76" s="233"/>
      <c r="D76" s="233"/>
      <c r="E76" s="233"/>
      <c r="F76" s="233"/>
      <c r="G76" s="233"/>
      <c r="H76" s="234"/>
    </row>
    <row r="77" spans="2:8" x14ac:dyDescent="0.35">
      <c r="B77" s="232"/>
      <c r="C77" s="233"/>
      <c r="D77" s="233"/>
      <c r="E77" s="233"/>
      <c r="F77" s="233"/>
      <c r="G77" s="233"/>
      <c r="H77" s="234"/>
    </row>
    <row r="78" spans="2:8" x14ac:dyDescent="0.35">
      <c r="B78" s="232"/>
      <c r="C78" s="233"/>
      <c r="D78" s="233"/>
      <c r="E78" s="233"/>
      <c r="F78" s="233"/>
      <c r="G78" s="233"/>
      <c r="H78" s="234"/>
    </row>
    <row r="79" spans="2:8" x14ac:dyDescent="0.35">
      <c r="B79" s="232"/>
      <c r="C79" s="233"/>
      <c r="D79" s="233"/>
      <c r="E79" s="233"/>
      <c r="F79" s="233"/>
      <c r="G79" s="233"/>
      <c r="H79" s="234"/>
    </row>
    <row r="80" spans="2:8" x14ac:dyDescent="0.35">
      <c r="B80" s="232" t="s">
        <v>189</v>
      </c>
      <c r="C80" s="233"/>
      <c r="D80" s="233"/>
      <c r="E80" s="233"/>
      <c r="F80" s="233"/>
      <c r="G80" s="233"/>
      <c r="H80" s="234"/>
    </row>
    <row r="81" spans="2:8" x14ac:dyDescent="0.35">
      <c r="B81" s="232"/>
      <c r="C81" s="233"/>
      <c r="D81" s="233"/>
      <c r="E81" s="233"/>
      <c r="F81" s="233"/>
      <c r="G81" s="233"/>
      <c r="H81" s="234"/>
    </row>
    <row r="82" spans="2:8" x14ac:dyDescent="0.35">
      <c r="B82" s="232"/>
      <c r="C82" s="233"/>
      <c r="D82" s="233"/>
      <c r="E82" s="233"/>
      <c r="F82" s="233"/>
      <c r="G82" s="233"/>
      <c r="H82" s="234"/>
    </row>
    <row r="83" spans="2:8" x14ac:dyDescent="0.35">
      <c r="B83" s="232"/>
      <c r="C83" s="233"/>
      <c r="D83" s="233"/>
      <c r="E83" s="233"/>
      <c r="F83" s="233"/>
      <c r="G83" s="233"/>
      <c r="H83" s="234"/>
    </row>
    <row r="84" spans="2:8" x14ac:dyDescent="0.35">
      <c r="B84" s="232"/>
      <c r="C84" s="233"/>
      <c r="D84" s="233"/>
      <c r="E84" s="233"/>
      <c r="F84" s="233"/>
      <c r="G84" s="233"/>
      <c r="H84" s="234"/>
    </row>
    <row r="85" spans="2:8" x14ac:dyDescent="0.35">
      <c r="B85" s="229" t="s">
        <v>190</v>
      </c>
      <c r="C85" s="230"/>
      <c r="D85" s="230"/>
      <c r="E85" s="230"/>
      <c r="F85" s="230"/>
      <c r="G85" s="230"/>
      <c r="H85" s="231"/>
    </row>
    <row r="86" spans="2:8" x14ac:dyDescent="0.35">
      <c r="B86" s="229" t="s">
        <v>191</v>
      </c>
      <c r="C86" s="230"/>
      <c r="D86" s="230"/>
      <c r="E86" s="230"/>
      <c r="F86" s="230"/>
      <c r="G86" s="230"/>
      <c r="H86" s="231"/>
    </row>
    <row r="87" spans="2:8" x14ac:dyDescent="0.35">
      <c r="B87" s="229" t="s">
        <v>192</v>
      </c>
      <c r="C87" s="230"/>
      <c r="D87" s="230"/>
      <c r="E87" s="230"/>
      <c r="F87" s="230"/>
      <c r="G87" s="230"/>
      <c r="H87" s="231"/>
    </row>
    <row r="88" spans="2:8" x14ac:dyDescent="0.35">
      <c r="B88" s="229"/>
      <c r="C88" s="230"/>
      <c r="D88" s="230"/>
      <c r="E88" s="230"/>
      <c r="F88" s="230"/>
      <c r="G88" s="230"/>
      <c r="H88" s="231"/>
    </row>
    <row r="89" spans="2:8" x14ac:dyDescent="0.35">
      <c r="B89" s="229"/>
      <c r="C89" s="230"/>
      <c r="D89" s="230"/>
      <c r="E89" s="230"/>
      <c r="F89" s="230"/>
      <c r="G89" s="230"/>
      <c r="H89" s="231"/>
    </row>
    <row r="90" spans="2:8" x14ac:dyDescent="0.35">
      <c r="B90" s="232" t="s">
        <v>193</v>
      </c>
      <c r="C90" s="233"/>
      <c r="D90" s="233"/>
      <c r="E90" s="233"/>
      <c r="F90" s="233"/>
      <c r="G90" s="233"/>
      <c r="H90" s="234"/>
    </row>
    <row r="91" spans="2:8" ht="15" thickBot="1" x14ac:dyDescent="0.4">
      <c r="B91" s="235"/>
      <c r="C91" s="236"/>
      <c r="D91" s="236"/>
      <c r="E91" s="236"/>
      <c r="F91" s="236"/>
      <c r="G91" s="236"/>
      <c r="H91" s="237"/>
    </row>
    <row r="92" spans="2:8" x14ac:dyDescent="0.35">
      <c r="B92" s="92"/>
      <c r="C92" s="92"/>
      <c r="D92" s="92"/>
      <c r="E92" s="92"/>
      <c r="F92" s="92"/>
      <c r="G92" s="92"/>
      <c r="H92" s="92"/>
    </row>
    <row r="93" spans="2:8" ht="92.4" customHeight="1" x14ac:dyDescent="0.35">
      <c r="B93" s="238" t="s">
        <v>194</v>
      </c>
      <c r="C93" s="239"/>
      <c r="D93" s="240"/>
      <c r="E93" s="240"/>
      <c r="F93" s="240"/>
      <c r="G93" s="240"/>
      <c r="H93" s="241"/>
    </row>
    <row r="94" spans="2:8" ht="78" customHeight="1" x14ac:dyDescent="0.35">
      <c r="B94" s="242"/>
      <c r="C94" s="243"/>
      <c r="D94" s="243"/>
      <c r="E94" s="243"/>
      <c r="F94" s="243"/>
      <c r="G94" s="243"/>
      <c r="H94" s="243"/>
    </row>
    <row r="95" spans="2:8" x14ac:dyDescent="0.35">
      <c r="B95" s="242"/>
      <c r="C95" s="243"/>
      <c r="D95" s="243"/>
      <c r="E95" s="243"/>
      <c r="F95" s="243"/>
      <c r="G95" s="243"/>
      <c r="H95" s="243"/>
    </row>
    <row r="96" spans="2:8" x14ac:dyDescent="0.35">
      <c r="B96" s="242"/>
      <c r="C96" s="243"/>
      <c r="D96" s="243"/>
      <c r="E96" s="243"/>
      <c r="F96" s="243"/>
      <c r="G96" s="243"/>
      <c r="H96" s="243"/>
    </row>
    <row r="97" spans="2:8" x14ac:dyDescent="0.35">
      <c r="B97" s="242"/>
      <c r="C97" s="243"/>
      <c r="D97" s="243"/>
      <c r="E97" s="243"/>
      <c r="F97" s="243"/>
      <c r="G97" s="243"/>
      <c r="H97" s="243"/>
    </row>
    <row r="98" spans="2:8" x14ac:dyDescent="0.35">
      <c r="B98" s="242"/>
      <c r="C98" s="243"/>
      <c r="D98" s="243"/>
      <c r="E98" s="243"/>
      <c r="F98" s="243"/>
      <c r="G98" s="243"/>
      <c r="H98" s="243"/>
    </row>
    <row r="99" spans="2:8" x14ac:dyDescent="0.35">
      <c r="B99" s="242"/>
      <c r="C99" s="243"/>
      <c r="D99" s="243"/>
      <c r="E99" s="243"/>
      <c r="F99" s="243"/>
      <c r="G99" s="243"/>
      <c r="H99" s="243"/>
    </row>
    <row r="100" spans="2:8" x14ac:dyDescent="0.35">
      <c r="B100" s="242"/>
      <c r="C100" s="243"/>
      <c r="D100" s="243"/>
      <c r="E100" s="243"/>
      <c r="F100" s="243"/>
      <c r="G100" s="243"/>
      <c r="H100" s="243"/>
    </row>
    <row r="101" spans="2:8" ht="18.5" x14ac:dyDescent="0.35">
      <c r="B101" s="98"/>
    </row>
  </sheetData>
  <mergeCells count="110">
    <mergeCell ref="B10:D10"/>
    <mergeCell ref="B11:D11"/>
    <mergeCell ref="B12:D12"/>
    <mergeCell ref="E8:H12"/>
    <mergeCell ref="B13:H13"/>
    <mergeCell ref="B14:H14"/>
    <mergeCell ref="B6:E6"/>
    <mergeCell ref="F6:H6"/>
    <mergeCell ref="B7:D7"/>
    <mergeCell ref="G7:H7"/>
    <mergeCell ref="B8:D8"/>
    <mergeCell ref="B9:D9"/>
    <mergeCell ref="B15:C16"/>
    <mergeCell ref="D15:H16"/>
    <mergeCell ref="B17:C22"/>
    <mergeCell ref="D17:H17"/>
    <mergeCell ref="D18:H18"/>
    <mergeCell ref="D19:H19"/>
    <mergeCell ref="D20:H20"/>
    <mergeCell ref="D21:H21"/>
    <mergeCell ref="D22:H22"/>
    <mergeCell ref="B26:C26"/>
    <mergeCell ref="D26:F26"/>
    <mergeCell ref="G26:H26"/>
    <mergeCell ref="B27:C30"/>
    <mergeCell ref="D27:H30"/>
    <mergeCell ref="B31:H31"/>
    <mergeCell ref="B23:H23"/>
    <mergeCell ref="B24:C24"/>
    <mergeCell ref="D24:F24"/>
    <mergeCell ref="G24:H24"/>
    <mergeCell ref="B25:C25"/>
    <mergeCell ref="D25:F25"/>
    <mergeCell ref="G25:H25"/>
    <mergeCell ref="B34:C34"/>
    <mergeCell ref="D34:F34"/>
    <mergeCell ref="G34:H34"/>
    <mergeCell ref="B35:C35"/>
    <mergeCell ref="D35:F35"/>
    <mergeCell ref="G35:H35"/>
    <mergeCell ref="B32:C32"/>
    <mergeCell ref="D32:F32"/>
    <mergeCell ref="G32:H32"/>
    <mergeCell ref="B33:C33"/>
    <mergeCell ref="D33:F33"/>
    <mergeCell ref="G33:H33"/>
    <mergeCell ref="B41:C41"/>
    <mergeCell ref="D41:F41"/>
    <mergeCell ref="G41:H41"/>
    <mergeCell ref="B42:C45"/>
    <mergeCell ref="D42:H45"/>
    <mergeCell ref="B46:H46"/>
    <mergeCell ref="B36:C38"/>
    <mergeCell ref="D36:H36"/>
    <mergeCell ref="D37:H37"/>
    <mergeCell ref="D38:H38"/>
    <mergeCell ref="B39:H39"/>
    <mergeCell ref="B40:C40"/>
    <mergeCell ref="D40:F40"/>
    <mergeCell ref="G40:H40"/>
    <mergeCell ref="B50:C51"/>
    <mergeCell ref="D50:G50"/>
    <mergeCell ref="D51:G51"/>
    <mergeCell ref="H50:H51"/>
    <mergeCell ref="B52:C52"/>
    <mergeCell ref="D52:G52"/>
    <mergeCell ref="B47:C47"/>
    <mergeCell ref="D47:G47"/>
    <mergeCell ref="B48:C48"/>
    <mergeCell ref="D48:G48"/>
    <mergeCell ref="B49:C49"/>
    <mergeCell ref="D49:G49"/>
    <mergeCell ref="B62:H62"/>
    <mergeCell ref="B63:B68"/>
    <mergeCell ref="C63:G63"/>
    <mergeCell ref="C64:H67"/>
    <mergeCell ref="C68:H68"/>
    <mergeCell ref="B69:H69"/>
    <mergeCell ref="B53:H53"/>
    <mergeCell ref="B54:B61"/>
    <mergeCell ref="C54:G54"/>
    <mergeCell ref="C55:G55"/>
    <mergeCell ref="C56:G56"/>
    <mergeCell ref="C57:G57"/>
    <mergeCell ref="C58:G61"/>
    <mergeCell ref="H58:H61"/>
    <mergeCell ref="B76:H76"/>
    <mergeCell ref="B77:H77"/>
    <mergeCell ref="B78:H78"/>
    <mergeCell ref="B79:H79"/>
    <mergeCell ref="B80:H80"/>
    <mergeCell ref="B81:H81"/>
    <mergeCell ref="B70:H70"/>
    <mergeCell ref="B71:H71"/>
    <mergeCell ref="B72:H72"/>
    <mergeCell ref="B73:H73"/>
    <mergeCell ref="B74:H74"/>
    <mergeCell ref="B75:H75"/>
    <mergeCell ref="B88:H88"/>
    <mergeCell ref="B89:H89"/>
    <mergeCell ref="B90:H90"/>
    <mergeCell ref="B91:H91"/>
    <mergeCell ref="B93:H93"/>
    <mergeCell ref="B94:H100"/>
    <mergeCell ref="B82:H82"/>
    <mergeCell ref="B83:H83"/>
    <mergeCell ref="B84:H84"/>
    <mergeCell ref="B85:H85"/>
    <mergeCell ref="B86:H86"/>
    <mergeCell ref="B87:H87"/>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D139-8E00-4592-88B0-12960F18A7B6}">
  <dimension ref="B2:P119"/>
  <sheetViews>
    <sheetView showGridLines="0" workbookViewId="0">
      <selection activeCell="E8" sqref="E8:G12"/>
    </sheetView>
  </sheetViews>
  <sheetFormatPr defaultRowHeight="14.5" x14ac:dyDescent="0.35"/>
  <cols>
    <col min="4" max="4" width="20.1796875" customWidth="1"/>
    <col min="6" max="6" width="32.08984375" customWidth="1"/>
    <col min="7" max="7" width="32.36328125" customWidth="1"/>
  </cols>
  <sheetData>
    <row r="2" spans="2:16" ht="18.5" x14ac:dyDescent="0.35">
      <c r="B2" s="99" t="s">
        <v>195</v>
      </c>
    </row>
    <row r="3" spans="2:16" x14ac:dyDescent="0.35">
      <c r="B3" s="104"/>
    </row>
    <row r="4" spans="2:16" x14ac:dyDescent="0.35">
      <c r="B4" s="100" t="s">
        <v>271</v>
      </c>
    </row>
    <row r="5" spans="2:16" ht="15" thickBot="1" x14ac:dyDescent="0.4">
      <c r="B5" s="90"/>
      <c r="K5" s="134"/>
      <c r="L5" s="15"/>
      <c r="M5" s="15"/>
      <c r="N5" s="15"/>
      <c r="O5" s="15"/>
      <c r="P5" s="15"/>
    </row>
    <row r="6" spans="2:16" ht="15" thickBot="1" x14ac:dyDescent="0.4">
      <c r="B6" s="317" t="s">
        <v>196</v>
      </c>
      <c r="C6" s="318"/>
      <c r="D6" s="318"/>
      <c r="E6" s="319"/>
      <c r="F6" s="320" t="s">
        <v>272</v>
      </c>
      <c r="G6" s="322"/>
      <c r="K6" s="134"/>
      <c r="L6" s="15"/>
      <c r="M6" s="15"/>
      <c r="N6" s="15"/>
      <c r="O6" s="15"/>
      <c r="P6" s="15"/>
    </row>
    <row r="7" spans="2:16" ht="15" thickBot="1" x14ac:dyDescent="0.4">
      <c r="B7" s="320" t="s">
        <v>273</v>
      </c>
      <c r="C7" s="321"/>
      <c r="D7" s="322"/>
      <c r="E7" s="101" t="s">
        <v>274</v>
      </c>
      <c r="F7" s="102" t="s">
        <v>275</v>
      </c>
      <c r="G7" s="102" t="s">
        <v>276</v>
      </c>
      <c r="K7" s="15"/>
      <c r="L7" s="15"/>
      <c r="M7" s="15"/>
      <c r="N7" s="15"/>
      <c r="O7" s="15"/>
      <c r="P7" s="15"/>
    </row>
    <row r="8" spans="2:16" x14ac:dyDescent="0.35">
      <c r="B8" s="345" t="s">
        <v>277</v>
      </c>
      <c r="C8" s="346"/>
      <c r="D8" s="347"/>
      <c r="E8" s="232"/>
      <c r="F8" s="233"/>
      <c r="G8" s="234"/>
      <c r="K8" s="15"/>
      <c r="L8" s="15"/>
      <c r="M8" s="15"/>
      <c r="N8" s="15"/>
      <c r="O8" s="15"/>
      <c r="P8" s="15"/>
    </row>
    <row r="9" spans="2:16" x14ac:dyDescent="0.35">
      <c r="B9" s="331" t="s">
        <v>278</v>
      </c>
      <c r="C9" s="332"/>
      <c r="D9" s="333"/>
      <c r="E9" s="232"/>
      <c r="F9" s="233"/>
      <c r="G9" s="234"/>
    </row>
    <row r="10" spans="2:16" x14ac:dyDescent="0.35">
      <c r="B10" s="305" t="s">
        <v>279</v>
      </c>
      <c r="C10" s="306"/>
      <c r="D10" s="307"/>
      <c r="E10" s="232"/>
      <c r="F10" s="233"/>
      <c r="G10" s="234"/>
    </row>
    <row r="11" spans="2:16" x14ac:dyDescent="0.35">
      <c r="B11" s="308" t="s">
        <v>280</v>
      </c>
      <c r="C11" s="309"/>
      <c r="D11" s="310"/>
      <c r="E11" s="232"/>
      <c r="F11" s="233"/>
      <c r="G11" s="234"/>
    </row>
    <row r="12" spans="2:16" ht="15" thickBot="1" x14ac:dyDescent="0.4">
      <c r="B12" s="311" t="s">
        <v>281</v>
      </c>
      <c r="C12" s="312"/>
      <c r="D12" s="313"/>
      <c r="E12" s="235"/>
      <c r="F12" s="236"/>
      <c r="G12" s="237"/>
    </row>
    <row r="13" spans="2:16" ht="32.4" customHeight="1" thickBot="1" x14ac:dyDescent="0.4">
      <c r="B13" s="314" t="s">
        <v>282</v>
      </c>
      <c r="C13" s="315"/>
      <c r="D13" s="315"/>
      <c r="E13" s="315"/>
      <c r="F13" s="315"/>
      <c r="G13" s="316"/>
    </row>
    <row r="14" spans="2:16" ht="15" thickBot="1" x14ac:dyDescent="0.4">
      <c r="B14" s="244" t="s">
        <v>283</v>
      </c>
      <c r="C14" s="245"/>
      <c r="D14" s="245"/>
      <c r="E14" s="245"/>
      <c r="F14" s="245"/>
      <c r="G14" s="246"/>
    </row>
    <row r="15" spans="2:16" x14ac:dyDescent="0.35">
      <c r="B15" s="253">
        <v>1.1000000000000001</v>
      </c>
      <c r="C15" s="255"/>
      <c r="D15" s="253" t="s">
        <v>284</v>
      </c>
      <c r="E15" s="254"/>
      <c r="F15" s="254"/>
      <c r="G15" s="255"/>
    </row>
    <row r="16" spans="2:16" ht="15" thickBot="1" x14ac:dyDescent="0.4">
      <c r="B16" s="235"/>
      <c r="C16" s="237"/>
      <c r="D16" s="235"/>
      <c r="E16" s="236"/>
      <c r="F16" s="236"/>
      <c r="G16" s="237"/>
    </row>
    <row r="17" spans="2:7" x14ac:dyDescent="0.35">
      <c r="B17" s="253">
        <v>1.2</v>
      </c>
      <c r="C17" s="255"/>
      <c r="D17" s="253" t="s">
        <v>197</v>
      </c>
      <c r="E17" s="254"/>
      <c r="F17" s="254"/>
      <c r="G17" s="255"/>
    </row>
    <row r="18" spans="2:7" ht="26.15" customHeight="1" x14ac:dyDescent="0.35">
      <c r="B18" s="232"/>
      <c r="C18" s="234"/>
      <c r="D18" s="232" t="s">
        <v>285</v>
      </c>
      <c r="E18" s="233"/>
      <c r="F18" s="233"/>
      <c r="G18" s="234"/>
    </row>
    <row r="19" spans="2:7" x14ac:dyDescent="0.35">
      <c r="B19" s="232"/>
      <c r="C19" s="234"/>
      <c r="D19" s="232"/>
      <c r="E19" s="233"/>
      <c r="F19" s="233"/>
      <c r="G19" s="234"/>
    </row>
    <row r="20" spans="2:7" ht="26.15" customHeight="1" x14ac:dyDescent="0.35">
      <c r="B20" s="232"/>
      <c r="C20" s="234"/>
      <c r="D20" s="232" t="s">
        <v>286</v>
      </c>
      <c r="E20" s="233"/>
      <c r="F20" s="233"/>
      <c r="G20" s="234"/>
    </row>
    <row r="21" spans="2:7" x14ac:dyDescent="0.35">
      <c r="B21" s="232"/>
      <c r="C21" s="234"/>
      <c r="D21" s="232"/>
      <c r="E21" s="233"/>
      <c r="F21" s="233"/>
      <c r="G21" s="234"/>
    </row>
    <row r="22" spans="2:7" ht="26.15" customHeight="1" x14ac:dyDescent="0.35">
      <c r="B22" s="232"/>
      <c r="C22" s="234"/>
      <c r="D22" s="232" t="s">
        <v>287</v>
      </c>
      <c r="E22" s="233"/>
      <c r="F22" s="233"/>
      <c r="G22" s="234"/>
    </row>
    <row r="23" spans="2:7" ht="15" thickBot="1" x14ac:dyDescent="0.4">
      <c r="B23" s="235"/>
      <c r="C23" s="237"/>
      <c r="D23" s="235"/>
      <c r="E23" s="236"/>
      <c r="F23" s="236"/>
      <c r="G23" s="237"/>
    </row>
    <row r="24" spans="2:7" x14ac:dyDescent="0.35">
      <c r="B24" s="253">
        <v>1.3</v>
      </c>
      <c r="C24" s="255"/>
      <c r="D24" s="253" t="s">
        <v>198</v>
      </c>
      <c r="E24" s="254"/>
      <c r="F24" s="254"/>
      <c r="G24" s="255"/>
    </row>
    <row r="25" spans="2:7" ht="26.15" customHeight="1" x14ac:dyDescent="0.35">
      <c r="B25" s="232"/>
      <c r="C25" s="234"/>
      <c r="D25" s="232" t="s">
        <v>199</v>
      </c>
      <c r="E25" s="233"/>
      <c r="F25" s="233"/>
      <c r="G25" s="234"/>
    </row>
    <row r="26" spans="2:7" x14ac:dyDescent="0.35">
      <c r="B26" s="232"/>
      <c r="C26" s="234"/>
      <c r="D26" s="232"/>
      <c r="E26" s="233"/>
      <c r="F26" s="233"/>
      <c r="G26" s="234"/>
    </row>
    <row r="27" spans="2:7" ht="39" customHeight="1" x14ac:dyDescent="0.35">
      <c r="B27" s="232"/>
      <c r="C27" s="234"/>
      <c r="D27" s="232" t="s">
        <v>200</v>
      </c>
      <c r="E27" s="233"/>
      <c r="F27" s="233"/>
      <c r="G27" s="234"/>
    </row>
    <row r="28" spans="2:7" x14ac:dyDescent="0.35">
      <c r="B28" s="232"/>
      <c r="C28" s="234"/>
      <c r="D28" s="232"/>
      <c r="E28" s="233"/>
      <c r="F28" s="233"/>
      <c r="G28" s="234"/>
    </row>
    <row r="29" spans="2:7" ht="39" customHeight="1" x14ac:dyDescent="0.35">
      <c r="B29" s="232"/>
      <c r="C29" s="234"/>
      <c r="D29" s="232" t="s">
        <v>288</v>
      </c>
      <c r="E29" s="233"/>
      <c r="F29" s="233"/>
      <c r="G29" s="234"/>
    </row>
    <row r="30" spans="2:7" x14ac:dyDescent="0.35">
      <c r="B30" s="232"/>
      <c r="C30" s="234"/>
      <c r="D30" s="232"/>
      <c r="E30" s="233"/>
      <c r="F30" s="233"/>
      <c r="G30" s="234"/>
    </row>
    <row r="31" spans="2:7" ht="39" customHeight="1" x14ac:dyDescent="0.35">
      <c r="B31" s="232"/>
      <c r="C31" s="234"/>
      <c r="D31" s="232" t="s">
        <v>289</v>
      </c>
      <c r="E31" s="233"/>
      <c r="F31" s="233"/>
      <c r="G31" s="234"/>
    </row>
    <row r="32" spans="2:7" x14ac:dyDescent="0.35">
      <c r="B32" s="232"/>
      <c r="C32" s="234"/>
      <c r="D32" s="232"/>
      <c r="E32" s="233"/>
      <c r="F32" s="233"/>
      <c r="G32" s="234"/>
    </row>
    <row r="33" spans="2:7" ht="39" customHeight="1" x14ac:dyDescent="0.35">
      <c r="B33" s="232"/>
      <c r="C33" s="234"/>
      <c r="D33" s="232" t="s">
        <v>290</v>
      </c>
      <c r="E33" s="233"/>
      <c r="F33" s="233"/>
      <c r="G33" s="234"/>
    </row>
    <row r="34" spans="2:7" ht="15" thickBot="1" x14ac:dyDescent="0.4">
      <c r="B34" s="235"/>
      <c r="C34" s="237"/>
      <c r="D34" s="235"/>
      <c r="E34" s="236"/>
      <c r="F34" s="236"/>
      <c r="G34" s="237"/>
    </row>
    <row r="35" spans="2:7" ht="15" thickBot="1" x14ac:dyDescent="0.4">
      <c r="B35" s="244" t="s">
        <v>291</v>
      </c>
      <c r="C35" s="245"/>
      <c r="D35" s="245"/>
      <c r="E35" s="245"/>
      <c r="F35" s="245"/>
      <c r="G35" s="246"/>
    </row>
    <row r="36" spans="2:7" ht="15" thickBot="1" x14ac:dyDescent="0.4">
      <c r="B36" s="250">
        <v>2.1</v>
      </c>
      <c r="C36" s="252"/>
      <c r="D36" s="250" t="s">
        <v>292</v>
      </c>
      <c r="E36" s="251"/>
      <c r="F36" s="252"/>
      <c r="G36" s="97" t="s">
        <v>293</v>
      </c>
    </row>
    <row r="37" spans="2:7" ht="15" thickBot="1" x14ac:dyDescent="0.4">
      <c r="B37" s="250">
        <v>2.2000000000000002</v>
      </c>
      <c r="C37" s="252"/>
      <c r="D37" s="250" t="s">
        <v>294</v>
      </c>
      <c r="E37" s="251"/>
      <c r="F37" s="252"/>
      <c r="G37" s="97" t="s">
        <v>295</v>
      </c>
    </row>
    <row r="38" spans="2:7" ht="15" thickBot="1" x14ac:dyDescent="0.4">
      <c r="B38" s="253">
        <v>2.2999999999999998</v>
      </c>
      <c r="C38" s="255"/>
      <c r="D38" s="250" t="s">
        <v>296</v>
      </c>
      <c r="E38" s="251"/>
      <c r="F38" s="252"/>
      <c r="G38" s="97" t="s">
        <v>297</v>
      </c>
    </row>
    <row r="39" spans="2:7" x14ac:dyDescent="0.35">
      <c r="B39" s="232"/>
      <c r="C39" s="234"/>
      <c r="D39" s="262" t="s">
        <v>298</v>
      </c>
      <c r="E39" s="263"/>
      <c r="F39" s="263"/>
      <c r="G39" s="264"/>
    </row>
    <row r="40" spans="2:7" x14ac:dyDescent="0.35">
      <c r="B40" s="232"/>
      <c r="C40" s="234"/>
      <c r="D40" s="265"/>
      <c r="E40" s="266"/>
      <c r="F40" s="266"/>
      <c r="G40" s="267"/>
    </row>
    <row r="41" spans="2:7" ht="15" thickBot="1" x14ac:dyDescent="0.4">
      <c r="B41" s="235"/>
      <c r="C41" s="237"/>
      <c r="D41" s="268"/>
      <c r="E41" s="269"/>
      <c r="F41" s="269"/>
      <c r="G41" s="270"/>
    </row>
    <row r="42" spans="2:7" ht="15" thickBot="1" x14ac:dyDescent="0.4">
      <c r="B42" s="244" t="s">
        <v>201</v>
      </c>
      <c r="C42" s="245"/>
      <c r="D42" s="245"/>
      <c r="E42" s="245"/>
      <c r="F42" s="245"/>
      <c r="G42" s="246"/>
    </row>
    <row r="43" spans="2:7" ht="15" thickBot="1" x14ac:dyDescent="0.4">
      <c r="B43" s="253">
        <v>3.1</v>
      </c>
      <c r="C43" s="255"/>
      <c r="D43" s="250" t="s">
        <v>202</v>
      </c>
      <c r="E43" s="251"/>
      <c r="F43" s="252"/>
      <c r="G43" s="96"/>
    </row>
    <row r="44" spans="2:7" ht="39" customHeight="1" thickBot="1" x14ac:dyDescent="0.4">
      <c r="B44" s="232"/>
      <c r="C44" s="234"/>
      <c r="D44" s="250" t="s">
        <v>203</v>
      </c>
      <c r="E44" s="251"/>
      <c r="F44" s="252"/>
      <c r="G44" s="97" t="s">
        <v>299</v>
      </c>
    </row>
    <row r="45" spans="2:7" ht="15" thickBot="1" x14ac:dyDescent="0.4">
      <c r="B45" s="232"/>
      <c r="C45" s="234"/>
      <c r="D45" s="250" t="s">
        <v>204</v>
      </c>
      <c r="E45" s="251"/>
      <c r="F45" s="252"/>
      <c r="G45" s="97" t="s">
        <v>300</v>
      </c>
    </row>
    <row r="46" spans="2:7" ht="26.15" customHeight="1" thickBot="1" x14ac:dyDescent="0.4">
      <c r="B46" s="235"/>
      <c r="C46" s="237"/>
      <c r="D46" s="342" t="s">
        <v>205</v>
      </c>
      <c r="E46" s="343"/>
      <c r="F46" s="343"/>
      <c r="G46" s="344"/>
    </row>
    <row r="47" spans="2:7" ht="15" thickBot="1" x14ac:dyDescent="0.4">
      <c r="B47" s="253">
        <v>3.2</v>
      </c>
      <c r="C47" s="255"/>
      <c r="D47" s="250" t="s">
        <v>206</v>
      </c>
      <c r="E47" s="251"/>
      <c r="F47" s="252"/>
      <c r="G47" s="96"/>
    </row>
    <row r="48" spans="2:7" ht="15" thickBot="1" x14ac:dyDescent="0.4">
      <c r="B48" s="232"/>
      <c r="C48" s="234"/>
      <c r="D48" s="250" t="s">
        <v>207</v>
      </c>
      <c r="E48" s="251"/>
      <c r="F48" s="252"/>
      <c r="G48" s="97" t="s">
        <v>301</v>
      </c>
    </row>
    <row r="49" spans="2:7" ht="15" thickBot="1" x14ac:dyDescent="0.4">
      <c r="B49" s="235"/>
      <c r="C49" s="237"/>
      <c r="D49" s="250" t="s">
        <v>208</v>
      </c>
      <c r="E49" s="251"/>
      <c r="F49" s="252"/>
      <c r="G49" s="97" t="s">
        <v>302</v>
      </c>
    </row>
    <row r="50" spans="2:7" ht="15" thickBot="1" x14ac:dyDescent="0.4">
      <c r="B50" s="253">
        <v>3.3</v>
      </c>
      <c r="C50" s="255"/>
      <c r="D50" s="250" t="s">
        <v>209</v>
      </c>
      <c r="E50" s="251"/>
      <c r="F50" s="252"/>
      <c r="G50" s="96"/>
    </row>
    <row r="51" spans="2:7" ht="15" thickBot="1" x14ac:dyDescent="0.4">
      <c r="B51" s="232"/>
      <c r="C51" s="234"/>
      <c r="D51" s="250" t="s">
        <v>210</v>
      </c>
      <c r="E51" s="251"/>
      <c r="F51" s="252"/>
      <c r="G51" s="97" t="s">
        <v>303</v>
      </c>
    </row>
    <row r="52" spans="2:7" ht="15" thickBot="1" x14ac:dyDescent="0.4">
      <c r="B52" s="232"/>
      <c r="C52" s="234"/>
      <c r="D52" s="250" t="s">
        <v>211</v>
      </c>
      <c r="E52" s="251"/>
      <c r="F52" s="252"/>
      <c r="G52" s="97" t="s">
        <v>304</v>
      </c>
    </row>
    <row r="53" spans="2:7" ht="39" customHeight="1" thickBot="1" x14ac:dyDescent="0.4">
      <c r="B53" s="232"/>
      <c r="C53" s="234"/>
      <c r="D53" s="250" t="s">
        <v>212</v>
      </c>
      <c r="E53" s="251"/>
      <c r="F53" s="252"/>
      <c r="G53" s="97" t="s">
        <v>305</v>
      </c>
    </row>
    <row r="54" spans="2:7" x14ac:dyDescent="0.35">
      <c r="B54" s="232"/>
      <c r="C54" s="234"/>
      <c r="D54" s="262" t="s">
        <v>306</v>
      </c>
      <c r="E54" s="263"/>
      <c r="F54" s="263"/>
      <c r="G54" s="264"/>
    </row>
    <row r="55" spans="2:7" x14ac:dyDescent="0.35">
      <c r="B55" s="232"/>
      <c r="C55" s="234"/>
      <c r="D55" s="265"/>
      <c r="E55" s="266"/>
      <c r="F55" s="266"/>
      <c r="G55" s="267"/>
    </row>
    <row r="56" spans="2:7" x14ac:dyDescent="0.35">
      <c r="B56" s="232"/>
      <c r="C56" s="234"/>
      <c r="D56" s="265"/>
      <c r="E56" s="266"/>
      <c r="F56" s="266"/>
      <c r="G56" s="267"/>
    </row>
    <row r="57" spans="2:7" ht="15" thickBot="1" x14ac:dyDescent="0.4">
      <c r="B57" s="235"/>
      <c r="C57" s="237"/>
      <c r="D57" s="268"/>
      <c r="E57" s="269"/>
      <c r="F57" s="269"/>
      <c r="G57" s="270"/>
    </row>
    <row r="58" spans="2:7" ht="15" thickBot="1" x14ac:dyDescent="0.4">
      <c r="B58" s="244" t="s">
        <v>213</v>
      </c>
      <c r="C58" s="245"/>
      <c r="D58" s="245"/>
      <c r="E58" s="245"/>
      <c r="F58" s="245"/>
      <c r="G58" s="246"/>
    </row>
    <row r="59" spans="2:7" ht="39" customHeight="1" thickBot="1" x14ac:dyDescent="0.4">
      <c r="B59" s="300">
        <v>4.0999999999999996</v>
      </c>
      <c r="C59" s="301"/>
      <c r="D59" s="300" t="s">
        <v>214</v>
      </c>
      <c r="E59" s="302"/>
      <c r="F59" s="301"/>
      <c r="G59" s="97" t="s">
        <v>307</v>
      </c>
    </row>
    <row r="60" spans="2:7" ht="39" customHeight="1" thickBot="1" x14ac:dyDescent="0.4">
      <c r="B60" s="285">
        <v>4.2</v>
      </c>
      <c r="C60" s="286"/>
      <c r="D60" s="285" t="s">
        <v>215</v>
      </c>
      <c r="E60" s="284"/>
      <c r="F60" s="286"/>
      <c r="G60" s="97" t="s">
        <v>308</v>
      </c>
    </row>
    <row r="61" spans="2:7" x14ac:dyDescent="0.35">
      <c r="B61" s="289"/>
      <c r="C61" s="290"/>
      <c r="D61" s="265" t="s">
        <v>309</v>
      </c>
      <c r="E61" s="266"/>
      <c r="F61" s="266"/>
      <c r="G61" s="267"/>
    </row>
    <row r="62" spans="2:7" x14ac:dyDescent="0.35">
      <c r="B62" s="232"/>
      <c r="C62" s="234"/>
      <c r="D62" s="265"/>
      <c r="E62" s="266"/>
      <c r="F62" s="266"/>
      <c r="G62" s="267"/>
    </row>
    <row r="63" spans="2:7" x14ac:dyDescent="0.35">
      <c r="B63" s="232"/>
      <c r="C63" s="234"/>
      <c r="D63" s="265"/>
      <c r="E63" s="266"/>
      <c r="F63" s="266"/>
      <c r="G63" s="267"/>
    </row>
    <row r="64" spans="2:7" ht="15" thickBot="1" x14ac:dyDescent="0.4">
      <c r="B64" s="235"/>
      <c r="C64" s="237"/>
      <c r="D64" s="268"/>
      <c r="E64" s="269"/>
      <c r="F64" s="269"/>
      <c r="G64" s="270"/>
    </row>
    <row r="65" spans="2:7" ht="15" thickBot="1" x14ac:dyDescent="0.4">
      <c r="B65" s="244" t="s">
        <v>216</v>
      </c>
      <c r="C65" s="245"/>
      <c r="D65" s="245"/>
      <c r="E65" s="245"/>
      <c r="F65" s="245"/>
      <c r="G65" s="246"/>
    </row>
    <row r="66" spans="2:7" ht="51.9" customHeight="1" thickBot="1" x14ac:dyDescent="0.4">
      <c r="B66" s="250">
        <v>5.0999999999999996</v>
      </c>
      <c r="C66" s="252"/>
      <c r="D66" s="250" t="s">
        <v>310</v>
      </c>
      <c r="E66" s="251"/>
      <c r="F66" s="252"/>
      <c r="G66" s="97" t="s">
        <v>311</v>
      </c>
    </row>
    <row r="67" spans="2:7" ht="51.9" customHeight="1" thickBot="1" x14ac:dyDescent="0.4">
      <c r="B67" s="250">
        <v>5.2</v>
      </c>
      <c r="C67" s="252"/>
      <c r="D67" s="250" t="s">
        <v>312</v>
      </c>
      <c r="E67" s="251"/>
      <c r="F67" s="252"/>
      <c r="G67" s="97" t="s">
        <v>313</v>
      </c>
    </row>
    <row r="68" spans="2:7" ht="15" thickBot="1" x14ac:dyDescent="0.4">
      <c r="B68" s="250">
        <v>5.3</v>
      </c>
      <c r="C68" s="252"/>
      <c r="D68" s="250" t="s">
        <v>314</v>
      </c>
      <c r="E68" s="251"/>
      <c r="F68" s="252"/>
      <c r="G68" s="97" t="s">
        <v>315</v>
      </c>
    </row>
    <row r="69" spans="2:7" ht="15" thickBot="1" x14ac:dyDescent="0.4">
      <c r="B69" s="300">
        <v>5.4</v>
      </c>
      <c r="C69" s="301"/>
      <c r="D69" s="300" t="s">
        <v>316</v>
      </c>
      <c r="E69" s="302"/>
      <c r="F69" s="301"/>
      <c r="G69" s="97" t="s">
        <v>317</v>
      </c>
    </row>
    <row r="70" spans="2:7" ht="26.15" customHeight="1" x14ac:dyDescent="0.35">
      <c r="B70" s="289"/>
      <c r="C70" s="290"/>
      <c r="D70" s="336" t="s">
        <v>318</v>
      </c>
      <c r="E70" s="337"/>
      <c r="F70" s="337"/>
      <c r="G70" s="338"/>
    </row>
    <row r="71" spans="2:7" x14ac:dyDescent="0.35">
      <c r="B71" s="232"/>
      <c r="C71" s="234"/>
      <c r="D71" s="339"/>
      <c r="E71" s="340"/>
      <c r="F71" s="340"/>
      <c r="G71" s="341"/>
    </row>
    <row r="72" spans="2:7" ht="26.15" customHeight="1" thickBot="1" x14ac:dyDescent="0.4">
      <c r="B72" s="235"/>
      <c r="C72" s="237"/>
      <c r="D72" s="268" t="s">
        <v>217</v>
      </c>
      <c r="E72" s="269"/>
      <c r="F72" s="269"/>
      <c r="G72" s="270"/>
    </row>
    <row r="73" spans="2:7" ht="15" thickBot="1" x14ac:dyDescent="0.4">
      <c r="B73" s="291" t="s">
        <v>218</v>
      </c>
      <c r="C73" s="292"/>
      <c r="D73" s="292"/>
      <c r="E73" s="292"/>
      <c r="F73" s="292"/>
      <c r="G73" s="293"/>
    </row>
    <row r="74" spans="2:7" ht="26.15" customHeight="1" thickBot="1" x14ac:dyDescent="0.4">
      <c r="B74" s="282">
        <v>6.1</v>
      </c>
      <c r="C74" s="283"/>
      <c r="D74" s="282" t="s">
        <v>319</v>
      </c>
      <c r="E74" s="284"/>
      <c r="F74" s="283"/>
      <c r="G74" s="93"/>
    </row>
    <row r="75" spans="2:7" ht="39" customHeight="1" thickBot="1" x14ac:dyDescent="0.4">
      <c r="B75" s="282">
        <v>6.2</v>
      </c>
      <c r="C75" s="283"/>
      <c r="D75" s="282" t="s">
        <v>320</v>
      </c>
      <c r="E75" s="284"/>
      <c r="F75" s="283"/>
      <c r="G75" s="93"/>
    </row>
    <row r="76" spans="2:7" ht="39" customHeight="1" thickBot="1" x14ac:dyDescent="0.4">
      <c r="B76" s="282">
        <v>6.3</v>
      </c>
      <c r="C76" s="283"/>
      <c r="D76" s="282" t="s">
        <v>321</v>
      </c>
      <c r="E76" s="284"/>
      <c r="F76" s="283"/>
      <c r="G76" s="93"/>
    </row>
    <row r="77" spans="2:7" ht="65.150000000000006" customHeight="1" thickBot="1" x14ac:dyDescent="0.4">
      <c r="B77" s="282">
        <v>6.4</v>
      </c>
      <c r="C77" s="283"/>
      <c r="D77" s="282" t="s">
        <v>219</v>
      </c>
      <c r="E77" s="284"/>
      <c r="F77" s="283"/>
      <c r="G77" s="94" t="s">
        <v>322</v>
      </c>
    </row>
    <row r="78" spans="2:7" ht="39" customHeight="1" thickBot="1" x14ac:dyDescent="0.4">
      <c r="B78" s="282">
        <v>6.5</v>
      </c>
      <c r="C78" s="283"/>
      <c r="D78" s="282" t="s">
        <v>323</v>
      </c>
      <c r="E78" s="284"/>
      <c r="F78" s="283"/>
      <c r="G78" s="94" t="s">
        <v>324</v>
      </c>
    </row>
    <row r="79" spans="2:7" ht="15" thickBot="1" x14ac:dyDescent="0.4">
      <c r="B79" s="256" t="s">
        <v>220</v>
      </c>
      <c r="C79" s="257"/>
      <c r="D79" s="257"/>
      <c r="E79" s="257"/>
      <c r="F79" s="257"/>
      <c r="G79" s="258"/>
    </row>
    <row r="80" spans="2:7" ht="15" thickBot="1" x14ac:dyDescent="0.4">
      <c r="B80" s="247">
        <v>7.1</v>
      </c>
      <c r="C80" s="250" t="s">
        <v>221</v>
      </c>
      <c r="D80" s="251"/>
      <c r="E80" s="251"/>
      <c r="F80" s="252"/>
      <c r="G80" s="96" t="s">
        <v>222</v>
      </c>
    </row>
    <row r="81" spans="2:7" ht="15" thickBot="1" x14ac:dyDescent="0.4">
      <c r="B81" s="248"/>
      <c r="C81" s="259" t="s">
        <v>325</v>
      </c>
      <c r="D81" s="260"/>
      <c r="E81" s="260"/>
      <c r="F81" s="261"/>
      <c r="G81" s="97" t="s">
        <v>326</v>
      </c>
    </row>
    <row r="82" spans="2:7" ht="15" thickBot="1" x14ac:dyDescent="0.4">
      <c r="B82" s="248"/>
      <c r="C82" s="259" t="s">
        <v>327</v>
      </c>
      <c r="D82" s="260"/>
      <c r="E82" s="260"/>
      <c r="F82" s="261"/>
      <c r="G82" s="97" t="s">
        <v>328</v>
      </c>
    </row>
    <row r="83" spans="2:7" ht="15" thickBot="1" x14ac:dyDescent="0.4">
      <c r="B83" s="248"/>
      <c r="C83" s="259" t="s">
        <v>329</v>
      </c>
      <c r="D83" s="260"/>
      <c r="E83" s="260"/>
      <c r="F83" s="261"/>
      <c r="G83" s="97" t="s">
        <v>330</v>
      </c>
    </row>
    <row r="84" spans="2:7" x14ac:dyDescent="0.35">
      <c r="B84" s="248"/>
      <c r="C84" s="262" t="s">
        <v>331</v>
      </c>
      <c r="D84" s="263"/>
      <c r="E84" s="263"/>
      <c r="F84" s="264"/>
      <c r="G84" s="271"/>
    </row>
    <row r="85" spans="2:7" x14ac:dyDescent="0.35">
      <c r="B85" s="248"/>
      <c r="C85" s="265"/>
      <c r="D85" s="266"/>
      <c r="E85" s="266"/>
      <c r="F85" s="267"/>
      <c r="G85" s="272"/>
    </row>
    <row r="86" spans="2:7" x14ac:dyDescent="0.35">
      <c r="B86" s="248"/>
      <c r="C86" s="265"/>
      <c r="D86" s="266"/>
      <c r="E86" s="266"/>
      <c r="F86" s="267"/>
      <c r="G86" s="272"/>
    </row>
    <row r="87" spans="2:7" ht="15" thickBot="1" x14ac:dyDescent="0.4">
      <c r="B87" s="249"/>
      <c r="C87" s="268"/>
      <c r="D87" s="269"/>
      <c r="E87" s="269"/>
      <c r="F87" s="270"/>
      <c r="G87" s="273"/>
    </row>
    <row r="88" spans="2:7" ht="15" thickBot="1" x14ac:dyDescent="0.4">
      <c r="B88" s="244" t="s">
        <v>223</v>
      </c>
      <c r="C88" s="245"/>
      <c r="D88" s="245"/>
      <c r="E88" s="245"/>
      <c r="F88" s="245"/>
      <c r="G88" s="246"/>
    </row>
    <row r="89" spans="2:7" ht="15" thickBot="1" x14ac:dyDescent="0.4">
      <c r="B89" s="247">
        <v>8.1</v>
      </c>
      <c r="C89" s="250" t="s">
        <v>332</v>
      </c>
      <c r="D89" s="251"/>
      <c r="E89" s="251"/>
      <c r="F89" s="252"/>
      <c r="G89" s="97" t="s">
        <v>224</v>
      </c>
    </row>
    <row r="90" spans="2:7" x14ac:dyDescent="0.35">
      <c r="B90" s="248"/>
      <c r="C90" s="253" t="s">
        <v>333</v>
      </c>
      <c r="D90" s="254"/>
      <c r="E90" s="254"/>
      <c r="F90" s="254"/>
      <c r="G90" s="255"/>
    </row>
    <row r="91" spans="2:7" x14ac:dyDescent="0.35">
      <c r="B91" s="248"/>
      <c r="C91" s="232"/>
      <c r="D91" s="233"/>
      <c r="E91" s="233"/>
      <c r="F91" s="233"/>
      <c r="G91" s="234"/>
    </row>
    <row r="92" spans="2:7" ht="15" thickBot="1" x14ac:dyDescent="0.4">
      <c r="B92" s="248"/>
      <c r="C92" s="235"/>
      <c r="D92" s="236"/>
      <c r="E92" s="236"/>
      <c r="F92" s="236"/>
      <c r="G92" s="237"/>
    </row>
    <row r="93" spans="2:7" ht="15" thickBot="1" x14ac:dyDescent="0.4">
      <c r="B93" s="249"/>
      <c r="C93" s="250" t="s">
        <v>334</v>
      </c>
      <c r="D93" s="251"/>
      <c r="E93" s="251"/>
      <c r="F93" s="251"/>
      <c r="G93" s="252"/>
    </row>
    <row r="94" spans="2:7" x14ac:dyDescent="0.35">
      <c r="B94" s="253"/>
      <c r="C94" s="254"/>
      <c r="D94" s="254"/>
      <c r="E94" s="254"/>
      <c r="F94" s="254"/>
      <c r="G94" s="255"/>
    </row>
    <row r="95" spans="2:7" x14ac:dyDescent="0.35">
      <c r="B95" s="232"/>
      <c r="C95" s="233"/>
      <c r="D95" s="233"/>
      <c r="E95" s="233"/>
      <c r="F95" s="233"/>
      <c r="G95" s="234"/>
    </row>
    <row r="96" spans="2:7" ht="26.15" customHeight="1" x14ac:dyDescent="0.35">
      <c r="B96" s="232" t="s">
        <v>335</v>
      </c>
      <c r="C96" s="233"/>
      <c r="D96" s="233"/>
      <c r="E96" s="233"/>
      <c r="F96" s="233"/>
      <c r="G96" s="234"/>
    </row>
    <row r="97" spans="2:7" x14ac:dyDescent="0.35">
      <c r="B97" s="232"/>
      <c r="C97" s="233"/>
      <c r="D97" s="233"/>
      <c r="E97" s="233"/>
      <c r="F97" s="233"/>
      <c r="G97" s="234"/>
    </row>
    <row r="98" spans="2:7" x14ac:dyDescent="0.35">
      <c r="B98" s="232"/>
      <c r="C98" s="233"/>
      <c r="D98" s="233"/>
      <c r="E98" s="233"/>
      <c r="F98" s="233"/>
      <c r="G98" s="234"/>
    </row>
    <row r="99" spans="2:7" ht="26.15" customHeight="1" x14ac:dyDescent="0.35">
      <c r="B99" s="232" t="s">
        <v>336</v>
      </c>
      <c r="C99" s="233"/>
      <c r="D99" s="233"/>
      <c r="E99" s="233"/>
      <c r="F99" s="233"/>
      <c r="G99" s="234"/>
    </row>
    <row r="100" spans="2:7" x14ac:dyDescent="0.35">
      <c r="B100" s="232"/>
      <c r="C100" s="233"/>
      <c r="D100" s="233"/>
      <c r="E100" s="233"/>
      <c r="F100" s="233"/>
      <c r="G100" s="234"/>
    </row>
    <row r="101" spans="2:7" x14ac:dyDescent="0.35">
      <c r="B101" s="232"/>
      <c r="C101" s="233"/>
      <c r="D101" s="233"/>
      <c r="E101" s="233"/>
      <c r="F101" s="233"/>
      <c r="G101" s="234"/>
    </row>
    <row r="102" spans="2:7" ht="26.15" customHeight="1" x14ac:dyDescent="0.35">
      <c r="B102" s="232" t="s">
        <v>337</v>
      </c>
      <c r="C102" s="233"/>
      <c r="D102" s="233"/>
      <c r="E102" s="233"/>
      <c r="F102" s="233"/>
      <c r="G102" s="234"/>
    </row>
    <row r="103" spans="2:7" x14ac:dyDescent="0.35">
      <c r="B103" s="232"/>
      <c r="C103" s="233"/>
      <c r="D103" s="233"/>
      <c r="E103" s="233"/>
      <c r="F103" s="233"/>
      <c r="G103" s="234"/>
    </row>
    <row r="104" spans="2:7" x14ac:dyDescent="0.35">
      <c r="B104" s="229" t="s">
        <v>338</v>
      </c>
      <c r="C104" s="230"/>
      <c r="D104" s="230"/>
      <c r="E104" s="230"/>
      <c r="F104" s="230"/>
      <c r="G104" s="231"/>
    </row>
    <row r="105" spans="2:7" x14ac:dyDescent="0.35">
      <c r="B105" s="229" t="s">
        <v>339</v>
      </c>
      <c r="C105" s="230"/>
      <c r="D105" s="230"/>
      <c r="E105" s="230"/>
      <c r="F105" s="230"/>
      <c r="G105" s="231"/>
    </row>
    <row r="106" spans="2:7" x14ac:dyDescent="0.35">
      <c r="B106" s="229" t="s">
        <v>340</v>
      </c>
      <c r="C106" s="230"/>
      <c r="D106" s="230"/>
      <c r="E106" s="230"/>
      <c r="F106" s="230"/>
      <c r="G106" s="231"/>
    </row>
    <row r="107" spans="2:7" x14ac:dyDescent="0.35">
      <c r="B107" s="232"/>
      <c r="C107" s="233"/>
      <c r="D107" s="233"/>
      <c r="E107" s="233"/>
      <c r="F107" s="233"/>
      <c r="G107" s="234"/>
    </row>
    <row r="108" spans="2:7" x14ac:dyDescent="0.35">
      <c r="B108" s="232" t="s">
        <v>341</v>
      </c>
      <c r="C108" s="233"/>
      <c r="D108" s="233"/>
      <c r="E108" s="233"/>
      <c r="F108" s="233"/>
      <c r="G108" s="234"/>
    </row>
    <row r="109" spans="2:7" ht="15" thickBot="1" x14ac:dyDescent="0.4">
      <c r="B109" s="235"/>
      <c r="C109" s="236"/>
      <c r="D109" s="236"/>
      <c r="E109" s="236"/>
      <c r="F109" s="236"/>
      <c r="G109" s="237"/>
    </row>
    <row r="110" spans="2:7" x14ac:dyDescent="0.35">
      <c r="B110" s="92"/>
      <c r="C110" s="92"/>
      <c r="D110" s="92"/>
      <c r="E110" s="92"/>
      <c r="F110" s="92"/>
      <c r="G110" s="92"/>
    </row>
    <row r="111" spans="2:7" x14ac:dyDescent="0.35">
      <c r="B111" s="103"/>
    </row>
    <row r="112" spans="2:7" ht="92.4" customHeight="1" x14ac:dyDescent="0.35">
      <c r="B112" s="334" t="s">
        <v>342</v>
      </c>
      <c r="C112" s="335"/>
      <c r="D112" s="335"/>
      <c r="E112" s="335"/>
      <c r="F112" s="335"/>
      <c r="G112" s="335"/>
    </row>
    <row r="113" spans="2:7" x14ac:dyDescent="0.35">
      <c r="B113" s="242"/>
      <c r="C113" s="243"/>
      <c r="D113" s="243"/>
      <c r="E113" s="243"/>
      <c r="F113" s="243"/>
      <c r="G113" s="243"/>
    </row>
    <row r="114" spans="2:7" x14ac:dyDescent="0.35">
      <c r="B114" s="242"/>
      <c r="C114" s="243"/>
      <c r="D114" s="243"/>
      <c r="E114" s="243"/>
      <c r="F114" s="243"/>
      <c r="G114" s="243"/>
    </row>
    <row r="115" spans="2:7" x14ac:dyDescent="0.35">
      <c r="B115" s="242"/>
      <c r="C115" s="243"/>
      <c r="D115" s="243"/>
      <c r="E115" s="243"/>
      <c r="F115" s="243"/>
      <c r="G115" s="243"/>
    </row>
    <row r="116" spans="2:7" x14ac:dyDescent="0.35">
      <c r="B116" s="242"/>
      <c r="C116" s="243"/>
      <c r="D116" s="243"/>
      <c r="E116" s="243"/>
      <c r="F116" s="243"/>
      <c r="G116" s="243"/>
    </row>
    <row r="117" spans="2:7" x14ac:dyDescent="0.35">
      <c r="B117" s="242"/>
      <c r="C117" s="243"/>
      <c r="D117" s="243"/>
      <c r="E117" s="243"/>
      <c r="F117" s="243"/>
      <c r="G117" s="243"/>
    </row>
    <row r="118" spans="2:7" x14ac:dyDescent="0.35">
      <c r="B118" s="242"/>
      <c r="C118" s="243"/>
      <c r="D118" s="243"/>
      <c r="E118" s="243"/>
      <c r="F118" s="243"/>
      <c r="G118" s="243"/>
    </row>
    <row r="119" spans="2:7" ht="182.15" customHeight="1" x14ac:dyDescent="0.35">
      <c r="B119" s="242"/>
      <c r="C119" s="243"/>
      <c r="D119" s="243"/>
      <c r="E119" s="243"/>
      <c r="F119" s="243"/>
      <c r="G119" s="243"/>
    </row>
  </sheetData>
  <mergeCells count="120">
    <mergeCell ref="B6:E6"/>
    <mergeCell ref="F6:G6"/>
    <mergeCell ref="B7:D7"/>
    <mergeCell ref="B8:D8"/>
    <mergeCell ref="B9:D9"/>
    <mergeCell ref="B10:D10"/>
    <mergeCell ref="B17:C23"/>
    <mergeCell ref="D17:G17"/>
    <mergeCell ref="D18:G18"/>
    <mergeCell ref="D19:G19"/>
    <mergeCell ref="D20:G20"/>
    <mergeCell ref="D21:G21"/>
    <mergeCell ref="D22:G22"/>
    <mergeCell ref="D23:G23"/>
    <mergeCell ref="B11:D11"/>
    <mergeCell ref="B12:D12"/>
    <mergeCell ref="E8:G12"/>
    <mergeCell ref="B13:G13"/>
    <mergeCell ref="B14:G14"/>
    <mergeCell ref="B15:C16"/>
    <mergeCell ref="D15:G16"/>
    <mergeCell ref="D33:G33"/>
    <mergeCell ref="D34:G34"/>
    <mergeCell ref="B35:G35"/>
    <mergeCell ref="B36:C36"/>
    <mergeCell ref="D36:F36"/>
    <mergeCell ref="B37:C37"/>
    <mergeCell ref="D37:F37"/>
    <mergeCell ref="B24:C34"/>
    <mergeCell ref="D24:G24"/>
    <mergeCell ref="D25:G25"/>
    <mergeCell ref="D26:G26"/>
    <mergeCell ref="D27:G27"/>
    <mergeCell ref="D28:G28"/>
    <mergeCell ref="D29:G29"/>
    <mergeCell ref="D30:G30"/>
    <mergeCell ref="D31:G31"/>
    <mergeCell ref="D32:G32"/>
    <mergeCell ref="B38:C41"/>
    <mergeCell ref="D38:F38"/>
    <mergeCell ref="D39:G41"/>
    <mergeCell ref="B42:G42"/>
    <mergeCell ref="B43:C46"/>
    <mergeCell ref="D43:F43"/>
    <mergeCell ref="D44:F44"/>
    <mergeCell ref="D45:F45"/>
    <mergeCell ref="D46:G46"/>
    <mergeCell ref="B51:C57"/>
    <mergeCell ref="D51:F51"/>
    <mergeCell ref="D52:F52"/>
    <mergeCell ref="D53:F53"/>
    <mergeCell ref="D54:G57"/>
    <mergeCell ref="B58:G58"/>
    <mergeCell ref="B47:C49"/>
    <mergeCell ref="D47:F47"/>
    <mergeCell ref="D48:F48"/>
    <mergeCell ref="D49:F49"/>
    <mergeCell ref="B50:C50"/>
    <mergeCell ref="D50:F50"/>
    <mergeCell ref="B65:G65"/>
    <mergeCell ref="B66:C66"/>
    <mergeCell ref="D66:F66"/>
    <mergeCell ref="B67:C67"/>
    <mergeCell ref="D67:F67"/>
    <mergeCell ref="B68:C68"/>
    <mergeCell ref="D68:F68"/>
    <mergeCell ref="B59:C59"/>
    <mergeCell ref="D59:F59"/>
    <mergeCell ref="B60:C60"/>
    <mergeCell ref="D60:F60"/>
    <mergeCell ref="B61:C64"/>
    <mergeCell ref="D61:G64"/>
    <mergeCell ref="B73:G73"/>
    <mergeCell ref="B74:C74"/>
    <mergeCell ref="D74:F74"/>
    <mergeCell ref="B75:C75"/>
    <mergeCell ref="D75:F75"/>
    <mergeCell ref="B76:C76"/>
    <mergeCell ref="D76:F76"/>
    <mergeCell ref="B69:C69"/>
    <mergeCell ref="D69:F69"/>
    <mergeCell ref="B70:C72"/>
    <mergeCell ref="D70:G70"/>
    <mergeCell ref="D71:G71"/>
    <mergeCell ref="D72:G72"/>
    <mergeCell ref="B77:C77"/>
    <mergeCell ref="D77:F77"/>
    <mergeCell ref="B78:C78"/>
    <mergeCell ref="D78:F78"/>
    <mergeCell ref="B79:G79"/>
    <mergeCell ref="B80:B87"/>
    <mergeCell ref="C80:F80"/>
    <mergeCell ref="C81:F81"/>
    <mergeCell ref="C82:F82"/>
    <mergeCell ref="C83:F83"/>
    <mergeCell ref="B94:G94"/>
    <mergeCell ref="B95:G95"/>
    <mergeCell ref="B96:G96"/>
    <mergeCell ref="B97:G97"/>
    <mergeCell ref="B98:G98"/>
    <mergeCell ref="B99:G99"/>
    <mergeCell ref="C84:F87"/>
    <mergeCell ref="G84:G87"/>
    <mergeCell ref="B88:G88"/>
    <mergeCell ref="B89:B93"/>
    <mergeCell ref="C89:F89"/>
    <mergeCell ref="C90:G92"/>
    <mergeCell ref="C93:G93"/>
    <mergeCell ref="B106:G106"/>
    <mergeCell ref="B107:G107"/>
    <mergeCell ref="B108:G108"/>
    <mergeCell ref="B109:G109"/>
    <mergeCell ref="B112:G112"/>
    <mergeCell ref="B113:G119"/>
    <mergeCell ref="B100:G100"/>
    <mergeCell ref="B101:G101"/>
    <mergeCell ref="B102:G102"/>
    <mergeCell ref="B103:G103"/>
    <mergeCell ref="B104:G104"/>
    <mergeCell ref="B105:G10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7b3441-44d7-4962-b21f-7a5e05f8edfa">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3E304A6F391AE449A40C698E8400546" ma:contentTypeVersion="11" ma:contentTypeDescription="Create a new document." ma:contentTypeScope="" ma:versionID="4e395a794bf8e23a57feb36404d53117">
  <xsd:schema xmlns:xsd="http://www.w3.org/2001/XMLSchema" xmlns:xs="http://www.w3.org/2001/XMLSchema" xmlns:p="http://schemas.microsoft.com/office/2006/metadata/properties" xmlns:ns2="597b3441-44d7-4962-b21f-7a5e05f8edfa" targetNamespace="http://schemas.microsoft.com/office/2006/metadata/properties" ma:root="true" ma:fieldsID="3dc39ef69e628c9aa0c03ff813f629cc" ns2:_="">
    <xsd:import namespace="597b3441-44d7-4962-b21f-7a5e05f8ed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b3441-44d7-4962-b21f-7a5e05f8e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71FB52-FA8F-4C3E-A4AC-DC59641EF8BA}">
  <ds:schemaRefs>
    <ds:schemaRef ds:uri="http://schemas.microsoft.com/sharepoint/events"/>
  </ds:schemaRefs>
</ds:datastoreItem>
</file>

<file path=customXml/itemProps2.xml><?xml version="1.0" encoding="utf-8"?>
<ds:datastoreItem xmlns:ds="http://schemas.openxmlformats.org/officeDocument/2006/customXml" ds:itemID="{98021C70-61A7-41DB-B8E9-1DFD4C3B995A}">
  <ds:schemaRefs>
    <ds:schemaRef ds:uri="http://schemas.microsoft.com/sharepoint/v3/contenttype/forms"/>
  </ds:schemaRefs>
</ds:datastoreItem>
</file>

<file path=customXml/itemProps3.xml><?xml version="1.0" encoding="utf-8"?>
<ds:datastoreItem xmlns:ds="http://schemas.openxmlformats.org/officeDocument/2006/customXml" ds:itemID="{BCA327C8-97DE-4B37-A0D8-33AD03625A1D}">
  <ds:schemaRefs>
    <ds:schemaRef ds:uri="http://schemas.microsoft.com/office/2006/metadata/properties"/>
    <ds:schemaRef ds:uri="http://schemas.microsoft.com/office/infopath/2007/PartnerControls"/>
    <ds:schemaRef ds:uri="700359ba-e36c-422a-9925-ddada98091a9"/>
  </ds:schemaRefs>
</ds:datastoreItem>
</file>

<file path=customXml/itemProps4.xml><?xml version="1.0" encoding="utf-8"?>
<ds:datastoreItem xmlns:ds="http://schemas.openxmlformats.org/officeDocument/2006/customXml" ds:itemID="{E689F104-F82A-42E5-B355-4F8CB8B69C8F}"/>
</file>

<file path=docMetadata/LabelInfo.xml><?xml version="1.0" encoding="utf-8"?>
<clbl:labelList xmlns:clbl="http://schemas.microsoft.com/office/2020/mipLabelMetadata">
  <clbl:label id="{7445afc7-8147-48fd-9212-af8008ee1f68}" enabled="1" method="Standard" siteId="{77920909-8782-4efb-aaf1-44ac114d7c0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0. Introduction</vt:lpstr>
      <vt:lpstr>1. Roles &amp; Responsibilities</vt:lpstr>
      <vt:lpstr>2. Risk-Matrix</vt:lpstr>
      <vt:lpstr>3. Deployment Gantt Chart</vt:lpstr>
      <vt:lpstr>4. Deployment Calculator (FR)</vt:lpstr>
      <vt:lpstr>5. Monitoring Implementation</vt:lpstr>
      <vt:lpstr>6.Monitoring FinanceUtilization</vt:lpstr>
      <vt:lpstr>7. Installation checklist ILR</vt:lpstr>
      <vt:lpstr>8. Check-list SDD instllation</vt:lpstr>
      <vt:lpstr>'7. Installation checklist ILR'!_TOC_250001</vt:lpstr>
      <vt:lpstr>'1. Roles &amp; Responsibilities'!Print_Area</vt:lpstr>
      <vt:lpstr>'1. Roles &amp; Responsibilities'!Print_Titles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Anahitta Shirzad</dc:creator>
  <cp:keywords/>
  <dc:description/>
  <cp:lastModifiedBy>Jalia Nanfuka</cp:lastModifiedBy>
  <cp:revision/>
  <dcterms:created xsi:type="dcterms:W3CDTF">2021-02-22T12:49:53Z</dcterms:created>
  <dcterms:modified xsi:type="dcterms:W3CDTF">2026-06-25T09:26:43Z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2022-09-13T16:21:29Z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868cc211-b727-4602-9eaf-0000f5952042</vt:lpwstr>
  </property>
  <property fmtid="{D5CDD505-2E9C-101B-9397-08002B2CF9AE}" pid="8" name="MSIP_Label_0a957285-7815-485a-9751-5b273b784ad5_ContentBits">
    <vt:lpwstr>0</vt:lpwstr>
  </property>
  <property fmtid="{D5CDD505-2E9C-101B-9397-08002B2CF9AE}" pid="9" name="ContentTypeId">
    <vt:lpwstr>0x010100B3E304A6F391AE449A40C698E8400546</vt:lpwstr>
  </property>
  <property fmtid="{D5CDD505-2E9C-101B-9397-08002B2CF9AE}" pid="10" name="_dlc_DocIdItemGuid">
    <vt:lpwstr>2ac7e524-c0ce-46fb-bc76-19336d33ee47</vt:lpwstr>
  </property>
  <property fmtid="{D5CDD505-2E9C-101B-9397-08002B2CF9AE}" pid="11" name="Strategy_x0020_and_x0020_Policy">
    <vt:lpwstr/>
  </property>
  <property fmtid="{D5CDD505-2E9C-101B-9397-08002B2CF9AE}" pid="12" name="Donors_x0020_and_x0020_Partners">
    <vt:lpwstr/>
  </property>
  <property fmtid="{D5CDD505-2E9C-101B-9397-08002B2CF9AE}" pid="13" name="Risk">
    <vt:lpwstr/>
  </property>
  <property fmtid="{D5CDD505-2E9C-101B-9397-08002B2CF9AE}" pid="14" name="i15b6667c80d4f308357e591caf47090">
    <vt:lpwstr/>
  </property>
  <property fmtid="{D5CDD505-2E9C-101B-9397-08002B2CF9AE}" pid="15" name="Document_x0020_Type">
    <vt:lpwstr/>
  </property>
  <property fmtid="{D5CDD505-2E9C-101B-9397-08002B2CF9AE}" pid="16" name="MediaServiceImageTags">
    <vt:lpwstr/>
  </property>
  <property fmtid="{D5CDD505-2E9C-101B-9397-08002B2CF9AE}" pid="17" name="oaccbf0bcc574f75aa77b841ffd7bc19">
    <vt:lpwstr/>
  </property>
  <property fmtid="{D5CDD505-2E9C-101B-9397-08002B2CF9AE}" pid="18" name="d1cc8e3ce74548b4802b698dbb551d86">
    <vt:lpwstr/>
  </property>
  <property fmtid="{D5CDD505-2E9C-101B-9397-08002B2CF9AE}" pid="19" name="bc1b0c83348b4f048615cacd6d83a4a9">
    <vt:lpwstr/>
  </property>
  <property fmtid="{D5CDD505-2E9C-101B-9397-08002B2CF9AE}" pid="20" name="Health">
    <vt:lpwstr/>
  </property>
  <property fmtid="{D5CDD505-2E9C-101B-9397-08002B2CF9AE}" pid="21" name="Vaccine">
    <vt:lpwstr/>
  </property>
  <property fmtid="{D5CDD505-2E9C-101B-9397-08002B2CF9AE}" pid="22" name="pe81ae692a6b49768f319a7f7719c9c0">
    <vt:lpwstr/>
  </property>
  <property fmtid="{D5CDD505-2E9C-101B-9397-08002B2CF9AE}" pid="23" name="n77ad5cd43aa466bb2098d7a5ff62477">
    <vt:lpwstr/>
  </property>
  <property fmtid="{D5CDD505-2E9C-101B-9397-08002B2CF9AE}" pid="24" name="Governance">
    <vt:lpwstr/>
  </property>
  <property fmtid="{D5CDD505-2E9C-101B-9397-08002B2CF9AE}" pid="25" name="Country_x0020_Type">
    <vt:lpwstr/>
  </property>
  <property fmtid="{D5CDD505-2E9C-101B-9397-08002B2CF9AE}" pid="26" name="Test">
    <vt:lpwstr/>
  </property>
  <property fmtid="{D5CDD505-2E9C-101B-9397-08002B2CF9AE}" pid="27" name="bbf6f4caffa74114b8081d68858b812e">
    <vt:lpwstr/>
  </property>
  <property fmtid="{D5CDD505-2E9C-101B-9397-08002B2CF9AE}" pid="28" name="Programme_x0020_and_x0020_project_x0020_management">
    <vt:lpwstr/>
  </property>
  <property fmtid="{D5CDD505-2E9C-101B-9397-08002B2CF9AE}" pid="29" name="Market_x0020_Shaping">
    <vt:lpwstr/>
  </property>
  <property fmtid="{D5CDD505-2E9C-101B-9397-08002B2CF9AE}" pid="30" name="m01d92cd1af846fc8259fd1db678cd76">
    <vt:lpwstr/>
  </property>
  <property fmtid="{D5CDD505-2E9C-101B-9397-08002B2CF9AE}" pid="31" name="e17ceaa0d61b4bfeb3c21883d9680a10">
    <vt:lpwstr/>
  </property>
  <property fmtid="{D5CDD505-2E9C-101B-9397-08002B2CF9AE}" pid="32" name="e27ceaa0d61b4bfeb3c21883d9680a10">
    <vt:lpwstr/>
  </property>
  <property fmtid="{D5CDD505-2E9C-101B-9397-08002B2CF9AE}" pid="33" name="e37ceaa0d61b4bfeb3c21883d9680a10">
    <vt:lpwstr>Health Systems and Immunization Strengthening|317fd45e-5f94-413a-aa1a-58c6cf1eaf9b</vt:lpwstr>
  </property>
  <property fmtid="{D5CDD505-2E9C-101B-9397-08002B2CF9AE}" pid="34" name="e47ceaa0d61b4bfeb3c21883d9680a10">
    <vt:lpwstr/>
  </property>
  <property fmtid="{D5CDD505-2E9C-101B-9397-08002B2CF9AE}" pid="35" name="Finance">
    <vt:lpwstr/>
  </property>
  <property fmtid="{D5CDD505-2E9C-101B-9397-08002B2CF9AE}" pid="36" name="IT_x0020_Systems">
    <vt:lpwstr/>
  </property>
  <property fmtid="{D5CDD505-2E9C-101B-9397-08002B2CF9AE}" pid="37" name="e57ceaa0d61b4bfeb3c21883d9680a10">
    <vt:lpwstr/>
  </property>
  <property fmtid="{D5CDD505-2E9C-101B-9397-08002B2CF9AE}" pid="38" name="e77ceaa0d61b4bfeb3c21883d9680a10">
    <vt:lpwstr/>
  </property>
  <property fmtid="{D5CDD505-2E9C-101B-9397-08002B2CF9AE}" pid="39" name="Language">
    <vt:lpwstr/>
  </property>
  <property fmtid="{D5CDD505-2E9C-101B-9397-08002B2CF9AE}" pid="40" name="Location1">
    <vt:lpwstr/>
  </property>
  <property fmtid="{D5CDD505-2E9C-101B-9397-08002B2CF9AE}" pid="41" name="n169e2c9352346cf85f9723e82b9094d">
    <vt:lpwstr/>
  </property>
  <property fmtid="{D5CDD505-2E9C-101B-9397-08002B2CF9AE}" pid="42" name="lcf76f155ced4ddcb4097134ff3c332f">
    <vt:lpwstr/>
  </property>
  <property fmtid="{D5CDD505-2E9C-101B-9397-08002B2CF9AE}" pid="43" name="TaxCatchAll">
    <vt:lpwstr>1890;#Health Systems and Immunization Strengthening|317fd45e-5f94-413a-aa1a-58c6cf1eaf9b</vt:lpwstr>
  </property>
  <property fmtid="{D5CDD505-2E9C-101B-9397-08002B2CF9AE}" pid="44" name="le9d97f3bd374b61b397133b88eb0f9d">
    <vt:lpwstr/>
  </property>
  <property fmtid="{D5CDD505-2E9C-101B-9397-08002B2CF9AE}" pid="45" name="Depto">
    <vt:lpwstr>1890;#Health Systems and Immunization Strengthening|317fd45e-5f94-413a-aa1a-58c6cf1eaf9b</vt:lpwstr>
  </property>
  <property fmtid="{D5CDD505-2E9C-101B-9397-08002B2CF9AE}" pid="46" name="International_x0020_Development">
    <vt:lpwstr/>
  </property>
  <property fmtid="{D5CDD505-2E9C-101B-9397-08002B2CF9AE}" pid="47" name="kfa83adfad8641678ddaedda80d7e126">
    <vt:lpwstr/>
  </property>
  <property fmtid="{D5CDD505-2E9C-101B-9397-08002B2CF9AE}" pid="48" name="Country">
    <vt:lpwstr/>
  </property>
  <property fmtid="{D5CDD505-2E9C-101B-9397-08002B2CF9AE}" pid="49" name="Health_x0020_System_x0020_Strengthening">
    <vt:lpwstr/>
  </property>
  <property fmtid="{D5CDD505-2E9C-101B-9397-08002B2CF9AE}" pid="50" name="f172ab98ad93463d9a6af05ce5da4f2f">
    <vt:lpwstr/>
  </property>
  <property fmtid="{D5CDD505-2E9C-101B-9397-08002B2CF9AE}" pid="51" name="i4a50af2c0e64ae9b81ffeca8af7ed0f">
    <vt:lpwstr/>
  </property>
  <property fmtid="{D5CDD505-2E9C-101B-9397-08002B2CF9AE}" pid="52" name="Donors and Partners">
    <vt:lpwstr/>
  </property>
  <property fmtid="{D5CDD505-2E9C-101B-9397-08002B2CF9AE}" pid="53" name="International Development">
    <vt:lpwstr/>
  </property>
  <property fmtid="{D5CDD505-2E9C-101B-9397-08002B2CF9AE}" pid="54" name="Strategy and Policy">
    <vt:lpwstr/>
  </property>
  <property fmtid="{D5CDD505-2E9C-101B-9397-08002B2CF9AE}" pid="55" name="Document Type">
    <vt:lpwstr/>
  </property>
  <property fmtid="{D5CDD505-2E9C-101B-9397-08002B2CF9AE}" pid="56" name="Country Type">
    <vt:lpwstr/>
  </property>
  <property fmtid="{D5CDD505-2E9C-101B-9397-08002B2CF9AE}" pid="57" name="Health System Strengthening">
    <vt:lpwstr/>
  </property>
  <property fmtid="{D5CDD505-2E9C-101B-9397-08002B2CF9AE}" pid="58" name="IT Systems">
    <vt:lpwstr/>
  </property>
  <property fmtid="{D5CDD505-2E9C-101B-9397-08002B2CF9AE}" pid="59" name="Programme and project management">
    <vt:lpwstr/>
  </property>
  <property fmtid="{D5CDD505-2E9C-101B-9397-08002B2CF9AE}" pid="60" name="Market Shaping">
    <vt:lpwstr/>
  </property>
</Properties>
</file>