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gavinet.sharepoint.com/teams/PAP/srp/Documents/FD&amp;R/Funding Design &amp; Communication/Foundations Guidelines_2025/Final Versions of guidance and templates/Country Foundations/"/>
    </mc:Choice>
  </mc:AlternateContent>
  <xr:revisionPtr revIDLastSave="19" documentId="8_{78992511-564E-4080-A143-C243424EE8AF}" xr6:coauthVersionLast="47" xr6:coauthVersionMax="47" xr10:uidLastSave="{6E98701C-8C22-4604-B9FE-E13BF05D19D3}"/>
  <bookViews>
    <workbookView xWindow="28680" yWindow="-120" windowWidth="29040" windowHeight="15720" tabRatio="696" firstSheet="5" activeTab="2" xr2:uid="{8925BBD2-C329-4A54-A0EB-505E0481C4EE}"/>
  </bookViews>
  <sheets>
    <sheet name="1| Instructions" sheetId="9" r:id="rId1"/>
    <sheet name="2| Technical Narrative" sheetId="11" r:id="rId2"/>
    <sheet name="3| Costed Functions" sheetId="13" r:id="rId3"/>
    <sheet name="4| HR Profile" sheetId="23" r:id="rId4"/>
    <sheet name="5| Monitoring" sheetId="21" r:id="rId5"/>
    <sheet name="6| Summary" sheetId="3" r:id="rId6"/>
    <sheet name="7| Sign-off" sheetId="10" r:id="rId7"/>
    <sheet name="HIDE Validation" sheetId="2" state="hidden" r:id="rId8"/>
    <sheet name="HIDE Named Ranges" sheetId="18" state="hidden" r:id="rId9"/>
    <sheet name="HIDE Conditional Validation" sheetId="19" state="hidden" r:id="rId10"/>
    <sheet name="HIDE Budgets" sheetId="20" state="hidden" r:id="rId11"/>
  </sheets>
  <definedNames>
    <definedName name="_xlnm._FilterDatabase" localSheetId="10" hidden="1">'HIDE Budgets'!$B$2:$F$59</definedName>
    <definedName name="_xlnm._FilterDatabase" localSheetId="7" hidden="1">'HIDE Validation'!$M$2:$Q$46</definedName>
    <definedName name="Area1">'HIDE Named Ranges'!#REF!</definedName>
    <definedName name="Area10">'HIDE Named Ranges'!#REF!</definedName>
    <definedName name="Area11">'HIDE Named Ranges'!#REF!</definedName>
    <definedName name="Area12">'HIDE Named Ranges'!#REF!</definedName>
    <definedName name="Area13">'HIDE Named Ranges'!#REF!</definedName>
    <definedName name="Area14">'HIDE Named Ranges'!#REF!</definedName>
    <definedName name="Area15">'HIDE Named Ranges'!#REF!</definedName>
    <definedName name="Area16">'HIDE Named Ranges'!#REF!</definedName>
    <definedName name="Area2">'HIDE Named Ranges'!#REF!</definedName>
    <definedName name="Area3">'HIDE Named Ranges'!#REF!</definedName>
    <definedName name="Area4">'HIDE Named Ranges'!#REF!</definedName>
    <definedName name="Area5">'HIDE Named Ranges'!#REF!</definedName>
    <definedName name="Area6">'HIDE Named Ranges'!#REF!</definedName>
    <definedName name="Area7">'HIDE Named Ranges'!#REF!</definedName>
    <definedName name="Area8">'HIDE Named Ranges'!#REF!</definedName>
    <definedName name="Area9">'HIDE Named Ranges'!#REF!</definedName>
    <definedName name="Function1">'HIDE Named Ranges'!$C$4:$C$8</definedName>
    <definedName name="Function2">'HIDE Named Ranges'!$D$4:$D$6</definedName>
    <definedName name="Function3">'HIDE Named Ranges'!$E$4:$E$6</definedName>
    <definedName name="Function4">'HIDE Named Ranges'!$F$4:$F$6</definedName>
    <definedName name="Function5">'HIDE Named Ranges'!$G$4:$G$5</definedName>
    <definedName name="Goal1">'HIDE Named Ranges'!$C$13:$C$15</definedName>
    <definedName name="Goal2">'HIDE Named Ranges'!$D$13:$D$15</definedName>
    <definedName name="Goal3">'HIDE Named Ranges'!$E$13:$E$15</definedName>
    <definedName name="Goal4">'HIDE Named Ranges'!$F$13:$F$15</definedName>
    <definedName name="Objective1">'HIDE Named Ranges'!$C$13:$C$15</definedName>
    <definedName name="Objective2">'HIDE Named Ranges'!$D$13:$D$15</definedName>
    <definedName name="Objective3">'HIDE Named Ranges'!$E$13:$E$15</definedName>
    <definedName name="Objective4">'HIDE Named Ranges'!$F$13:$F$15</definedName>
    <definedName name="StrategicGoal1">'HIDE Named Ranges'!$C$13:$C$15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3" l="1"/>
  <c r="G25" i="3"/>
  <c r="F25" i="3"/>
  <c r="E25" i="3"/>
  <c r="D25" i="3"/>
  <c r="C25" i="3"/>
  <c r="I25" i="3" s="1"/>
  <c r="H26" i="3"/>
  <c r="G26" i="3"/>
  <c r="F26" i="3"/>
  <c r="E26" i="3"/>
  <c r="D26" i="3"/>
  <c r="C26" i="3"/>
  <c r="I26" i="3" s="1"/>
  <c r="T10" i="13"/>
  <c r="Q10" i="13"/>
  <c r="K10" i="13"/>
  <c r="X10" i="13" s="1"/>
  <c r="W10" i="13"/>
  <c r="N10" i="13"/>
  <c r="E14" i="21"/>
  <c r="E13" i="21"/>
  <c r="K8" i="23"/>
  <c r="K9" i="23"/>
  <c r="K10" i="23"/>
  <c r="K11" i="23"/>
  <c r="K12" i="23"/>
  <c r="K13" i="23"/>
  <c r="K14" i="23"/>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64" i="23"/>
  <c r="K65" i="23"/>
  <c r="K66" i="23"/>
  <c r="K67" i="23"/>
  <c r="K68" i="23"/>
  <c r="K69" i="23"/>
  <c r="K70" i="23"/>
  <c r="K71" i="23"/>
  <c r="K72" i="23"/>
  <c r="K73" i="23"/>
  <c r="K74" i="23"/>
  <c r="K75" i="23"/>
  <c r="K76" i="23"/>
  <c r="K77" i="23"/>
  <c r="K78" i="23"/>
  <c r="K79" i="23"/>
  <c r="K80" i="23"/>
  <c r="K81" i="23"/>
  <c r="K82" i="23"/>
  <c r="K83" i="23"/>
  <c r="K84" i="23"/>
  <c r="K85" i="23"/>
  <c r="K86" i="23"/>
  <c r="K87" i="23"/>
  <c r="K88" i="23"/>
  <c r="K89" i="23"/>
  <c r="K90" i="23"/>
  <c r="K91" i="23"/>
  <c r="K92" i="23"/>
  <c r="K93" i="23"/>
  <c r="K94" i="23"/>
  <c r="K95" i="23"/>
  <c r="K96" i="23"/>
  <c r="K97" i="23"/>
  <c r="K98" i="23"/>
  <c r="K99" i="23"/>
  <c r="K100" i="23"/>
  <c r="K101" i="23"/>
  <c r="K102" i="23"/>
  <c r="K103" i="23"/>
  <c r="K104" i="23"/>
  <c r="K105" i="23"/>
  <c r="K106" i="23"/>
  <c r="K107" i="23"/>
  <c r="K108" i="23"/>
  <c r="K109" i="23"/>
  <c r="K110" i="23"/>
  <c r="K111" i="23"/>
  <c r="K7" i="23"/>
  <c r="D27" i="3" l="1"/>
  <c r="E27" i="3"/>
  <c r="F27" i="3"/>
  <c r="G27" i="3"/>
  <c r="H27" i="3"/>
  <c r="C7" i="3"/>
  <c r="C6" i="13"/>
  <c r="H19" i="3"/>
  <c r="G19" i="3"/>
  <c r="F19" i="3"/>
  <c r="E19" i="3"/>
  <c r="D19" i="3"/>
  <c r="C19" i="3"/>
  <c r="H18" i="3"/>
  <c r="G18" i="3"/>
  <c r="F18" i="3"/>
  <c r="E18" i="3"/>
  <c r="D18" i="3"/>
  <c r="C18" i="3"/>
  <c r="H17" i="3"/>
  <c r="G17" i="3"/>
  <c r="F17" i="3"/>
  <c r="E17" i="3"/>
  <c r="D17" i="3"/>
  <c r="C17" i="3"/>
  <c r="H16" i="3"/>
  <c r="G16" i="3"/>
  <c r="F16" i="3"/>
  <c r="E16" i="3"/>
  <c r="D16" i="3"/>
  <c r="C16" i="3"/>
  <c r="B9" i="21" l="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8" i="21"/>
  <c r="E35" i="21"/>
  <c r="E36" i="21"/>
  <c r="E37" i="21"/>
  <c r="E38" i="21"/>
  <c r="E39" i="21"/>
  <c r="E40" i="21"/>
  <c r="E9" i="21"/>
  <c r="E10" i="21"/>
  <c r="E11" i="21"/>
  <c r="E12" i="21"/>
  <c r="E15" i="21"/>
  <c r="E16" i="21"/>
  <c r="E17" i="21"/>
  <c r="E18" i="21"/>
  <c r="E19" i="21"/>
  <c r="E20" i="21"/>
  <c r="E21" i="21"/>
  <c r="E22" i="21"/>
  <c r="E23" i="21"/>
  <c r="E24" i="21"/>
  <c r="E25" i="21"/>
  <c r="E26" i="21"/>
  <c r="E27" i="21"/>
  <c r="E28" i="21"/>
  <c r="E29" i="21"/>
  <c r="E30" i="21"/>
  <c r="E31" i="21"/>
  <c r="E32" i="21"/>
  <c r="E33" i="21"/>
  <c r="E34" i="21"/>
  <c r="E41" i="21"/>
  <c r="E42" i="21"/>
  <c r="E43" i="21"/>
  <c r="E44" i="21"/>
  <c r="E45" i="21"/>
  <c r="E46" i="21"/>
  <c r="E47" i="21"/>
  <c r="E48" i="21"/>
  <c r="E49" i="21"/>
  <c r="E50" i="21"/>
  <c r="E51" i="21"/>
  <c r="E8" i="21"/>
  <c r="D33" i="3"/>
  <c r="E33" i="3"/>
  <c r="F33" i="3"/>
  <c r="G33" i="3"/>
  <c r="H33" i="3"/>
  <c r="D34" i="3"/>
  <c r="E34" i="3"/>
  <c r="F34" i="3"/>
  <c r="G34" i="3"/>
  <c r="H34" i="3"/>
  <c r="D35" i="3"/>
  <c r="E35" i="3"/>
  <c r="F35" i="3"/>
  <c r="G35" i="3"/>
  <c r="H35" i="3"/>
  <c r="D36" i="3"/>
  <c r="E36" i="3"/>
  <c r="F36" i="3"/>
  <c r="G36" i="3"/>
  <c r="H36" i="3"/>
  <c r="C36" i="3"/>
  <c r="C35" i="3"/>
  <c r="C34" i="3"/>
  <c r="C33" i="3"/>
  <c r="D32" i="3"/>
  <c r="E32" i="3"/>
  <c r="F32" i="3"/>
  <c r="G32" i="3"/>
  <c r="H32" i="3"/>
  <c r="C32" i="3"/>
  <c r="F37" i="3" l="1"/>
  <c r="E37" i="3"/>
  <c r="I36" i="3"/>
  <c r="I34" i="3"/>
  <c r="G37" i="3"/>
  <c r="H37" i="3"/>
  <c r="D37" i="3"/>
  <c r="I33" i="3"/>
  <c r="I35" i="3"/>
  <c r="I32" i="3"/>
  <c r="C37" i="3"/>
  <c r="D11" i="19"/>
  <c r="I37" i="3" l="1"/>
  <c r="J35" i="3" s="1"/>
  <c r="K100" i="13"/>
  <c r="N100" i="13"/>
  <c r="Q100" i="13"/>
  <c r="T100" i="13"/>
  <c r="W100" i="13"/>
  <c r="Y100" i="13"/>
  <c r="D11" i="3"/>
  <c r="C11" i="3"/>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2" i="19"/>
  <c r="D13" i="19"/>
  <c r="D14"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Y99" i="13"/>
  <c r="W99" i="13"/>
  <c r="T99" i="13"/>
  <c r="Q99" i="13"/>
  <c r="N99" i="13"/>
  <c r="K99" i="13"/>
  <c r="Y98" i="13"/>
  <c r="W98" i="13"/>
  <c r="T98" i="13"/>
  <c r="Q98" i="13"/>
  <c r="N98" i="13"/>
  <c r="K98" i="13"/>
  <c r="Y97" i="13"/>
  <c r="W97" i="13"/>
  <c r="T97" i="13"/>
  <c r="Q97" i="13"/>
  <c r="N97" i="13"/>
  <c r="K97" i="13"/>
  <c r="Y96" i="13"/>
  <c r="W96" i="13"/>
  <c r="T96" i="13"/>
  <c r="Q96" i="13"/>
  <c r="N96" i="13"/>
  <c r="K96" i="13"/>
  <c r="Y95" i="13"/>
  <c r="W95" i="13"/>
  <c r="T95" i="13"/>
  <c r="Q95" i="13"/>
  <c r="N95" i="13"/>
  <c r="K95" i="13"/>
  <c r="Y94" i="13"/>
  <c r="W94" i="13"/>
  <c r="T94" i="13"/>
  <c r="Q94" i="13"/>
  <c r="N94" i="13"/>
  <c r="K94" i="13"/>
  <c r="Y93" i="13"/>
  <c r="W93" i="13"/>
  <c r="T93" i="13"/>
  <c r="Q93" i="13"/>
  <c r="N93" i="13"/>
  <c r="K93" i="13"/>
  <c r="Y92" i="13"/>
  <c r="W92" i="13"/>
  <c r="T92" i="13"/>
  <c r="Q92" i="13"/>
  <c r="N92" i="13"/>
  <c r="K92" i="13"/>
  <c r="Y91" i="13"/>
  <c r="W91" i="13"/>
  <c r="T91" i="13"/>
  <c r="Q91" i="13"/>
  <c r="N91" i="13"/>
  <c r="K91" i="13"/>
  <c r="Y90" i="13"/>
  <c r="W90" i="13"/>
  <c r="T90" i="13"/>
  <c r="Q90" i="13"/>
  <c r="N90" i="13"/>
  <c r="K90" i="13"/>
  <c r="Y89" i="13"/>
  <c r="W89" i="13"/>
  <c r="T89" i="13"/>
  <c r="Q89" i="13"/>
  <c r="N89" i="13"/>
  <c r="K89" i="13"/>
  <c r="Y88" i="13"/>
  <c r="W88" i="13"/>
  <c r="T88" i="13"/>
  <c r="Q88" i="13"/>
  <c r="N88" i="13"/>
  <c r="K88" i="13"/>
  <c r="Y87" i="13"/>
  <c r="W87" i="13"/>
  <c r="T87" i="13"/>
  <c r="Q87" i="13"/>
  <c r="N87" i="13"/>
  <c r="K87" i="13"/>
  <c r="Y86" i="13"/>
  <c r="W86" i="13"/>
  <c r="T86" i="13"/>
  <c r="Q86" i="13"/>
  <c r="N86" i="13"/>
  <c r="K86" i="13"/>
  <c r="Y85" i="13"/>
  <c r="W85" i="13"/>
  <c r="T85" i="13"/>
  <c r="Q85" i="13"/>
  <c r="N85" i="13"/>
  <c r="K85" i="13"/>
  <c r="Y84" i="13"/>
  <c r="W84" i="13"/>
  <c r="T84" i="13"/>
  <c r="Q84" i="13"/>
  <c r="N84" i="13"/>
  <c r="K84" i="13"/>
  <c r="Y83" i="13"/>
  <c r="W83" i="13"/>
  <c r="T83" i="13"/>
  <c r="Q83" i="13"/>
  <c r="N83" i="13"/>
  <c r="K83" i="13"/>
  <c r="Y82" i="13"/>
  <c r="W82" i="13"/>
  <c r="T82" i="13"/>
  <c r="Q82" i="13"/>
  <c r="N82" i="13"/>
  <c r="K82" i="13"/>
  <c r="Y81" i="13"/>
  <c r="W81" i="13"/>
  <c r="T81" i="13"/>
  <c r="Q81" i="13"/>
  <c r="N81" i="13"/>
  <c r="K81" i="13"/>
  <c r="Y80" i="13"/>
  <c r="W80" i="13"/>
  <c r="T80" i="13"/>
  <c r="Q80" i="13"/>
  <c r="N80" i="13"/>
  <c r="K80" i="13"/>
  <c r="Y79" i="13"/>
  <c r="W79" i="13"/>
  <c r="T79" i="13"/>
  <c r="Q79" i="13"/>
  <c r="N79" i="13"/>
  <c r="K79" i="13"/>
  <c r="Y78" i="13"/>
  <c r="W78" i="13"/>
  <c r="T78" i="13"/>
  <c r="Q78" i="13"/>
  <c r="N78" i="13"/>
  <c r="K78" i="13"/>
  <c r="Y77" i="13"/>
  <c r="W77" i="13"/>
  <c r="T77" i="13"/>
  <c r="Q77" i="13"/>
  <c r="N77" i="13"/>
  <c r="K77" i="13"/>
  <c r="Y76" i="13"/>
  <c r="W76" i="13"/>
  <c r="T76" i="13"/>
  <c r="Q76" i="13"/>
  <c r="N76" i="13"/>
  <c r="K76" i="13"/>
  <c r="Y75" i="13"/>
  <c r="W75" i="13"/>
  <c r="T75" i="13"/>
  <c r="Q75" i="13"/>
  <c r="N75" i="13"/>
  <c r="K75" i="13"/>
  <c r="Y74" i="13"/>
  <c r="W74" i="13"/>
  <c r="T74" i="13"/>
  <c r="Q74" i="13"/>
  <c r="N74" i="13"/>
  <c r="K74" i="13"/>
  <c r="Y73" i="13"/>
  <c r="W73" i="13"/>
  <c r="T73" i="13"/>
  <c r="Q73" i="13"/>
  <c r="N73" i="13"/>
  <c r="K73" i="13"/>
  <c r="Y72" i="13"/>
  <c r="W72" i="13"/>
  <c r="T72" i="13"/>
  <c r="Q72" i="13"/>
  <c r="N72" i="13"/>
  <c r="K72" i="13"/>
  <c r="Y71" i="13"/>
  <c r="W71" i="13"/>
  <c r="T71" i="13"/>
  <c r="Q71" i="13"/>
  <c r="N71" i="13"/>
  <c r="K71" i="13"/>
  <c r="Y70" i="13"/>
  <c r="W70" i="13"/>
  <c r="T70" i="13"/>
  <c r="Q70" i="13"/>
  <c r="N70" i="13"/>
  <c r="K70" i="13"/>
  <c r="Y69" i="13"/>
  <c r="W69" i="13"/>
  <c r="T69" i="13"/>
  <c r="Q69" i="13"/>
  <c r="N69" i="13"/>
  <c r="K69" i="13"/>
  <c r="Y68" i="13"/>
  <c r="W68" i="13"/>
  <c r="T68" i="13"/>
  <c r="Q68" i="13"/>
  <c r="N68" i="13"/>
  <c r="K68" i="13"/>
  <c r="Y67" i="13"/>
  <c r="W67" i="13"/>
  <c r="T67" i="13"/>
  <c r="Q67" i="13"/>
  <c r="N67" i="13"/>
  <c r="K67" i="13"/>
  <c r="Y66" i="13"/>
  <c r="W66" i="13"/>
  <c r="T66" i="13"/>
  <c r="Q66" i="13"/>
  <c r="N66" i="13"/>
  <c r="K66" i="13"/>
  <c r="Y65" i="13"/>
  <c r="W65" i="13"/>
  <c r="T65" i="13"/>
  <c r="Q65" i="13"/>
  <c r="N65" i="13"/>
  <c r="K65" i="13"/>
  <c r="Y64" i="13"/>
  <c r="W64" i="13"/>
  <c r="T64" i="13"/>
  <c r="Q64" i="13"/>
  <c r="N64" i="13"/>
  <c r="K64" i="13"/>
  <c r="Y63" i="13"/>
  <c r="W63" i="13"/>
  <c r="T63" i="13"/>
  <c r="Q63" i="13"/>
  <c r="N63" i="13"/>
  <c r="K63" i="13"/>
  <c r="Y62" i="13"/>
  <c r="W62" i="13"/>
  <c r="T62" i="13"/>
  <c r="Q62" i="13"/>
  <c r="N62" i="13"/>
  <c r="K62" i="13"/>
  <c r="Y61" i="13"/>
  <c r="W61" i="13"/>
  <c r="T61" i="13"/>
  <c r="Q61" i="13"/>
  <c r="N61" i="13"/>
  <c r="K61" i="13"/>
  <c r="Y60" i="13"/>
  <c r="W60" i="13"/>
  <c r="T60" i="13"/>
  <c r="Q60" i="13"/>
  <c r="N60" i="13"/>
  <c r="K60" i="13"/>
  <c r="Y59" i="13"/>
  <c r="W59" i="13"/>
  <c r="T59" i="13"/>
  <c r="Q59" i="13"/>
  <c r="N59" i="13"/>
  <c r="K59" i="13"/>
  <c r="Y58" i="13"/>
  <c r="W58" i="13"/>
  <c r="T58" i="13"/>
  <c r="Q58" i="13"/>
  <c r="N58" i="13"/>
  <c r="K58" i="13"/>
  <c r="Y57" i="13"/>
  <c r="W57" i="13"/>
  <c r="T57" i="13"/>
  <c r="Q57" i="13"/>
  <c r="N57" i="13"/>
  <c r="K57" i="13"/>
  <c r="Y56" i="13"/>
  <c r="W56" i="13"/>
  <c r="T56" i="13"/>
  <c r="Q56" i="13"/>
  <c r="N56" i="13"/>
  <c r="K56" i="13"/>
  <c r="Y55" i="13"/>
  <c r="W55" i="13"/>
  <c r="T55" i="13"/>
  <c r="Q55" i="13"/>
  <c r="N55" i="13"/>
  <c r="K55" i="13"/>
  <c r="Y54" i="13"/>
  <c r="W54" i="13"/>
  <c r="T54" i="13"/>
  <c r="Q54" i="13"/>
  <c r="N54" i="13"/>
  <c r="K54" i="13"/>
  <c r="Y53" i="13"/>
  <c r="W53" i="13"/>
  <c r="T53" i="13"/>
  <c r="Q53" i="13"/>
  <c r="N53" i="13"/>
  <c r="K53" i="13"/>
  <c r="E12" i="19"/>
  <c r="E13" i="19"/>
  <c r="E14" i="19"/>
  <c r="E15" i="19"/>
  <c r="E16" i="19"/>
  <c r="E17" i="19"/>
  <c r="E18" i="19"/>
  <c r="E19" i="19"/>
  <c r="E20" i="19"/>
  <c r="E21" i="19"/>
  <c r="E11" i="19"/>
  <c r="B95" i="13"/>
  <c r="Y15" i="13"/>
  <c r="Y16" i="13"/>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K11" i="13"/>
  <c r="N11" i="13"/>
  <c r="Q11" i="13"/>
  <c r="T11" i="13"/>
  <c r="W11" i="13"/>
  <c r="K12" i="13"/>
  <c r="N12" i="13"/>
  <c r="Q12" i="13"/>
  <c r="T12" i="13"/>
  <c r="W12" i="13"/>
  <c r="K13" i="13"/>
  <c r="N13" i="13"/>
  <c r="Q13" i="13"/>
  <c r="T13" i="13"/>
  <c r="W13" i="13"/>
  <c r="K14" i="13"/>
  <c r="N14" i="13"/>
  <c r="Q14" i="13"/>
  <c r="T14" i="13"/>
  <c r="W14" i="13"/>
  <c r="K15" i="13"/>
  <c r="N15" i="13"/>
  <c r="Q15" i="13"/>
  <c r="T15" i="13"/>
  <c r="W15" i="13"/>
  <c r="K16" i="13"/>
  <c r="N16" i="13"/>
  <c r="Q16" i="13"/>
  <c r="T16" i="13"/>
  <c r="W16" i="13"/>
  <c r="K17" i="13"/>
  <c r="N17" i="13"/>
  <c r="Q17" i="13"/>
  <c r="T17" i="13"/>
  <c r="W17" i="13"/>
  <c r="K18" i="13"/>
  <c r="N18" i="13"/>
  <c r="Q18" i="13"/>
  <c r="T18" i="13"/>
  <c r="W18" i="13"/>
  <c r="K19" i="13"/>
  <c r="N19" i="13"/>
  <c r="Q19" i="13"/>
  <c r="T19" i="13"/>
  <c r="W19" i="13"/>
  <c r="K20" i="13"/>
  <c r="N20" i="13"/>
  <c r="Q20" i="13"/>
  <c r="T20" i="13"/>
  <c r="W20" i="13"/>
  <c r="K21" i="13"/>
  <c r="N21" i="13"/>
  <c r="Q21" i="13"/>
  <c r="T21" i="13"/>
  <c r="W21" i="13"/>
  <c r="K22" i="13"/>
  <c r="N22" i="13"/>
  <c r="Q22" i="13"/>
  <c r="T22" i="13"/>
  <c r="W22" i="13"/>
  <c r="K23" i="13"/>
  <c r="N23" i="13"/>
  <c r="Q23" i="13"/>
  <c r="T23" i="13"/>
  <c r="W23" i="13"/>
  <c r="K24" i="13"/>
  <c r="N24" i="13"/>
  <c r="Q24" i="13"/>
  <c r="T24" i="13"/>
  <c r="W24" i="13"/>
  <c r="K25" i="13"/>
  <c r="N25" i="13"/>
  <c r="Q25" i="13"/>
  <c r="T25" i="13"/>
  <c r="W25" i="13"/>
  <c r="K26" i="13"/>
  <c r="N26" i="13"/>
  <c r="Q26" i="13"/>
  <c r="T26" i="13"/>
  <c r="W26" i="13"/>
  <c r="K27" i="13"/>
  <c r="N27" i="13"/>
  <c r="Q27" i="13"/>
  <c r="T27" i="13"/>
  <c r="W27" i="13"/>
  <c r="K28" i="13"/>
  <c r="N28" i="13"/>
  <c r="Q28" i="13"/>
  <c r="T28" i="13"/>
  <c r="W28" i="13"/>
  <c r="K29" i="13"/>
  <c r="N29" i="13"/>
  <c r="Q29" i="13"/>
  <c r="T29" i="13"/>
  <c r="W29" i="13"/>
  <c r="K30" i="13"/>
  <c r="N30" i="13"/>
  <c r="Q30" i="13"/>
  <c r="T30" i="13"/>
  <c r="W30" i="13"/>
  <c r="K31" i="13"/>
  <c r="N31" i="13"/>
  <c r="Q31" i="13"/>
  <c r="T31" i="13"/>
  <c r="W31" i="13"/>
  <c r="K32" i="13"/>
  <c r="N32" i="13"/>
  <c r="Q32" i="13"/>
  <c r="T32" i="13"/>
  <c r="W32" i="13"/>
  <c r="K33" i="13"/>
  <c r="N33" i="13"/>
  <c r="Q33" i="13"/>
  <c r="T33" i="13"/>
  <c r="W33" i="13"/>
  <c r="K34" i="13"/>
  <c r="N34" i="13"/>
  <c r="Q34" i="13"/>
  <c r="T34" i="13"/>
  <c r="W34" i="13"/>
  <c r="K35" i="13"/>
  <c r="N35" i="13"/>
  <c r="Q35" i="13"/>
  <c r="T35" i="13"/>
  <c r="W35" i="13"/>
  <c r="K36" i="13"/>
  <c r="N36" i="13"/>
  <c r="Q36" i="13"/>
  <c r="T36" i="13"/>
  <c r="W36" i="13"/>
  <c r="K37" i="13"/>
  <c r="N37" i="13"/>
  <c r="Q37" i="13"/>
  <c r="T37" i="13"/>
  <c r="W37" i="13"/>
  <c r="K38" i="13"/>
  <c r="N38" i="13"/>
  <c r="Q38" i="13"/>
  <c r="T38" i="13"/>
  <c r="W38" i="13"/>
  <c r="K39" i="13"/>
  <c r="N39" i="13"/>
  <c r="Q39" i="13"/>
  <c r="T39" i="13"/>
  <c r="W39" i="13"/>
  <c r="K40" i="13"/>
  <c r="N40" i="13"/>
  <c r="Q40" i="13"/>
  <c r="T40" i="13"/>
  <c r="W40" i="13"/>
  <c r="K41" i="13"/>
  <c r="N41" i="13"/>
  <c r="Q41" i="13"/>
  <c r="T41" i="13"/>
  <c r="W41" i="13"/>
  <c r="K42" i="13"/>
  <c r="N42" i="13"/>
  <c r="Q42" i="13"/>
  <c r="T42" i="13"/>
  <c r="W42" i="13"/>
  <c r="K43" i="13"/>
  <c r="N43" i="13"/>
  <c r="Q43" i="13"/>
  <c r="T43" i="13"/>
  <c r="W43" i="13"/>
  <c r="K44" i="13"/>
  <c r="N44" i="13"/>
  <c r="Q44" i="13"/>
  <c r="T44" i="13"/>
  <c r="W44" i="13"/>
  <c r="K45" i="13"/>
  <c r="N45" i="13"/>
  <c r="Q45" i="13"/>
  <c r="T45" i="13"/>
  <c r="W45" i="13"/>
  <c r="K46" i="13"/>
  <c r="N46" i="13"/>
  <c r="Q46" i="13"/>
  <c r="T46" i="13"/>
  <c r="W46" i="13"/>
  <c r="K47" i="13"/>
  <c r="N47" i="13"/>
  <c r="Q47" i="13"/>
  <c r="T47" i="13"/>
  <c r="W47" i="13"/>
  <c r="K48" i="13"/>
  <c r="N48" i="13"/>
  <c r="Q48" i="13"/>
  <c r="T48" i="13"/>
  <c r="W48" i="13"/>
  <c r="K49" i="13"/>
  <c r="N49" i="13"/>
  <c r="Q49" i="13"/>
  <c r="T49" i="13"/>
  <c r="W49" i="13"/>
  <c r="K50" i="13"/>
  <c r="N50" i="13"/>
  <c r="Q50" i="13"/>
  <c r="T50" i="13"/>
  <c r="W50" i="13"/>
  <c r="K51" i="13"/>
  <c r="N51" i="13"/>
  <c r="Q51" i="13"/>
  <c r="T51" i="13"/>
  <c r="W51" i="13"/>
  <c r="K52" i="13"/>
  <c r="N52" i="13"/>
  <c r="Q52" i="13"/>
  <c r="T52" i="13"/>
  <c r="W52" i="13"/>
  <c r="D38" i="3" l="1"/>
  <c r="J33" i="3"/>
  <c r="I38" i="3"/>
  <c r="C38" i="3"/>
  <c r="J37" i="3"/>
  <c r="J34" i="3"/>
  <c r="J32" i="3"/>
  <c r="F38" i="3"/>
  <c r="E38" i="3"/>
  <c r="G38" i="3"/>
  <c r="H38" i="3"/>
  <c r="J36" i="3"/>
  <c r="X98" i="13"/>
  <c r="Z98" i="13" s="1"/>
  <c r="X78" i="13"/>
  <c r="B100" i="13"/>
  <c r="X100" i="13"/>
  <c r="Z100" i="13" s="1"/>
  <c r="X54" i="13"/>
  <c r="Z54" i="13" s="1"/>
  <c r="X58" i="13"/>
  <c r="Z58" i="13" s="1"/>
  <c r="X62" i="13"/>
  <c r="Z62" i="13" s="1"/>
  <c r="X66" i="13"/>
  <c r="Z66" i="13" s="1"/>
  <c r="X70" i="13"/>
  <c r="Z70" i="13" s="1"/>
  <c r="X74" i="13"/>
  <c r="Z74" i="13" s="1"/>
  <c r="X90" i="13"/>
  <c r="Z90" i="13" s="1"/>
  <c r="X94" i="13"/>
  <c r="Z94" i="13" s="1"/>
  <c r="X82" i="13"/>
  <c r="Z82" i="13" s="1"/>
  <c r="X86" i="13"/>
  <c r="Z86" i="13" s="1"/>
  <c r="X55" i="13"/>
  <c r="Z55" i="13" s="1"/>
  <c r="X57" i="13"/>
  <c r="Z57" i="13" s="1"/>
  <c r="X75" i="13"/>
  <c r="Z75" i="13" s="1"/>
  <c r="X77" i="13"/>
  <c r="Z77" i="13" s="1"/>
  <c r="X80" i="13"/>
  <c r="Z80" i="13" s="1"/>
  <c r="X59" i="13"/>
  <c r="Z59" i="13" s="1"/>
  <c r="X61" i="13"/>
  <c r="Z61" i="13" s="1"/>
  <c r="X84" i="13"/>
  <c r="Z84" i="13" s="1"/>
  <c r="X63" i="13"/>
  <c r="Z63" i="13" s="1"/>
  <c r="X65" i="13"/>
  <c r="Z65" i="13" s="1"/>
  <c r="X88" i="13"/>
  <c r="Z88" i="13" s="1"/>
  <c r="X67" i="13"/>
  <c r="Z67" i="13" s="1"/>
  <c r="X69" i="13"/>
  <c r="Z69" i="13" s="1"/>
  <c r="X92" i="13"/>
  <c r="Z92" i="13" s="1"/>
  <c r="X71" i="13"/>
  <c r="Z71" i="13" s="1"/>
  <c r="X73" i="13"/>
  <c r="Z73" i="13" s="1"/>
  <c r="X96" i="13"/>
  <c r="Z96" i="13" s="1"/>
  <c r="X56" i="13"/>
  <c r="Z56" i="13" s="1"/>
  <c r="X79" i="13"/>
  <c r="Z79" i="13" s="1"/>
  <c r="X60" i="13"/>
  <c r="Z60" i="13" s="1"/>
  <c r="X83" i="13"/>
  <c r="Z83" i="13" s="1"/>
  <c r="X64" i="13"/>
  <c r="Z64" i="13" s="1"/>
  <c r="X89" i="13"/>
  <c r="Z89" i="13" s="1"/>
  <c r="X91" i="13"/>
  <c r="Z91" i="13" s="1"/>
  <c r="X72" i="13"/>
  <c r="Z72" i="13" s="1"/>
  <c r="X95" i="13"/>
  <c r="Z95" i="13" s="1"/>
  <c r="X97" i="13"/>
  <c r="Z97" i="13" s="1"/>
  <c r="X81" i="13"/>
  <c r="Z81" i="13" s="1"/>
  <c r="X85" i="13"/>
  <c r="Z85" i="13" s="1"/>
  <c r="X87" i="13"/>
  <c r="Z87" i="13" s="1"/>
  <c r="X68" i="13"/>
  <c r="Z68" i="13" s="1"/>
  <c r="X93" i="13"/>
  <c r="Z93" i="13" s="1"/>
  <c r="X53" i="13"/>
  <c r="Z53" i="13" s="1"/>
  <c r="X76" i="13"/>
  <c r="Z76" i="13" s="1"/>
  <c r="X99" i="13"/>
  <c r="Z99" i="13" s="1"/>
  <c r="Z78" i="13"/>
  <c r="B38" i="13"/>
  <c r="B89" i="13"/>
  <c r="B37" i="13"/>
  <c r="B36" i="13"/>
  <c r="B82" i="13"/>
  <c r="B28" i="13"/>
  <c r="B56" i="13"/>
  <c r="B67" i="13"/>
  <c r="B27" i="13"/>
  <c r="B84" i="13"/>
  <c r="B15" i="13"/>
  <c r="B13" i="13"/>
  <c r="B64" i="13"/>
  <c r="B12" i="13"/>
  <c r="B66" i="13"/>
  <c r="B92" i="13"/>
  <c r="B48" i="13"/>
  <c r="B39" i="13"/>
  <c r="B74" i="13"/>
  <c r="B52" i="13"/>
  <c r="B26" i="13"/>
  <c r="B59" i="13"/>
  <c r="B77" i="13"/>
  <c r="B51" i="13"/>
  <c r="B25" i="13"/>
  <c r="B61" i="13"/>
  <c r="B50" i="13"/>
  <c r="B24" i="13"/>
  <c r="B54" i="13"/>
  <c r="B79" i="13"/>
  <c r="B49" i="13"/>
  <c r="B16" i="13"/>
  <c r="B72" i="13"/>
  <c r="B40" i="13"/>
  <c r="B14" i="13"/>
  <c r="B69" i="13"/>
  <c r="B87" i="13"/>
  <c r="B97" i="13"/>
  <c r="B94" i="13"/>
  <c r="B99" i="13"/>
  <c r="B45" i="13"/>
  <c r="B33" i="13"/>
  <c r="B21" i="13"/>
  <c r="B63" i="13"/>
  <c r="B68" i="13"/>
  <c r="B73" i="13"/>
  <c r="B78" i="13"/>
  <c r="B47" i="13"/>
  <c r="B35" i="13"/>
  <c r="B23" i="13"/>
  <c r="B11" i="13"/>
  <c r="B71" i="13"/>
  <c r="B76" i="13"/>
  <c r="B81" i="13"/>
  <c r="B86" i="13"/>
  <c r="B46" i="13"/>
  <c r="B34" i="13"/>
  <c r="B22" i="13"/>
  <c r="B58" i="13"/>
  <c r="B91" i="13"/>
  <c r="B96" i="13"/>
  <c r="B44" i="13"/>
  <c r="B32" i="13"/>
  <c r="B20" i="13"/>
  <c r="B83" i="13"/>
  <c r="B88" i="13"/>
  <c r="B93" i="13"/>
  <c r="B98" i="13"/>
  <c r="B31" i="13"/>
  <c r="B19" i="13"/>
  <c r="B55" i="13"/>
  <c r="B60" i="13"/>
  <c r="B65" i="13"/>
  <c r="B70" i="13"/>
  <c r="B53" i="13"/>
  <c r="B43" i="13"/>
  <c r="B42" i="13"/>
  <c r="B30" i="13"/>
  <c r="B18" i="13"/>
  <c r="B75" i="13"/>
  <c r="B80" i="13"/>
  <c r="B85" i="13"/>
  <c r="B90" i="13"/>
  <c r="B10" i="13"/>
  <c r="B41" i="13"/>
  <c r="B29" i="13"/>
  <c r="B17" i="13"/>
  <c r="B57" i="13"/>
  <c r="B62" i="13"/>
  <c r="X25" i="13"/>
  <c r="Z25" i="13" s="1"/>
  <c r="X13" i="13"/>
  <c r="Y13" i="13" s="1"/>
  <c r="X51" i="13"/>
  <c r="Z51" i="13" s="1"/>
  <c r="X27" i="13"/>
  <c r="Z27" i="13" s="1"/>
  <c r="X22" i="13"/>
  <c r="Z22" i="13" s="1"/>
  <c r="X18" i="13"/>
  <c r="Z18" i="13" s="1"/>
  <c r="X46" i="13"/>
  <c r="Z46" i="13" s="1"/>
  <c r="X34" i="13"/>
  <c r="Z34" i="13" s="1"/>
  <c r="X21" i="13"/>
  <c r="Z21" i="13" s="1"/>
  <c r="X52" i="13"/>
  <c r="Z52" i="13" s="1"/>
  <c r="X40" i="13"/>
  <c r="Z40" i="13" s="1"/>
  <c r="X16" i="13"/>
  <c r="X49" i="13"/>
  <c r="Z49" i="13" s="1"/>
  <c r="X45" i="13"/>
  <c r="X42" i="13"/>
  <c r="X12" i="13"/>
  <c r="Y12" i="13" s="1"/>
  <c r="X28" i="13"/>
  <c r="Z28" i="13" s="1"/>
  <c r="X33" i="13"/>
  <c r="Z33" i="13" s="1"/>
  <c r="X37" i="13"/>
  <c r="X23" i="13"/>
  <c r="X32" i="13"/>
  <c r="Z32" i="13" s="1"/>
  <c r="X19" i="13"/>
  <c r="Z19" i="13" s="1"/>
  <c r="X47" i="13"/>
  <c r="Z47" i="13" s="1"/>
  <c r="X36" i="13"/>
  <c r="X43" i="13"/>
  <c r="Z43" i="13" s="1"/>
  <c r="X11" i="13"/>
  <c r="Y11" i="13" s="1"/>
  <c r="X20" i="13"/>
  <c r="X35" i="13"/>
  <c r="X24" i="13"/>
  <c r="Z24" i="13" s="1"/>
  <c r="X15" i="13"/>
  <c r="X44" i="13"/>
  <c r="X31" i="13"/>
  <c r="Z31" i="13" s="1"/>
  <c r="X48" i="13"/>
  <c r="X39" i="13"/>
  <c r="Z39" i="13" s="1"/>
  <c r="Y10" i="13"/>
  <c r="X30" i="13"/>
  <c r="X50" i="13"/>
  <c r="X38" i="13"/>
  <c r="X26" i="13"/>
  <c r="X14" i="13"/>
  <c r="Y14" i="13" s="1"/>
  <c r="X41" i="13"/>
  <c r="X29" i="13"/>
  <c r="X17" i="13"/>
  <c r="C27" i="3" l="1"/>
  <c r="C28" i="3" s="1"/>
  <c r="Z10" i="13"/>
  <c r="G28" i="3"/>
  <c r="H28" i="3"/>
  <c r="E28" i="3"/>
  <c r="F28" i="3"/>
  <c r="Z13" i="13"/>
  <c r="Y17" i="13"/>
  <c r="Z17" i="13" s="1"/>
  <c r="Z15" i="13"/>
  <c r="Z11" i="13"/>
  <c r="Z14" i="13"/>
  <c r="Z45" i="13"/>
  <c r="Z16" i="13"/>
  <c r="Z37" i="13"/>
  <c r="Z42" i="13"/>
  <c r="Z41" i="13"/>
  <c r="Z30" i="13"/>
  <c r="Z48" i="13"/>
  <c r="Z44" i="13"/>
  <c r="Z12" i="13"/>
  <c r="Z38" i="13"/>
  <c r="Z20" i="13"/>
  <c r="Z23" i="13"/>
  <c r="Z36" i="13"/>
  <c r="Z35" i="13"/>
  <c r="Z26" i="13"/>
  <c r="Z50" i="13"/>
  <c r="Z29" i="13"/>
  <c r="G15" i="3" l="1"/>
  <c r="H15" i="3"/>
  <c r="E15" i="3"/>
  <c r="F15" i="3"/>
  <c r="F20" i="3" s="1"/>
  <c r="I27" i="3"/>
  <c r="I28" i="3" s="1"/>
  <c r="D28" i="3"/>
  <c r="C15" i="3"/>
  <c r="D15" i="3"/>
  <c r="E11" i="3"/>
  <c r="I15" i="3" l="1"/>
  <c r="F11" i="3"/>
  <c r="G11" i="3"/>
  <c r="D20" i="3"/>
  <c r="I17" i="3"/>
  <c r="I16" i="3"/>
  <c r="I19" i="3" l="1"/>
  <c r="E20" i="3"/>
  <c r="C20" i="3"/>
  <c r="G20" i="3" l="1"/>
  <c r="H20" i="3"/>
  <c r="I18" i="3"/>
  <c r="I20" i="3" l="1"/>
  <c r="J27" i="3" l="1"/>
  <c r="C21" i="3"/>
  <c r="J26" i="3"/>
  <c r="J25" i="3"/>
  <c r="F21" i="3"/>
  <c r="J15" i="3"/>
  <c r="J17" i="3"/>
  <c r="J16" i="3"/>
  <c r="D21" i="3"/>
  <c r="J19" i="3"/>
  <c r="E21" i="3"/>
  <c r="G21" i="3"/>
  <c r="H21" i="3"/>
  <c r="J18" i="3"/>
  <c r="J28" i="3" l="1"/>
  <c r="I21" i="3"/>
  <c r="J20" i="3"/>
</calcChain>
</file>

<file path=xl/sharedStrings.xml><?xml version="1.0" encoding="utf-8"?>
<sst xmlns="http://schemas.openxmlformats.org/spreadsheetml/2006/main" count="1015" uniqueCount="403">
  <si>
    <t>6.0 Country Foundations Application Template</t>
  </si>
  <si>
    <t>Example</t>
  </si>
  <si>
    <t>ATTENTION: Any information (functions, budgets, etc.) in this template may be made publicly available once approved</t>
  </si>
  <si>
    <t>Any changes to the template structure--including columns, merged cells, validation, and formulas--are not permitted. If additional rows are required, please reach out to your Gavi focal point to ensure the template functions as intended.</t>
  </si>
  <si>
    <t>Please consult the steps below to complete the Country Foundations application template</t>
  </si>
  <si>
    <t>Instructions</t>
  </si>
  <si>
    <t>Select the country for this template in the orange box above. This will automatically fill the ceiling and extension budget details into the template.</t>
  </si>
  <si>
    <r>
      <t>Technical Narrative-</t>
    </r>
    <r>
      <rPr>
        <b/>
        <sz val="14"/>
        <color rgb="FFFF0000"/>
        <rFont val="Arial"/>
        <family val="2"/>
      </rPr>
      <t xml:space="preserve"> </t>
    </r>
    <r>
      <rPr>
        <b/>
        <sz val="14"/>
        <color theme="9"/>
        <rFont val="Arial"/>
        <family val="2"/>
      </rPr>
      <t>this section to be completed by MOH/EPI</t>
    </r>
  </si>
  <si>
    <t>Answer the questions regarding function and partner selection rationale</t>
  </si>
  <si>
    <t>These responses will be used for review of the application by Gavi's Independent Review Committee.</t>
  </si>
  <si>
    <r>
      <rPr>
        <b/>
        <sz val="14"/>
        <color rgb="FF000000"/>
        <rFont val="Arial"/>
        <family val="2"/>
      </rPr>
      <t xml:space="preserve">Costed Functions- </t>
    </r>
    <r>
      <rPr>
        <b/>
        <sz val="14"/>
        <color rgb="FF4EA72E"/>
        <rFont val="Arial"/>
        <family val="2"/>
      </rPr>
      <t>this section to be jointly completed by MOH/EPI and UNICEF/WHO and other identified partners</t>
    </r>
  </si>
  <si>
    <t>Complete this tab to identify the selected Foundational Functions, partners, and corresponding costs</t>
  </si>
  <si>
    <t>Foundational Function</t>
  </si>
  <si>
    <r>
      <t xml:space="preserve">From the drop-down list, select the Foundational Functions to be funded. </t>
    </r>
    <r>
      <rPr>
        <b/>
        <i/>
        <sz val="12"/>
        <color theme="1"/>
        <rFont val="Arial"/>
        <family val="2"/>
      </rPr>
      <t>The 'Immunisation Programme Support' Function is mandatory and has been pre-selected in this template, please do not change</t>
    </r>
    <r>
      <rPr>
        <sz val="12"/>
        <color theme="1"/>
        <rFont val="Arial"/>
        <family val="2"/>
      </rPr>
      <t>.</t>
    </r>
  </si>
  <si>
    <t>Area of Work</t>
  </si>
  <si>
    <t>Once the Foundational Function is selected, choose the relevant area of work from the drop-down list.</t>
  </si>
  <si>
    <t>SG and SSG</t>
  </si>
  <si>
    <t>From the drop-down list, select the relevant Strategic Goal (SG) and sub-strategic goal (SSG).</t>
  </si>
  <si>
    <t>Partner</t>
  </si>
  <si>
    <t>From the Partner menu, select the organisation identified to support the Foundational Function in that row. If "Other partner" is selected, enter the partner name in the adjoining column.</t>
  </si>
  <si>
    <t>Cost</t>
  </si>
  <si>
    <r>
      <t xml:space="preserve">In columns I-W where the instruction is </t>
    </r>
    <r>
      <rPr>
        <b/>
        <i/>
        <sz val="12"/>
        <color theme="1"/>
        <rFont val="Arial"/>
        <family val="2"/>
      </rPr>
      <t>'type in the cell'</t>
    </r>
    <r>
      <rPr>
        <sz val="12"/>
        <color theme="1"/>
        <rFont val="Arial"/>
        <family val="2"/>
      </rPr>
      <t>, enter the staff cost and operational cost for each year for each selected Foundational Function's area of work.</t>
    </r>
  </si>
  <si>
    <t>Budget assumptions</t>
  </si>
  <si>
    <t>Enter the budget assumptions (highlighting the assumptions included for operational costs) and any other non-Gavi funding sources contributing to this Foundational Function.</t>
  </si>
  <si>
    <r>
      <rPr>
        <b/>
        <sz val="14"/>
        <color rgb="FF000000"/>
        <rFont val="Arial"/>
        <family val="2"/>
      </rPr>
      <t xml:space="preserve">HR Profile- </t>
    </r>
    <r>
      <rPr>
        <b/>
        <sz val="14"/>
        <color rgb="FF4EA72E"/>
        <rFont val="Arial"/>
        <family val="2"/>
      </rPr>
      <t>this section to be completed by UNICEF, WHO and other identified partners</t>
    </r>
  </si>
  <si>
    <t>Fill out the table below with information for each staff position proposed to be funded through Country Foundations (CF)</t>
  </si>
  <si>
    <t>Enter identified partner.</t>
  </si>
  <si>
    <t>Position title</t>
  </si>
  <si>
    <t>Enter the title(s) of the position(s) supporting the Foundational Function (e.g. Immunisation Manager).</t>
  </si>
  <si>
    <t xml:space="preserve">Position level and Location </t>
  </si>
  <si>
    <t>Enter the position level (e.g., NO-C, P4, etc.) and location (national or sub-national).</t>
  </si>
  <si>
    <t>National vs. International Staff</t>
  </si>
  <si>
    <t>Select if the position is filled by a national staff or international staff.</t>
  </si>
  <si>
    <t xml:space="preserve">FTE for Foundational Function </t>
  </si>
  <si>
    <t>For each staff position, enter the % of level of effort for each selected function supported by the staff member (to a total of 100%).</t>
  </si>
  <si>
    <t>Areas of Work</t>
  </si>
  <si>
    <t>Enter all areas of work of the Foundational Functions supported by proposed staff.</t>
  </si>
  <si>
    <t>Percent funded</t>
  </si>
  <si>
    <t>Enter the % of the role that is funded by Country Foundations, as well as any other funding sources supporting this position (e.g. country cash budget) in adjoining column.</t>
  </si>
  <si>
    <t>Recruited Positions</t>
  </si>
  <si>
    <t>Identify if the position has already been recruited or if recruitment will take place.</t>
  </si>
  <si>
    <r>
      <rPr>
        <b/>
        <sz val="14"/>
        <color rgb="FF000000"/>
        <rFont val="Arial"/>
        <family val="2"/>
      </rPr>
      <t xml:space="preserve">Monitoring- </t>
    </r>
    <r>
      <rPr>
        <b/>
        <sz val="14"/>
        <color rgb="FF4EA72E"/>
        <rFont val="Arial"/>
        <family val="2"/>
      </rPr>
      <t>this section must be jointly completed by MOH/EPI and UNICEF/WHO and other identified partners</t>
    </r>
  </si>
  <si>
    <t>Complete the Partnership Accountability Framework (PAF)-related information in this tab</t>
  </si>
  <si>
    <t>Selected Indicators</t>
  </si>
  <si>
    <r>
      <t xml:space="preserve">For each selected Foundational Function/area of work in the 'Costed Functions' tab, the corresponding indicator will automatically be highlighted in column E. </t>
    </r>
    <r>
      <rPr>
        <b/>
        <i/>
        <sz val="12"/>
        <color theme="1"/>
        <rFont val="Arial"/>
        <family val="2"/>
      </rPr>
      <t>In column I, please select 'Yes' if this indicator is selected for inclusion in the application template.</t>
    </r>
  </si>
  <si>
    <t>Numerator/Denominator/Baseline</t>
  </si>
  <si>
    <t>For each selected indicator, please specify the numerator, denominator, frequency of reporting and baseline.</t>
  </si>
  <si>
    <t>Targets</t>
  </si>
  <si>
    <t>For each selected indicator, please enter the target for each reporting period.</t>
  </si>
  <si>
    <r>
      <t xml:space="preserve">Summary- </t>
    </r>
    <r>
      <rPr>
        <b/>
        <sz val="14"/>
        <color theme="9"/>
        <rFont val="Arial"/>
        <family val="2"/>
      </rPr>
      <t>this section will automatically populate</t>
    </r>
  </si>
  <si>
    <t>Review total budgeted costs by partner, Foundational Function, cost category, and FTE.</t>
  </si>
  <si>
    <r>
      <t xml:space="preserve">Sign-off - </t>
    </r>
    <r>
      <rPr>
        <b/>
        <sz val="14"/>
        <color theme="9"/>
        <rFont val="Arial"/>
        <family val="2"/>
      </rPr>
      <t>this section to be completed by MOH/EPI and UNICEF/WHO and other identified partners</t>
    </r>
  </si>
  <si>
    <t>Signatures required of the final plan from the MOH/EPI and from selected partner organizations before submission.</t>
  </si>
  <si>
    <t>Technical Narrative for Country Foundations</t>
  </si>
  <si>
    <t>This section must be completed by MOH/EPI</t>
  </si>
  <si>
    <t>Question #1</t>
  </si>
  <si>
    <t>How are the selected foundational functions aligned with national priorities (e.g., NIS or equivalent) and responsive to country capacity gaps? 
Are there any critical foundational functions not funded through Country Foundations and how will they be addressed through other Gavi 6.0 grants? 
(Please respond within 300-600 words)</t>
  </si>
  <si>
    <t>Response</t>
  </si>
  <si>
    <t>Question #2</t>
  </si>
  <si>
    <t>For each selected foundational function, please explain the rationale for why the partner(s) have been selected. If more than one partner is identified to perform a foundational function, please explain how partners work will be complementary and non-duplicative. 
(Please respond within 300-600 words)</t>
  </si>
  <si>
    <t>Question #3</t>
  </si>
  <si>
    <t>How will Country Foundations support, enable, and reinforce the government to deliver on the national immunization programme? 
(Please respond within 300-600 words)</t>
  </si>
  <si>
    <t>Question #4</t>
  </si>
  <si>
    <t xml:space="preserve">Please use this section to add any additional details to be considered in the application review. </t>
  </si>
  <si>
    <t>Costed Functions</t>
  </si>
  <si>
    <t>This section must be jointly completed by MOH/EPI and identified partner(s)</t>
  </si>
  <si>
    <t>Country Foundations Plan</t>
  </si>
  <si>
    <t>MOH/EPI</t>
  </si>
  <si>
    <t>Identified Partner</t>
  </si>
  <si>
    <t>Auto populated</t>
  </si>
  <si>
    <t>Select from menu</t>
  </si>
  <si>
    <t>Type in the cell</t>
  </si>
  <si>
    <t>Formula, do not change</t>
  </si>
  <si>
    <t>Country</t>
  </si>
  <si>
    <t>Gavi Strategic Goal</t>
  </si>
  <si>
    <t>Gavi Strategic Goal Objectives (sub-areas)</t>
  </si>
  <si>
    <t>If other, partner name</t>
  </si>
  <si>
    <t>2026 Operational Cost ($) 
per area of work</t>
  </si>
  <si>
    <t>2026 Staff costs ($)
per area of work</t>
  </si>
  <si>
    <t>2026 Total cost ($)</t>
  </si>
  <si>
    <t>2027 Operational Cost ($) 
per area of work</t>
  </si>
  <si>
    <t>2027 Staff costs ($)
per area of work</t>
  </si>
  <si>
    <t>2027 Total cost ($)</t>
  </si>
  <si>
    <t>2028 Operational Cost ($) 
per area of work</t>
  </si>
  <si>
    <t>2028 Staff costs ($)
per area of work</t>
  </si>
  <si>
    <t>2028 Total cost ($)</t>
  </si>
  <si>
    <t>2029 Operational Cost ($) 
per area of work</t>
  </si>
  <si>
    <t>2029 Staff costs ($)
per area of work</t>
  </si>
  <si>
    <t>2029 Total cost ($)</t>
  </si>
  <si>
    <t>2030 Operational Cost ($) 
per area of work</t>
  </si>
  <si>
    <t>2030 Staff costs ($)
per area of work</t>
  </si>
  <si>
    <t>2030 Total cost ($)</t>
  </si>
  <si>
    <t>Sub Total (Excl of PSC)</t>
  </si>
  <si>
    <t>PSC ($)</t>
  </si>
  <si>
    <t>Grand Total ($) inclusive of PSC</t>
  </si>
  <si>
    <t>Immunisation programme support</t>
  </si>
  <si>
    <t>1. National (and subnational) Immunisation Strategy (NIS) planning and support, including Gavi FPP/holistic application where relevant</t>
  </si>
  <si>
    <t>2. Building institutional capacity, including for NVIs, through development and design of training tools, knowledge sharing and implementing quality training and supervisory activities at national/sub-national/local levels</t>
  </si>
  <si>
    <t>3. Participation and representation of Immunisation in Health Sector coordination; NITAG &amp; immunisation coord. mechanism functionality; technical assistance for policy/guideline development that reflects best practice and updated normative guidance</t>
  </si>
  <si>
    <t>4.Strengthened performance management through regular review of data systems, implementation of EPI plans including campaigns, and collaborative course correction plans</t>
  </si>
  <si>
    <t>5. Representation, advocacy and technical assistance to country stakeholders to support prioritisation of and domestic resource mobilisation for immunisation in national development/health agendas and budgets</t>
  </si>
  <si>
    <t>Vaccine &amp; cold chain management</t>
  </si>
  <si>
    <t>2. Manage use of SC system and maintain effective SC performance</t>
  </si>
  <si>
    <t>HR Profile</t>
  </si>
  <si>
    <t>This section must be completed by identified partners</t>
  </si>
  <si>
    <t>Please enter the FTE level of effort for selected functions for each staff line (total 100%)</t>
  </si>
  <si>
    <t>Partner Name</t>
  </si>
  <si>
    <t>Position Level</t>
  </si>
  <si>
    <t>Position Title</t>
  </si>
  <si>
    <t>Location</t>
  </si>
  <si>
    <t>Data</t>
  </si>
  <si>
    <t>Demand</t>
  </si>
  <si>
    <t>Outbreak/emergency preparedness &amp; response</t>
  </si>
  <si>
    <t>Total FTE level of effort</t>
  </si>
  <si>
    <t>For each selected function, please enter the areas of work supported by each staff member</t>
  </si>
  <si>
    <t>% of position funded by CF</t>
  </si>
  <si>
    <t>For co-funded positions, please enter the other sources of funding.</t>
  </si>
  <si>
    <t>Is the position already recruited?</t>
  </si>
  <si>
    <t>Partnership Accountability Framework</t>
  </si>
  <si>
    <t>TARGETS</t>
  </si>
  <si>
    <t>EPI/Partner</t>
  </si>
  <si>
    <t>Fixed</t>
  </si>
  <si>
    <t>Select from Menu</t>
  </si>
  <si>
    <t>Function</t>
  </si>
  <si>
    <t xml:space="preserve">Area of Work </t>
  </si>
  <si>
    <t>Has this area of work been selected?</t>
  </si>
  <si>
    <t>CF PAF ID</t>
  </si>
  <si>
    <t>Indicators</t>
  </si>
  <si>
    <t>Mandatory/optional</t>
  </si>
  <si>
    <t>Do you want to use this indicator? Y/N</t>
  </si>
  <si>
    <t>Numerator</t>
  </si>
  <si>
    <t>Denominator</t>
  </si>
  <si>
    <r>
      <t xml:space="preserve">Frequency of Measurement 
</t>
    </r>
    <r>
      <rPr>
        <i/>
        <sz val="9"/>
        <color theme="0"/>
        <rFont val="Arial"/>
        <family val="2"/>
      </rPr>
      <t>(How often the data will be updated)</t>
    </r>
  </si>
  <si>
    <t>Data sources</t>
  </si>
  <si>
    <r>
      <t>Baseline</t>
    </r>
    <r>
      <rPr>
        <b/>
        <i/>
        <sz val="9"/>
        <color theme="0"/>
        <rFont val="Arial"/>
        <family val="2"/>
      </rPr>
      <t xml:space="preserve"> (if applicable)</t>
    </r>
  </si>
  <si>
    <t>H2 Target</t>
  </si>
  <si>
    <t>H1 Target</t>
  </si>
  <si>
    <t>1.1.1</t>
  </si>
  <si>
    <t>Country owned NIS and/or Gavi Application and annual operational planning, implementation and monitoring informed by appropriate analyses and data
Tick all that apply: VPOP; Cov&amp;Equity; Gender; BeSD; EVM; NITAG Recs; Vaccine and Cold Chain cIP; Clearly defined interlinkages between immunisation strategy and national health sector strategy; Other)</t>
  </si>
  <si>
    <t>Mandatory</t>
  </si>
  <si>
    <t>1.2.1</t>
  </si>
  <si>
    <t>% of NVIs with readiness composite score ≥ X% (e.g. 80-100 = good, 60-80 = acceptable, below 60 = bad)</t>
  </si>
  <si>
    <t>1.2.2</t>
  </si>
  <si>
    <t>Demonstrate enhanced capabilities by xx% in evidence-based planning, data-driven management, monitoring and stewardship of EPI programmes at national and subnational level (minimum enhancement: x%)</t>
  </si>
  <si>
    <t>1.2.3</t>
  </si>
  <si>
    <t>Evidence of context-specific microplanning that is integrated with routine immunization, polio and non-polio SIAs, and other essential primary health care interventions [yes / no]</t>
  </si>
  <si>
    <t>1.2.4</t>
  </si>
  <si>
    <t>% of NVIs introduced where partner(s) led or directly supported the Ministry of Health in the regular use of readiness tools, the development of training materials, and participation in capacity-building activities.</t>
  </si>
  <si>
    <t>Optional</t>
  </si>
  <si>
    <t>1.2.5</t>
  </si>
  <si>
    <t>% of NVIs introduced versus planned, based on existing available plans (e.g. NIS, multi-year plans, etc.)</t>
  </si>
  <si>
    <t>1.3.1</t>
  </si>
  <si>
    <t>Health/Immunisation coordination mechanism [functional] in the last six months 
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t>
  </si>
  <si>
    <t>1.3.2</t>
  </si>
  <si>
    <t>Number of WHO-defined NITAG functionality criteria met by the NITAG (when country has NITAG).</t>
  </si>
  <si>
    <t>1.3.3</t>
  </si>
  <si>
    <t>Partner(s) provides documented support in the development of policies, technical guidelines, operational plans, etc., and collaborates with the MoH and partners to integrate these into the annual implementation plan, with a focus on Gavi strategic priorities.</t>
  </si>
  <si>
    <t>1.3.4</t>
  </si>
  <si>
    <t>Number of CSOs organisations and women- and girl-led organisations  [disaggregated by type: local/global] engaged in planning, implementation, monitoring and accountability of immunization services at national and subnational levels</t>
  </si>
  <si>
    <t>1.4.1</t>
  </si>
  <si>
    <t>Implementation monitoring (inputs, workplan execution, outputs, outcomes) jointly reviewed by countries and partners conducted in the past six months - risks / action plan identified</t>
  </si>
  <si>
    <t>1.4.2</t>
  </si>
  <si>
    <t>% of campaigns with timely implementation and post-campaign review submitted within 4-8 weeks of the end of the campaign in last 6 months (N/A if no campaign in last 6 months and N/A for campaigns whose review is not due within 4-8 weeks of reporting date of this indicator)</t>
  </si>
  <si>
    <t>1.4.3</t>
  </si>
  <si>
    <t xml:space="preserve">% of risks identified with active mitigation plans (ie. no risk, major HR gap in MoH EPI team, readiness score for NVI or campaign below performance threshold, expected stock-out, risk of non-fulfilment of co-financing commitments; Risk of underfunding traditional vaccines ; Critical vacancies in national EPI teams ; Readiness scores below thresholds for new vaccine introductions or campaigns ; Anticipated or actual vaccine stockouts) -  In addition the indicator should assess:  1) has possibility of  risk being assessed, 2) has risk been detected, 3) if risk, has it been elevated and is mitigation plan in place. </t>
  </si>
  <si>
    <t>1.4.4</t>
  </si>
  <si>
    <t>% of items tracked in the immunisation monitoring system at the service delivery level : vaccine stock availability, HR availability, sessions held, coverage, drop out, disease surveillance; material and equipment availability</t>
  </si>
  <si>
    <t>1.4.5</t>
  </si>
  <si>
    <t>Evidence national immunisation plan or strategy is underpinned by an M&amp;E framework that reflects national immunisation priorities</t>
  </si>
  <si>
    <t>1.5.1</t>
  </si>
  <si>
    <t>% of completed country-specific advocacy and immunisation financing TA outputs, which are designed to follow a credible pathway toward sustainable immunisation financing outcomes, as validated by stakeholders or documentation shared with Gavi.
Examples of validated advocacy and TA outputs include (Tick all that apply):
- Quality vaccine forecasts, immunisation/PHC costing and expenditure data and financial analyses
- Integration of financing evidence into planning, strategic and advocacy documents (e.g., NIS, national financing strategies, MTEF, transition plans, investment cases)
- Public Financial Management (PFM) bottlenecks analysis, improvement plan and timely implementation, as relevant to immunisation
- Risk assessment and active mitigation plan (as needed) on co-financing and traditional vaccine financing
- Political economy analyses and stakeholder mapping
- Budget advocacy plans and their timely implementation
- High-level and/or technical multi-stakeholder convenings on prioritisation of immunisation with documented decision-making
- Explicit transition planning process
Desired immunisation financing outcomes include:
- Increased budgets and/or execution rates for PHC/vaccines/immunisation operational costs
- Timely fund disbursement for PHC/vaccines/immunisation operational costs
- Adoption of policies/legislation for sustained domestic financing</t>
  </si>
  <si>
    <t>1.5.2</t>
  </si>
  <si>
    <t># of evidence-informed engagements on immunisation programme requirements with senior government officials (i.e. Ministerial or Parliamentary-level ) supported by partners in that past 6 months?  
 [By: Type]
*Type = Type: (select all that apply)  Domestic financing for vaccines; domestic financing for PHC/immunisation programme (non-vaccine cost); HRH investment; Management/Governance Arrangements/Strengthening; PHC Integration; Catch-up Age Range Policy Change; Other</t>
  </si>
  <si>
    <t xml:space="preserve">Vaccine &amp; cold chain management </t>
  </si>
  <si>
    <t>1. Strategic planning &amp; governance and Strengthen storage and distribution network, with a particular focus on reaching remote and affected populations​</t>
  </si>
  <si>
    <t>2.1.1</t>
  </si>
  <si>
    <t>National Immunization logistics WG or equivalent [functional] in the last three months. 
 *Functional:  (select all that apply): No coordination structure exists,  ToR available, Met per schedule, reviewed progress data; Minutes from meeting available;  Follow Up Actions Agreed;   iNLWGs can a) manage vaccines &amp; CCE; b) strategically conducts quarterly review of cIP to review progress, identify roadblocks and solutions, and ensure ongoing alignment with NIS c) mobilize financial resources to implement &amp; monitor the plan​
Examples for (a) frequency or number of adjustments to supply plans as a result of looking at data; stock redistribution actions; and supply chain performance metrics such as Are systems "stocked according to plan" at national, state, and/or districts.</t>
  </si>
  <si>
    <t>2.1.2</t>
  </si>
  <si>
    <t>Supporting NLWG to use of distribution network analysis, to assess possible scenarios to optimise the existing network​ for last mile delivery and integration on need based frequency (at least annual)</t>
  </si>
  <si>
    <t>2.1.3</t>
  </si>
  <si>
    <t>MOH-endorsed cIP aligned with National Immunization Strategy (NIS) and Gavi Alliance Investment Priorities</t>
  </si>
  <si>
    <t>2.1.4</t>
  </si>
  <si>
    <t>cIP implementation begun within 9 months of EVM assessment completion</t>
  </si>
  <si>
    <t>2.2.1</t>
  </si>
  <si>
    <t>CCE data (inventory (bi-annual), functionality (monthly) and temperature monitoring (monthly), Average time to repair for CCE (downtime for CCW) available and analysed and red flags raised,  trends reviewed and approaches modified along with MoH/NLWG</t>
  </si>
  <si>
    <t>2.2.2</t>
  </si>
  <si>
    <t>Review and update forecast on Quarterly basis and ensure minimum deviation (e.g. X% deviation) and monthly supply planning reviews of immunization supplies available at the national/regional level</t>
  </si>
  <si>
    <t>2.2.3</t>
  </si>
  <si>
    <t>DISC indicators for national, regional &amp; district stores available and analyzed and red flags raised, trends reviewed and approaches modified along with MoH/NLWG on monthly basis</t>
  </si>
  <si>
    <t>2.2.4</t>
  </si>
  <si>
    <t># of preventive and curative maintenance events for CCE (ACTIVITY BASED IF RELEVANT)</t>
  </si>
  <si>
    <t>2.2.5</t>
  </si>
  <si>
    <t>Existence of annual expected budget/costing for supply chain operations at national and state levels, with visibility to MoH senior leaders and finance lead in advance of MoH budgeting cycle</t>
  </si>
  <si>
    <t xml:space="preserve">3. Escalate issues pertaining to effective supply chains </t>
  </si>
  <si>
    <t>2.3.1</t>
  </si>
  <si>
    <t>Average lead time from stock out event to issue escalation on monthly basis [Level]  [**report numerator, denominator]</t>
  </si>
  <si>
    <t>2.3.2</t>
  </si>
  <si>
    <t>% of CCE distributed and installed on time as per country plan - (ACTIVITY BASED IF RELEVANT)</t>
  </si>
  <si>
    <t xml:space="preserve">Data </t>
  </si>
  <si>
    <t>1. HMIS data strengthening and reporting - HMIS changes/upgrades, digital transformation projects, training and reporting like annual eJRF and monthly disease/progress reports</t>
  </si>
  <si>
    <t>3.1.1.</t>
  </si>
  <si>
    <t xml:space="preserve">Country implementation monitoring indicators are monitored and reported on time                                                                 </t>
  </si>
  <si>
    <t xml:space="preserve">Monitoring reports inform regular reviews of progress against national immunisation strategy objectives                                                                                        </t>
  </si>
  <si>
    <t xml:space="preserve">% of HMIS data strengthening activities conducted vs planned                                                                            </t>
  </si>
  <si>
    <t>2. Data analytics strengthening for key use cases - data quality reviews and improvement and analytical work for supporting national strategies, inform outbreaks, campaigns and root cause analysis for underperformance</t>
  </si>
  <si>
    <t>3.2.1</t>
  </si>
  <si>
    <t xml:space="preserve">Official estimates are included in eJRF and informed by WHO/UNICEF guidance                                                                             </t>
  </si>
  <si>
    <t>3.2.2</t>
  </si>
  <si>
    <t xml:space="preserve">% of data analytic strengthening activities conducted vs planned                                                                             </t>
  </si>
  <si>
    <t>3.2.3</t>
  </si>
  <si>
    <t>Triangulation used to inform strategies to reach ZD communities, or to asses outbreak risks</t>
  </si>
  <si>
    <t>3. Support for data quality reviews and improvement, as well as for supplemental/targeted data strengthening, including coverage surveys and facility assessments</t>
  </si>
  <si>
    <t>3.3.1</t>
  </si>
  <si>
    <t>% of coverage surveys and facility assessments that follow WHO guidance, have their results analyzed, and are used to inform programming.</t>
  </si>
  <si>
    <t>1. Analysed social/behavioural data used for programme design, implementation and course correction</t>
  </si>
  <si>
    <t>4.1.1</t>
  </si>
  <si>
    <t xml:space="preserve">Was social/behavioral data [from the past 6 months] used to inform immunisation programming in the last six months?  (Y/N) (If Y:  By: National, # districts)
&gt;Sub-question: If social/behavioral data suggested risk to immunisation programmes, was it reported to the MoH or Health Promotion Committee/ Advocacy Social Mobilization Committee?   (No risk detected,  Risk detected and reported,  Risk detected but not reported) </t>
  </si>
  <si>
    <t>2. Tailored demand generation strategies developed and implemented including community engagement</t>
  </si>
  <si>
    <t>4.2.1</t>
  </si>
  <si>
    <t>Did the MoH apply a human centered design (HCD) approach (i.e. co-creation of solutions to address barriers with communities) to tailor interventions to reach Zero-Dose communities in the last six months? (Y/N)</t>
  </si>
  <si>
    <t>4.2.2</t>
  </si>
  <si>
    <t xml:space="preserve">% of campaigns and new vaccine introductions that took place in the last six months where IPC/I training of health workers was conducted. 
Denominator = # campaigns (including BCU) +  # NVOs in the last 6 months </t>
  </si>
  <si>
    <t>3. Functional coordination mechanism for demand promotion</t>
  </si>
  <si>
    <t>4.3.1</t>
  </si>
  <si>
    <t xml:space="preserve">Was the Health Promotion Committee/ Advocacy Social Mobilisation Committee functional in the last six months?   
Functional: (tick all that apply):  No coordination structure exists, ToR available, met per schedule, reviewed progress data, meeting minutes available, follow up actions agreed. </t>
  </si>
  <si>
    <t>1. Effective monitoring systems (national &amp; community) for timely identification and confirmation of cases</t>
  </si>
  <si>
    <t>4.1.1.</t>
  </si>
  <si>
    <t>Time from detection to application to ICG.</t>
  </si>
  <si>
    <t>2. Effective coordination, planning and implementation of outbreak/emergency response</t>
  </si>
  <si>
    <t>Time from application to ICG or relevant mechanism to start of campaign.</t>
  </si>
  <si>
    <t>SPAR average score above 60% across the following attributes: C5 surveillance, C7 health emergency management, C4 laboratory and C12 zoonotic diseases average scores</t>
  </si>
  <si>
    <t>4.2.3</t>
  </si>
  <si>
    <t xml:space="preserve">% of supported outbreaks that provide outbreak response vaccination uptake / campaign reporting per WHO / normative guidance (noting that we propose outbreak vaccination reports submitted within 60 days of campaign closure as an established threshold for campaigns) </t>
  </si>
  <si>
    <t>4.2.4</t>
  </si>
  <si>
    <t xml:space="preserve">% of supported outbreaks that provide root cause analysis per WHO / normative guidance (noting that we propose RCA reports submitted within 60 days of campaign closure) - (MR specific) </t>
  </si>
  <si>
    <t>Summary - Country Foundations Plan</t>
  </si>
  <si>
    <t>Please do not edit this tab</t>
  </si>
  <si>
    <t>1) TA plan summary</t>
  </si>
  <si>
    <t>Funding source</t>
  </si>
  <si>
    <t>5-year ceiling</t>
  </si>
  <si>
    <t>CF extension amount</t>
  </si>
  <si>
    <t>CF 6.0 plan amount</t>
  </si>
  <si>
    <t>Remaining available</t>
  </si>
  <si>
    <t>% ceiling programmed</t>
  </si>
  <si>
    <t>Country Foundations</t>
  </si>
  <si>
    <t>2) Cost summary</t>
  </si>
  <si>
    <t>UNICEF</t>
  </si>
  <si>
    <t>WHO</t>
  </si>
  <si>
    <t>World Bank</t>
  </si>
  <si>
    <t>CDC</t>
  </si>
  <si>
    <t>CDC Foundation</t>
  </si>
  <si>
    <t>Other partner</t>
  </si>
  <si>
    <t>Total</t>
  </si>
  <si>
    <t>Function share</t>
  </si>
  <si>
    <t>Partner share</t>
  </si>
  <si>
    <t>3) Cost category</t>
  </si>
  <si>
    <t>Category</t>
  </si>
  <si>
    <t>Category share</t>
  </si>
  <si>
    <t>Staff cost</t>
  </si>
  <si>
    <t>Operational cost</t>
  </si>
  <si>
    <t>PSC</t>
  </si>
  <si>
    <t>4) FTE summary</t>
  </si>
  <si>
    <t>Final sign-off</t>
  </si>
  <si>
    <t>Please type your name to confirm
that your submission is completed</t>
  </si>
  <si>
    <r>
      <t xml:space="preserve">Please </t>
    </r>
    <r>
      <rPr>
        <b/>
        <i/>
        <u/>
        <sz val="11"/>
        <color theme="1"/>
        <rFont val="Calibri"/>
        <family val="2"/>
      </rPr>
      <t>do not sign until all inputs are final</t>
    </r>
    <r>
      <rPr>
        <b/>
        <i/>
        <sz val="11"/>
        <color theme="1"/>
        <rFont val="Calibri"/>
        <family val="2"/>
      </rPr>
      <t xml:space="preserve"> and confirmed with MOH/EPI and selected partner organisations (including regional and headquarter levels, where relevant)</t>
    </r>
  </si>
  <si>
    <t>WHO Country Representative</t>
  </si>
  <si>
    <t>UNICEF Country Representative</t>
  </si>
  <si>
    <t>[Enter other partner if required]</t>
  </si>
  <si>
    <t>Ministry of Health/EPI sign-off</t>
  </si>
  <si>
    <t>Date</t>
  </si>
  <si>
    <t>Gavi Strategic Goal Objectives</t>
  </si>
  <si>
    <t>Investment Areas</t>
  </si>
  <si>
    <t>National vs. International staff</t>
  </si>
  <si>
    <t>Indicator</t>
  </si>
  <si>
    <t>Type</t>
  </si>
  <si>
    <t xml:space="preserve">1. National (and subnational) Immunisation Strategy (NIS) planning and support, including Gavi FPP/holistic application where relevant.  </t>
  </si>
  <si>
    <t>1. Introduce and scale up vaccines</t>
  </si>
  <si>
    <t>1.a. Strengthen countries’ prioritisation and optimisation of vaccine programmes, appropriate to their context</t>
  </si>
  <si>
    <t>1. Service delivery</t>
  </si>
  <si>
    <t>National</t>
  </si>
  <si>
    <t>National staff</t>
  </si>
  <si>
    <t xml:space="preserve">2. Building institutional capacity, including for NVIs, through development and design of training tools, knowledge sharing and implementing quality training and supervisory activities at national/sub-national/local levels. </t>
  </si>
  <si>
    <t>2. Strengthen health systems to increase equity in immunisation</t>
  </si>
  <si>
    <t>1.b. Support countries to introduce and scale up vaccines for prevention of endemic, epidemic and pandemic diseases including beyond infancy</t>
  </si>
  <si>
    <t>2. Human resources management</t>
  </si>
  <si>
    <t>Subnational</t>
  </si>
  <si>
    <t>International staff</t>
  </si>
  <si>
    <t xml:space="preserve">3. Participation and representation of Immunisation in Health Sector coordination; functionality of Immunisation coordination mechanism; NITAG functionality, technical assistance for policy/guideline development that reflects best practices and updated normative guidance </t>
  </si>
  <si>
    <t>3. Improve programmatic and financial sustainability of immunisation programmes</t>
  </si>
  <si>
    <t>1.c. Ensure equitable and timely access to mechanisms to respond to outbreaks, epidemics, and pandemics</t>
  </si>
  <si>
    <t>3. Supply chain</t>
  </si>
  <si>
    <t>4. Ensure healthy markets for vaccines and related products</t>
  </si>
  <si>
    <t>2.a. Enable countries to extend immunisation to zero-dose children and missed communities, integrated with primary health care, including through addressing gender-related barriers and building resilient demand</t>
  </si>
  <si>
    <t>4. Data, Monitoring and Learning</t>
  </si>
  <si>
    <t>2.b. Ensure all children are fully immunised by maintaining and strengthening routine immunisation with vaccines required through second year of life</t>
  </si>
  <si>
    <t>5. Disease surveillance</t>
  </si>
  <si>
    <t>2.c. Support countries to adapt systems to routinely deliver vaccines to populations outside early childhood through targeted and catalytic interventions</t>
  </si>
  <si>
    <t>6. Demand generation and community engagement</t>
  </si>
  <si>
    <t>3.a Strengthen regional, national and subnational political and social commitment to immunisation, including through increased domestic public resources</t>
  </si>
  <si>
    <t>7. Governance, policy, strategic planning, and programme management</t>
  </si>
  <si>
    <t>Health/Immunisation coordination mechanism [functional] in the last six months 
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t>
  </si>
  <si>
    <t>3.b. Ensure sustainable transition through stronger capacity of eligible countries to maintain immunisation performance</t>
  </si>
  <si>
    <t>8. Health Financing</t>
  </si>
  <si>
    <t>3.c. Engage self-financing countries to maintain performance and catalyse critical vaccine introductions</t>
  </si>
  <si>
    <t>9. Results-based Financing</t>
  </si>
  <si>
    <r>
      <t>Partner(s) provides documented support in the development of policies, technical guidelines, operational plans, etc., and collaborates with the MoH and partners to integrate these into the annual implementation plan, with a focus on Gavi strategic priorities</t>
    </r>
    <r>
      <rPr>
        <b/>
        <sz val="11"/>
        <rFont val="Aptos Narrow"/>
        <family val="2"/>
        <scheme val="minor"/>
      </rPr>
      <t>.</t>
    </r>
  </si>
  <si>
    <t>4.a.  Drive healthy vaccine markets for Gavi- supported and self-financing countries, including acceleration of access to new high-impact, affordable vaccines and delivery innovations</t>
  </si>
  <si>
    <t>4.b. Enhance regional vaccine supply security, in support of regional manufacturing expansion ambitions</t>
  </si>
  <si>
    <t>4.c. Develop sustainable markets for vaccines against outbreak, epidemic, and pandemic-prone diseases</t>
  </si>
  <si>
    <t xml:space="preserve">1. Effective monitoring systems (national &amp; community) for timely identification and confirmation of cases </t>
  </si>
  <si>
    <t># of evidence-informed engagements on immunisation programme requirements with senior government officials (ie Ministerial or Parlimentary-level ) supported by partners in that past 6 months?  
 [By: Type]
*Type = Type: (select all that apply)  Domestic financing for vaccines; domestic financing for PHC/immunisation programme (non-vaccine cost); HRH investment; Management/Governance Arrangements/Strengthening; PHC Integration; Catch-up Age Range Policy Change; Other</t>
  </si>
  <si>
    <t>National Immunization logistics WG or equivalent [functional] in the last three months. 
 *Functional:  (select all that apply): No coordination structure exists,  ToR available, Met per schedule, reviewed progress data; Minutes from meeting available;  Follow Up Actions Agreed;   iNLWGs can a) manage vaccines &amp; CCE; b) strategically onducts quarterly review of cIP to review progress, identify roadblocks and solutions, and ensure ongoing alignment with NIS c) mobilize financial resources to implement &amp; monitor the plan​
Examples for (a) frequency or number of adjustments to supply plans as a result of looking at data; stock redistribution actions; and supply chain performance metrics such as Are systems "stocked according to plan" at national, state, and/or districts.</t>
  </si>
  <si>
    <t>CCE data (inventory (bi-annual), functionality (monthly) and temperature monitoring (monthly), Average time to repair for CCE (downtime for CCW) available and analysed and red flags raised, trends reviewed and apporaches modified along with MoH/NLWG</t>
  </si>
  <si>
    <t>Review and update forecast on quarterly basis and ensure minimum deviation (e.g X% deviation) and monthly supply planning reviews of immunization supplies available at the national/regional level</t>
  </si>
  <si>
    <t>DISC indicators for national, regional &amp; district stores available and analyzed and red flags raised, trends reviewed and apporaches modified along with MoH/NLWG on monthly basis</t>
  </si>
  <si>
    <t xml:space="preserve">Country implementaton monitoring indicators are monitored and reported on time                                                                 </t>
  </si>
  <si>
    <t>Did the MoH apply a human centered design (HCD) approach (ie co-creation of solutions to address barriers with communities) to tailor interventions to reach Zero-Dose communities in the last six months? (Y/N)</t>
  </si>
  <si>
    <t>Named Range</t>
  </si>
  <si>
    <t>Function1</t>
  </si>
  <si>
    <t>Function2</t>
  </si>
  <si>
    <t>Function3</t>
  </si>
  <si>
    <t>Function4</t>
  </si>
  <si>
    <t>Function5</t>
  </si>
  <si>
    <t>Goal1</t>
  </si>
  <si>
    <t>Goal2</t>
  </si>
  <si>
    <t>Goal3</t>
  </si>
  <si>
    <t>Goal4</t>
  </si>
  <si>
    <t>1.Introduce and scale up vaccines</t>
  </si>
  <si>
    <t>2.Strengthen health systems to increase equity in immunisation</t>
  </si>
  <si>
    <t>3.Improve programmatic and financial sustainability of immunisation programmes</t>
  </si>
  <si>
    <t>4.	Ensure healthy markets for vaccines and related products</t>
  </si>
  <si>
    <t>Named Range: Area of Work</t>
  </si>
  <si>
    <t>Named Range: Gavi Strategic Goal Objectives (sub-areas)</t>
  </si>
  <si>
    <t>Country (short)</t>
  </si>
  <si>
    <t>Segment</t>
  </si>
  <si>
    <t>Country Foundations ceiling (5 yrs)</t>
  </si>
  <si>
    <t>CF Extension Amount</t>
  </si>
  <si>
    <t>Afghanistan</t>
  </si>
  <si>
    <t>Conflict/Fragile</t>
  </si>
  <si>
    <t>Angola</t>
  </si>
  <si>
    <t>High Impact</t>
  </si>
  <si>
    <t>Bangladesh</t>
  </si>
  <si>
    <t>Core</t>
  </si>
  <si>
    <t>Benin</t>
  </si>
  <si>
    <t>Burkina Faso</t>
  </si>
  <si>
    <t>Burundi</t>
  </si>
  <si>
    <t>Cambodia</t>
  </si>
  <si>
    <t>Cameroon</t>
  </si>
  <si>
    <t>Central African Republic</t>
  </si>
  <si>
    <t>Chad</t>
  </si>
  <si>
    <t>Comoros</t>
  </si>
  <si>
    <t xml:space="preserve">Comoros </t>
  </si>
  <si>
    <t>Congo</t>
  </si>
  <si>
    <t>Côte d'Ivoire</t>
  </si>
  <si>
    <t>Cote d'Ivoire</t>
  </si>
  <si>
    <t>Djibouti</t>
  </si>
  <si>
    <t>Democratic People's Republic of Korea</t>
  </si>
  <si>
    <t>DPR Korea</t>
  </si>
  <si>
    <t>Democratic Republic of the Congo</t>
  </si>
  <si>
    <t>DR Congo</t>
  </si>
  <si>
    <t>Eritrea</t>
  </si>
  <si>
    <t>Ethiopia</t>
  </si>
  <si>
    <t>Gambia</t>
  </si>
  <si>
    <t>Ghana</t>
  </si>
  <si>
    <t>Guinea</t>
  </si>
  <si>
    <t>Guinea-Bissau</t>
  </si>
  <si>
    <t>Haiti</t>
  </si>
  <si>
    <t>Kenya</t>
  </si>
  <si>
    <t>Kyrgyzstan Republic</t>
  </si>
  <si>
    <t>Kyrgyzstan</t>
  </si>
  <si>
    <t>Lao People's Democratic Republic</t>
  </si>
  <si>
    <t>Lao PDR</t>
  </si>
  <si>
    <t>Lesotho</t>
  </si>
  <si>
    <t>Liberia</t>
  </si>
  <si>
    <t>Madagascar</t>
  </si>
  <si>
    <t>Malawi</t>
  </si>
  <si>
    <t>Mali</t>
  </si>
  <si>
    <t>Mauritania</t>
  </si>
  <si>
    <t>Mozambique</t>
  </si>
  <si>
    <t>Myanmar</t>
  </si>
  <si>
    <t>Nepal</t>
  </si>
  <si>
    <t>Niger</t>
  </si>
  <si>
    <t>Nigeria</t>
  </si>
  <si>
    <t>Pakistan</t>
  </si>
  <si>
    <t>Papua New Guinea</t>
  </si>
  <si>
    <t>Rwanda</t>
  </si>
  <si>
    <t>Sao Tome and Principe</t>
  </si>
  <si>
    <t>Senegal</t>
  </si>
  <si>
    <t>Sierra Leone</t>
  </si>
  <si>
    <t>Solomon Islands</t>
  </si>
  <si>
    <t>Somalia</t>
  </si>
  <si>
    <t>South Sudan</t>
  </si>
  <si>
    <t>Sudan</t>
  </si>
  <si>
    <t>Syrian Arab Republic</t>
  </si>
  <si>
    <t>Syria</t>
  </si>
  <si>
    <t>Tajikistan</t>
  </si>
  <si>
    <t>Tanzania</t>
  </si>
  <si>
    <t>Timor-Leste</t>
  </si>
  <si>
    <t>Togo</t>
  </si>
  <si>
    <t>Uganda</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</si>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</sst>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7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rgb="FFFFFFFF"/>
      <name val="Calibri"/>
      <family val="2"/>
    </font>
    <font>
      <b/>
      <sz val="12"/>
      <name val="Calibri"/>
      <family val="2"/>
    </font>
    <font>
      <sz val="12"/>
      <name val="Calibri"/>
      <family val="2"/>
    </font>
    <font>
      <sz val="11"/>
      <color rgb="FF3F3F76"/>
      <name val="Aptos Narrow"/>
      <family val="2"/>
      <scheme val="minor"/>
    </font>
    <font>
      <sz val="11"/>
      <color rgb="FF000000"/>
      <name val="Calibri"/>
      <family val="2"/>
    </font>
    <font>
      <sz val="12"/>
      <color theme="1"/>
      <name val="Arial"/>
      <family val="2"/>
    </font>
    <font>
      <b/>
      <sz val="10"/>
      <color rgb="FFFFFFFF"/>
      <name val="Arial"/>
      <family val="2"/>
    </font>
    <font>
      <sz val="10"/>
      <color rgb="FF000000"/>
      <name val="Aptos Narrow"/>
      <family val="2"/>
      <scheme val="minor"/>
    </font>
    <font>
      <sz val="10"/>
      <color rgb="FF000000"/>
      <name val="Arial"/>
      <family val="2"/>
    </font>
    <font>
      <sz val="10"/>
      <color theme="1"/>
      <name val="Arial"/>
      <family val="2"/>
    </font>
    <font>
      <sz val="12"/>
      <color rgb="FF3F3F76"/>
      <name val="Calibri"/>
      <family val="2"/>
    </font>
    <font>
      <sz val="11"/>
      <color theme="1"/>
      <name val="Arial"/>
      <family val="2"/>
    </font>
    <font>
      <b/>
      <sz val="11"/>
      <color theme="1"/>
      <name val="Arial"/>
      <family val="2"/>
    </font>
    <font>
      <b/>
      <i/>
      <sz val="11"/>
      <color theme="1"/>
      <name val="Calibri"/>
      <family val="2"/>
    </font>
    <font>
      <b/>
      <i/>
      <u/>
      <sz val="11"/>
      <color theme="1"/>
      <name val="Calibri"/>
      <family val="2"/>
    </font>
    <font>
      <sz val="11"/>
      <color theme="1"/>
      <name val="Calibri"/>
      <family val="2"/>
    </font>
    <font>
      <b/>
      <i/>
      <sz val="11"/>
      <color rgb="FF000000"/>
      <name val="Arial"/>
      <family val="2"/>
    </font>
    <font>
      <sz val="10"/>
      <color rgb="FF000000"/>
      <name val="Arial"/>
      <family val="2"/>
    </font>
    <font>
      <b/>
      <i/>
      <sz val="24"/>
      <color theme="1"/>
      <name val="Arial"/>
      <family val="2"/>
    </font>
    <font>
      <b/>
      <i/>
      <sz val="14"/>
      <color rgb="FF000000"/>
      <name val="Arial"/>
      <family val="2"/>
    </font>
    <font>
      <b/>
      <sz val="12"/>
      <color rgb="FFFF0000"/>
      <name val="Arial"/>
      <family val="2"/>
    </font>
    <font>
      <b/>
      <sz val="18"/>
      <color rgb="FFFFFFFF"/>
      <name val="Arial"/>
      <family val="2"/>
    </font>
    <font>
      <b/>
      <sz val="14"/>
      <color theme="1"/>
      <name val="Arial"/>
      <family val="2"/>
    </font>
    <font>
      <b/>
      <sz val="14"/>
      <color rgb="FF000000"/>
      <name val="Arial"/>
      <family val="2"/>
    </font>
    <font>
      <b/>
      <sz val="12"/>
      <color theme="1"/>
      <name val="Arial"/>
      <family val="2"/>
    </font>
    <font>
      <b/>
      <sz val="11"/>
      <name val="Arial"/>
      <family val="2"/>
    </font>
    <font>
      <sz val="11"/>
      <name val="Arial"/>
      <family val="2"/>
    </font>
    <font>
      <b/>
      <sz val="11"/>
      <color rgb="FF000000"/>
      <name val="Arial"/>
      <family val="2"/>
    </font>
    <font>
      <b/>
      <sz val="11"/>
      <color rgb="FF339966"/>
      <name val="Arial"/>
      <family val="2"/>
    </font>
    <font>
      <sz val="11"/>
      <color rgb="FF000000"/>
      <name val="Arial"/>
      <family val="2"/>
    </font>
    <font>
      <sz val="10"/>
      <color rgb="FF0070C0"/>
      <name val="Aptos"/>
      <family val="2"/>
    </font>
    <font>
      <sz val="9"/>
      <color theme="1"/>
      <name val="Arial"/>
      <family val="2"/>
    </font>
    <font>
      <i/>
      <sz val="9"/>
      <name val="Arial"/>
      <family val="2"/>
    </font>
    <font>
      <b/>
      <sz val="9"/>
      <color theme="0"/>
      <name val="Arial"/>
      <family val="2"/>
    </font>
    <font>
      <i/>
      <sz val="9"/>
      <color theme="0"/>
      <name val="Arial"/>
      <family val="2"/>
    </font>
    <font>
      <b/>
      <sz val="9"/>
      <color theme="1"/>
      <name val="Arial"/>
      <family val="2"/>
    </font>
    <font>
      <b/>
      <sz val="9"/>
      <name val="Arial"/>
      <family val="2"/>
    </font>
    <font>
      <b/>
      <i/>
      <sz val="9"/>
      <color theme="0"/>
      <name val="Arial"/>
      <family val="2"/>
    </font>
    <font>
      <b/>
      <sz val="14"/>
      <color rgb="FFFF0000"/>
      <name val="Arial"/>
      <family val="2"/>
    </font>
    <font>
      <sz val="8"/>
      <name val="Aptos Narrow"/>
      <family val="2"/>
      <scheme val="minor"/>
    </font>
    <font>
      <sz val="11"/>
      <name val="Aptos Narrow"/>
      <family val="2"/>
      <scheme val="minor"/>
    </font>
    <font>
      <b/>
      <sz val="11"/>
      <color rgb="FF000000"/>
      <name val="Aptos Narrow"/>
      <family val="2"/>
      <scheme val="minor"/>
    </font>
    <font>
      <b/>
      <sz val="11"/>
      <color rgb="FFFFFFFF"/>
      <name val="Aptos Narrow"/>
      <family val="2"/>
      <scheme val="minor"/>
    </font>
    <font>
      <sz val="11"/>
      <color rgb="FF000000"/>
      <name val="Aptos Narrow"/>
      <family val="2"/>
      <scheme val="minor"/>
    </font>
    <font>
      <b/>
      <sz val="9"/>
      <color rgb="FF000000"/>
      <name val="Arial"/>
      <family val="2"/>
    </font>
    <font>
      <sz val="11"/>
      <color rgb="FFFF0000"/>
      <name val="Aptos Narrow"/>
      <family val="2"/>
      <scheme val="minor"/>
    </font>
    <font>
      <i/>
      <sz val="9"/>
      <color theme="1"/>
      <name val="Aptos Narrow"/>
      <family val="2"/>
      <scheme val="minor"/>
    </font>
    <font>
      <i/>
      <sz val="10"/>
      <color theme="1"/>
      <name val="Aptos Narrow"/>
      <family val="2"/>
      <scheme val="minor"/>
    </font>
    <font>
      <sz val="10"/>
      <color theme="1"/>
      <name val="Aptos Narrow"/>
      <family val="2"/>
      <scheme val="minor"/>
    </font>
    <font>
      <sz val="10"/>
      <name val="Calibri"/>
      <family val="2"/>
    </font>
    <font>
      <sz val="9"/>
      <color theme="1"/>
      <name val="Aptos Narrow"/>
      <family val="2"/>
      <scheme val="minor"/>
    </font>
    <font>
      <b/>
      <sz val="10"/>
      <color rgb="FFFF0000"/>
      <name val="Calibri"/>
      <family val="2"/>
    </font>
    <font>
      <b/>
      <sz val="24"/>
      <color rgb="FF3F3F76"/>
      <name val="Calibri"/>
      <family val="2"/>
    </font>
    <font>
      <b/>
      <sz val="14"/>
      <color theme="9"/>
      <name val="Arial"/>
      <family val="2"/>
    </font>
    <font>
      <b/>
      <i/>
      <sz val="14"/>
      <color theme="9"/>
      <name val="Arial"/>
      <family val="2"/>
    </font>
    <font>
      <b/>
      <sz val="10"/>
      <color theme="9"/>
      <name val="Arial"/>
      <family val="2"/>
    </font>
    <font>
      <b/>
      <sz val="12"/>
      <color theme="9"/>
      <name val="Aptos Narrow"/>
      <family val="2"/>
      <scheme val="minor"/>
    </font>
    <font>
      <b/>
      <sz val="22"/>
      <color theme="1"/>
      <name val="Aptos Narrow"/>
      <family val="2"/>
      <scheme val="minor"/>
    </font>
    <font>
      <b/>
      <sz val="12"/>
      <color theme="9"/>
      <name val="Arial"/>
      <family val="2"/>
    </font>
    <font>
      <b/>
      <sz val="20"/>
      <color theme="1"/>
      <name val="Aptos Narrow"/>
      <family val="2"/>
      <scheme val="minor"/>
    </font>
    <font>
      <b/>
      <sz val="18"/>
      <color theme="1"/>
      <name val="Aptos Narrow"/>
      <family val="2"/>
      <scheme val="minor"/>
    </font>
    <font>
      <b/>
      <i/>
      <sz val="11"/>
      <color rgb="FFCC0000"/>
      <name val="Arial"/>
      <family val="2"/>
    </font>
    <font>
      <b/>
      <sz val="16"/>
      <name val="Arial"/>
      <family val="2"/>
    </font>
    <font>
      <i/>
      <sz val="11"/>
      <color rgb="FFFF0000"/>
      <name val="Aptos Narrow"/>
      <family val="2"/>
      <scheme val="minor"/>
    </font>
    <font>
      <b/>
      <sz val="14"/>
      <color rgb="FF3F3F76"/>
      <name val="Calibri"/>
      <family val="2"/>
    </font>
    <font>
      <b/>
      <sz val="12"/>
      <color theme="5"/>
      <name val="Arial"/>
      <family val="2"/>
    </font>
    <font>
      <b/>
      <sz val="14"/>
      <color rgb="FF4EA72E"/>
      <name val="Arial"/>
      <family val="2"/>
    </font>
    <font>
      <b/>
      <i/>
      <sz val="12"/>
      <color theme="1"/>
      <name val="Arial"/>
      <family val="2"/>
    </font>
    <font>
      <sz val="10"/>
      <name val="Arial"/>
      <family val="2"/>
    </font>
    <font>
      <b/>
      <sz val="11"/>
      <name val="Aptos Narrow"/>
      <family val="2"/>
      <scheme val="minor"/>
    </font>
    <font>
      <i/>
      <sz val="9"/>
      <color theme="1"/>
      <name val="Arial"/>
      <family val="2"/>
    </font>
    <font>
      <b/>
      <sz val="14"/>
      <color theme="1"/>
      <name val="Aptos Narrow"/>
      <family val="2"/>
      <scheme val="minor"/>
    </font>
  </fonts>
  <fills count="36">
    <fill>
      <patternFill patternType="none"/>
    </fill>
    <fill>
      <patternFill patternType="gray125"/>
    </fill>
    <fill>
      <patternFill patternType="solid">
        <fgColor rgb="FF000000"/>
        <bgColor rgb="FF000000"/>
      </patternFill>
    </fill>
    <fill>
      <patternFill patternType="solid">
        <fgColor rgb="FFD9D9D9"/>
        <bgColor rgb="FFFFFFFF"/>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C000"/>
        <bgColor indexed="64"/>
      </patternFill>
    </fill>
    <fill>
      <patternFill patternType="solid">
        <fgColor theme="6"/>
        <bgColor indexed="64"/>
      </patternFill>
    </fill>
    <fill>
      <patternFill patternType="solid">
        <fgColor rgb="FFFFCC99"/>
      </patternFill>
    </fill>
    <fill>
      <patternFill patternType="solid">
        <fgColor rgb="FF002E5C"/>
        <bgColor rgb="FF212121"/>
      </patternFill>
    </fill>
    <fill>
      <patternFill patternType="solid">
        <fgColor theme="0"/>
        <bgColor indexed="64"/>
      </patternFill>
    </fill>
    <fill>
      <patternFill patternType="solid">
        <fgColor rgb="FFEA9999"/>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249977111117893"/>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7"/>
        <bgColor indexed="64"/>
      </patternFill>
    </fill>
    <fill>
      <patternFill patternType="solid">
        <fgColor rgb="FFE8E8E8"/>
        <bgColor rgb="FF000000"/>
      </patternFill>
    </fill>
    <fill>
      <patternFill patternType="solid">
        <fgColor rgb="FFFF0000"/>
        <bgColor rgb="FF000000"/>
      </patternFill>
    </fill>
    <fill>
      <patternFill patternType="solid">
        <fgColor rgb="FFFBE2D5"/>
        <bgColor rgb="FF000000"/>
      </patternFill>
    </fill>
    <fill>
      <patternFill patternType="solid">
        <fgColor rgb="FFC1F0C8"/>
        <bgColor rgb="FF000000"/>
      </patternFill>
    </fill>
    <fill>
      <patternFill patternType="solid">
        <fgColor rgb="FFF2CEEF"/>
        <bgColor rgb="FF000000"/>
      </patternFill>
    </fill>
    <fill>
      <patternFill patternType="solid">
        <fgColor rgb="FFFFC000"/>
        <bgColor rgb="FF000000"/>
      </patternFill>
    </fill>
    <fill>
      <patternFill patternType="solid">
        <fgColor theme="0" tint="-0.249977111117893"/>
        <bgColor indexed="64"/>
      </patternFill>
    </fill>
    <fill>
      <patternFill patternType="solid">
        <fgColor rgb="FFFFFFFF"/>
        <bgColor rgb="FFFFFFFF"/>
      </patternFill>
    </fill>
    <fill>
      <patternFill patternType="solid">
        <fgColor theme="0"/>
        <bgColor rgb="FFFFC000"/>
      </patternFill>
    </fill>
    <fill>
      <patternFill patternType="solid">
        <fgColor theme="0"/>
        <bgColor rgb="FFF8CBAD"/>
      </patternFill>
    </fill>
    <fill>
      <patternFill patternType="solid">
        <fgColor theme="2" tint="-9.9978637043366805E-2"/>
        <bgColor indexed="64"/>
      </patternFill>
    </fill>
    <fill>
      <patternFill patternType="solid">
        <fgColor theme="2" tint="-9.9978637043366805E-2"/>
        <bgColor rgb="FF9FC5E8"/>
      </patternFill>
    </fill>
    <fill>
      <patternFill patternType="solid">
        <fgColor theme="3" tint="0.749992370372631"/>
        <bgColor indexed="64"/>
      </patternFill>
    </fill>
    <fill>
      <patternFill patternType="solid">
        <fgColor theme="4"/>
        <bgColor rgb="FF000000"/>
      </patternFill>
    </fill>
  </fills>
  <borders count="35">
    <border>
      <left/>
      <right/>
      <top/>
      <bottom/>
      <diagonal/>
    </border>
    <border>
      <left style="medium">
        <color rgb="FF999999"/>
      </left>
      <right/>
      <top style="medium">
        <color rgb="FF999999"/>
      </top>
      <bottom/>
      <diagonal/>
    </border>
    <border>
      <left/>
      <right/>
      <top style="medium">
        <color rgb="FF999999"/>
      </top>
      <bottom/>
      <diagonal/>
    </border>
    <border>
      <left style="thin">
        <color rgb="FF434343"/>
      </left>
      <right style="thin">
        <color rgb="FF434343"/>
      </right>
      <top style="thin">
        <color rgb="FF434343"/>
      </top>
      <bottom/>
      <diagonal/>
    </border>
    <border>
      <left style="thin">
        <color rgb="FF434343"/>
      </left>
      <right style="thin">
        <color rgb="FF434343"/>
      </right>
      <top style="thin">
        <color rgb="FF434343"/>
      </top>
      <bottom style="thin">
        <color rgb="FF434343"/>
      </bottom>
      <diagonal/>
    </border>
    <border>
      <left style="thin">
        <color rgb="FF434343"/>
      </left>
      <right style="thin">
        <color rgb="FF434343"/>
      </right>
      <top/>
      <bottom style="thin">
        <color rgb="FF43434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bottom style="dotted">
        <color rgb="FFD9D9D9"/>
      </bottom>
      <diagonal/>
    </border>
    <border>
      <left/>
      <right/>
      <top/>
      <bottom style="dotted">
        <color rgb="FFBFBFBF"/>
      </bottom>
      <diagonal/>
    </border>
    <border>
      <left/>
      <right style="medium">
        <color rgb="FF000000"/>
      </right>
      <top/>
      <bottom/>
      <diagonal/>
    </border>
    <border>
      <left/>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9" borderId="8" applyNumberFormat="0" applyAlignment="0" applyProtection="0"/>
    <xf numFmtId="0" fontId="9" fillId="0" borderId="0"/>
    <xf numFmtId="44" fontId="9" fillId="0" borderId="0" applyFont="0" applyFill="0" applyBorder="0" applyAlignment="0" applyProtection="0"/>
    <xf numFmtId="0" fontId="11" fillId="0" borderId="0"/>
    <xf numFmtId="9" fontId="9" fillId="0" borderId="0" applyFont="0" applyFill="0" applyBorder="0" applyAlignment="0" applyProtection="0"/>
    <xf numFmtId="0" fontId="9" fillId="0" borderId="0"/>
    <xf numFmtId="44" fontId="1" fillId="0" borderId="0" applyFont="0" applyFill="0" applyBorder="0" applyAlignment="0" applyProtection="0"/>
  </cellStyleXfs>
  <cellXfs count="230">
    <xf numFmtId="0" fontId="0" fillId="0" borderId="0" xfId="0"/>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0" borderId="6" xfId="0" applyBorder="1"/>
    <xf numFmtId="0" fontId="5" fillId="3" borderId="6" xfId="0" applyFont="1" applyFill="1" applyBorder="1" applyAlignment="1">
      <alignment horizontal="center"/>
    </xf>
    <xf numFmtId="43" fontId="6" fillId="0" borderId="6" xfId="1" applyFont="1" applyBorder="1" applyAlignment="1">
      <alignment horizontal="center"/>
    </xf>
    <xf numFmtId="43" fontId="5" fillId="3" borderId="6" xfId="1" applyFont="1" applyFill="1" applyBorder="1" applyAlignment="1">
      <alignment horizontal="center"/>
    </xf>
    <xf numFmtId="0" fontId="5" fillId="3" borderId="6" xfId="0" applyFont="1" applyFill="1" applyBorder="1" applyAlignment="1">
      <alignment horizontal="right"/>
    </xf>
    <xf numFmtId="0" fontId="2" fillId="4" borderId="6" xfId="0" applyFont="1" applyFill="1" applyBorder="1"/>
    <xf numFmtId="9" fontId="6" fillId="0" borderId="7" xfId="2" applyFont="1" applyBorder="1"/>
    <xf numFmtId="0" fontId="2" fillId="6" borderId="6" xfId="0" applyFont="1" applyFill="1" applyBorder="1"/>
    <xf numFmtId="164" fontId="10" fillId="10" borderId="6" xfId="0" applyNumberFormat="1" applyFont="1" applyFill="1" applyBorder="1" applyAlignment="1">
      <alignment vertical="center" wrapText="1"/>
    </xf>
    <xf numFmtId="0" fontId="12" fillId="0" borderId="0" xfId="6" applyFont="1"/>
    <xf numFmtId="0" fontId="6" fillId="0" borderId="6" xfId="0" applyFont="1" applyBorder="1" applyAlignment="1">
      <alignment horizontal="left"/>
    </xf>
    <xf numFmtId="43" fontId="6" fillId="0" borderId="9" xfId="1" applyFont="1" applyBorder="1" applyAlignment="1">
      <alignment horizontal="center"/>
    </xf>
    <xf numFmtId="0" fontId="14" fillId="9" borderId="8" xfId="3" applyFont="1"/>
    <xf numFmtId="0" fontId="19" fillId="0" borderId="6" xfId="0" applyFont="1" applyBorder="1"/>
    <xf numFmtId="0" fontId="20" fillId="0" borderId="0" xfId="6" applyFont="1"/>
    <xf numFmtId="0" fontId="21" fillId="0" borderId="0" xfId="6" applyFont="1"/>
    <xf numFmtId="0" fontId="23" fillId="0" borderId="13" xfId="6" applyFont="1" applyBorder="1" applyAlignment="1">
      <alignment horizontal="center" vertical="center" wrapText="1"/>
    </xf>
    <xf numFmtId="0" fontId="24" fillId="0" borderId="0" xfId="6" applyFont="1"/>
    <xf numFmtId="0" fontId="25" fillId="2" borderId="0" xfId="6" applyFont="1" applyFill="1"/>
    <xf numFmtId="0" fontId="26" fillId="0" borderId="11" xfId="6" applyFont="1" applyBorder="1"/>
    <xf numFmtId="0" fontId="26" fillId="0" borderId="0" xfId="6" applyFont="1"/>
    <xf numFmtId="0" fontId="27" fillId="0" borderId="12" xfId="6" applyFont="1" applyBorder="1"/>
    <xf numFmtId="0" fontId="28" fillId="0" borderId="0" xfId="6" applyFont="1"/>
    <xf numFmtId="0" fontId="27" fillId="0" borderId="11" xfId="6" applyFont="1" applyBorder="1"/>
    <xf numFmtId="0" fontId="29" fillId="0" borderId="0" xfId="8" applyFont="1" applyAlignment="1">
      <alignment horizontal="center" vertical="center" wrapText="1"/>
    </xf>
    <xf numFmtId="0" fontId="30" fillId="0" borderId="0" xfId="8" applyFont="1" applyAlignment="1">
      <alignment horizontal="left" vertical="center" wrapText="1"/>
    </xf>
    <xf numFmtId="0" fontId="29" fillId="0" borderId="0" xfId="8" applyFont="1" applyAlignment="1">
      <alignment horizontal="left" vertical="center" wrapText="1"/>
    </xf>
    <xf numFmtId="0" fontId="31" fillId="0" borderId="0" xfId="8" applyFont="1" applyAlignment="1">
      <alignment vertical="center"/>
    </xf>
    <xf numFmtId="0" fontId="32" fillId="0" borderId="0" xfId="8" applyFont="1" applyAlignment="1">
      <alignment horizontal="left" vertical="center"/>
    </xf>
    <xf numFmtId="0" fontId="32" fillId="0" borderId="0" xfId="8" applyFont="1" applyAlignment="1">
      <alignment vertical="center"/>
    </xf>
    <xf numFmtId="0" fontId="33" fillId="0" borderId="0" xfId="8" applyFont="1" applyAlignment="1">
      <alignment horizontal="justify" vertical="center"/>
    </xf>
    <xf numFmtId="0" fontId="33" fillId="0" borderId="0" xfId="8" applyFont="1" applyAlignment="1">
      <alignment horizontal="left" vertical="center"/>
    </xf>
    <xf numFmtId="0" fontId="34" fillId="0" borderId="6" xfId="0" applyFont="1" applyBorder="1" applyAlignment="1">
      <alignment vertical="center" wrapText="1"/>
    </xf>
    <xf numFmtId="0" fontId="35" fillId="0" borderId="0" xfId="0" applyFont="1"/>
    <xf numFmtId="0" fontId="36" fillId="0" borderId="0" xfId="0" applyFont="1"/>
    <xf numFmtId="0" fontId="37" fillId="0" borderId="0" xfId="0" applyFont="1" applyAlignment="1">
      <alignment horizontal="center"/>
    </xf>
    <xf numFmtId="0" fontId="37" fillId="7" borderId="6" xfId="0" applyFont="1" applyFill="1" applyBorder="1" applyAlignment="1">
      <alignment horizontal="center" vertical="center"/>
    </xf>
    <xf numFmtId="0" fontId="37" fillId="8" borderId="6" xfId="0" applyFont="1" applyFill="1" applyBorder="1" applyAlignment="1">
      <alignment horizontal="center" vertical="center"/>
    </xf>
    <xf numFmtId="0" fontId="37" fillId="18" borderId="6" xfId="0" applyFont="1" applyFill="1" applyBorder="1" applyAlignment="1">
      <alignment horizontal="center" vertical="center"/>
    </xf>
    <xf numFmtId="0" fontId="35" fillId="0" borderId="6" xfId="0" applyFont="1" applyBorder="1" applyAlignment="1">
      <alignment horizontal="center"/>
    </xf>
    <xf numFmtId="0" fontId="35" fillId="0" borderId="6" xfId="0" applyFont="1" applyBorder="1"/>
    <xf numFmtId="44" fontId="35" fillId="0" borderId="6" xfId="0" applyNumberFormat="1" applyFont="1" applyBorder="1" applyAlignment="1">
      <alignment horizontal="center"/>
    </xf>
    <xf numFmtId="44" fontId="39" fillId="0" borderId="6" xfId="0" applyNumberFormat="1" applyFont="1" applyBorder="1" applyAlignment="1">
      <alignment horizontal="center"/>
    </xf>
    <xf numFmtId="44" fontId="35" fillId="0" borderId="6" xfId="0" applyNumberFormat="1" applyFont="1" applyBorder="1"/>
    <xf numFmtId="44" fontId="39" fillId="0" borderId="6" xfId="1" applyNumberFormat="1" applyFont="1" applyBorder="1"/>
    <xf numFmtId="0" fontId="35" fillId="0" borderId="6" xfId="1" applyNumberFormat="1" applyFont="1" applyBorder="1"/>
    <xf numFmtId="9" fontId="35" fillId="19" borderId="22" xfId="2" applyFont="1" applyFill="1" applyBorder="1" applyAlignment="1">
      <alignment horizontal="center" vertical="center"/>
    </xf>
    <xf numFmtId="0" fontId="35" fillId="0" borderId="6" xfId="4" applyFont="1" applyBorder="1" applyAlignment="1">
      <alignment horizontal="center" vertical="center"/>
    </xf>
    <xf numFmtId="0" fontId="35" fillId="19" borderId="6" xfId="4" applyFont="1" applyFill="1" applyBorder="1" applyAlignment="1">
      <alignment horizontal="center" vertical="center"/>
    </xf>
    <xf numFmtId="44" fontId="35" fillId="0" borderId="6" xfId="9" applyFont="1" applyBorder="1" applyAlignment="1">
      <alignment horizontal="right"/>
    </xf>
    <xf numFmtId="0" fontId="37" fillId="4" borderId="6" xfId="0" applyFont="1" applyFill="1" applyBorder="1" applyAlignment="1">
      <alignment vertical="center"/>
    </xf>
    <xf numFmtId="0" fontId="37" fillId="8" borderId="6" xfId="0" applyFont="1" applyFill="1" applyBorder="1" applyAlignment="1">
      <alignment vertical="center"/>
    </xf>
    <xf numFmtId="0" fontId="37" fillId="8" borderId="6" xfId="0" applyFont="1" applyFill="1" applyBorder="1" applyAlignment="1">
      <alignment vertical="center" wrapText="1"/>
    </xf>
    <xf numFmtId="0" fontId="35" fillId="0" borderId="0" xfId="0" applyFont="1" applyAlignment="1">
      <alignment vertical="center"/>
    </xf>
    <xf numFmtId="0" fontId="13" fillId="0" borderId="0" xfId="6" applyFont="1"/>
    <xf numFmtId="0" fontId="9" fillId="0" borderId="0" xfId="6" applyFont="1"/>
    <xf numFmtId="0" fontId="37" fillId="4" borderId="21" xfId="0" applyFont="1" applyFill="1" applyBorder="1" applyAlignment="1">
      <alignment vertical="center"/>
    </xf>
    <xf numFmtId="0" fontId="37" fillId="15" borderId="6" xfId="4" applyFont="1" applyFill="1" applyBorder="1" applyAlignment="1">
      <alignment horizontal="center" vertical="center" wrapText="1"/>
    </xf>
    <xf numFmtId="0" fontId="44" fillId="0" borderId="0" xfId="0" applyFont="1"/>
    <xf numFmtId="0" fontId="2" fillId="14" borderId="0" xfId="0" applyFont="1" applyFill="1"/>
    <xf numFmtId="0" fontId="2" fillId="4" borderId="0" xfId="0" applyFont="1" applyFill="1"/>
    <xf numFmtId="0" fontId="3" fillId="0" borderId="0" xfId="0" applyFont="1"/>
    <xf numFmtId="0" fontId="2" fillId="21" borderId="0" xfId="0" applyFont="1" applyFill="1"/>
    <xf numFmtId="0" fontId="2" fillId="13" borderId="0" xfId="0" applyFont="1" applyFill="1"/>
    <xf numFmtId="0" fontId="0" fillId="13" borderId="0" xfId="0" applyFill="1"/>
    <xf numFmtId="0" fontId="45" fillId="22" borderId="6" xfId="0" applyFont="1" applyFill="1" applyBorder="1" applyAlignment="1">
      <alignment wrapText="1"/>
    </xf>
    <xf numFmtId="0" fontId="46" fillId="23" borderId="6" xfId="0" applyFont="1" applyFill="1" applyBorder="1" applyAlignment="1">
      <alignment wrapText="1"/>
    </xf>
    <xf numFmtId="0" fontId="47" fillId="0" borderId="6" xfId="0" applyFont="1" applyBorder="1"/>
    <xf numFmtId="6" fontId="8" fillId="0" borderId="6" xfId="0" applyNumberFormat="1" applyFont="1" applyBorder="1" applyAlignment="1">
      <alignment vertical="center"/>
    </xf>
    <xf numFmtId="0" fontId="35" fillId="0" borderId="6" xfId="0" applyFont="1" applyBorder="1" applyAlignment="1">
      <alignment wrapText="1"/>
    </xf>
    <xf numFmtId="0" fontId="50" fillId="28" borderId="0" xfId="0" applyFont="1" applyFill="1"/>
    <xf numFmtId="0" fontId="51" fillId="0" borderId="0" xfId="0" applyFont="1"/>
    <xf numFmtId="0" fontId="52" fillId="0" borderId="0" xfId="0" applyFont="1"/>
    <xf numFmtId="0" fontId="37" fillId="15" borderId="20" xfId="4" applyFont="1" applyFill="1" applyBorder="1" applyAlignment="1">
      <alignment horizontal="center" vertical="center" wrapText="1"/>
    </xf>
    <xf numFmtId="0" fontId="11" fillId="0" borderId="0" xfId="6"/>
    <xf numFmtId="0" fontId="54" fillId="0" borderId="6" xfId="0" applyFont="1" applyBorder="1" applyAlignment="1">
      <alignment horizontal="left" vertical="top"/>
    </xf>
    <xf numFmtId="0" fontId="54" fillId="0" borderId="6" xfId="0" applyFont="1" applyBorder="1" applyAlignment="1">
      <alignment horizontal="left" vertical="top" wrapText="1"/>
    </xf>
    <xf numFmtId="164" fontId="54" fillId="0" borderId="6" xfId="0" applyNumberFormat="1" applyFont="1" applyBorder="1" applyAlignment="1">
      <alignment horizontal="left" vertical="top" wrapText="1"/>
    </xf>
    <xf numFmtId="0" fontId="54" fillId="29" borderId="6" xfId="0" applyFont="1" applyFill="1" applyBorder="1" applyAlignment="1">
      <alignment horizontal="left" vertical="top"/>
    </xf>
    <xf numFmtId="0" fontId="54" fillId="29" borderId="6" xfId="0" applyFont="1" applyFill="1" applyBorder="1" applyAlignment="1">
      <alignment horizontal="left" vertical="top" wrapText="1"/>
    </xf>
    <xf numFmtId="0" fontId="54" fillId="30" borderId="6" xfId="0" applyFont="1" applyFill="1" applyBorder="1" applyAlignment="1">
      <alignment horizontal="left" vertical="top"/>
    </xf>
    <xf numFmtId="0" fontId="54" fillId="31" borderId="6" xfId="0" applyFont="1" applyFill="1" applyBorder="1" applyAlignment="1">
      <alignment horizontal="left" vertical="top"/>
    </xf>
    <xf numFmtId="0" fontId="54" fillId="11" borderId="6" xfId="4" applyFont="1" applyFill="1" applyBorder="1" applyAlignment="1">
      <alignment horizontal="left" vertical="top" wrapText="1"/>
    </xf>
    <xf numFmtId="0" fontId="54" fillId="0" borderId="6" xfId="0" quotePrefix="1" applyFont="1" applyBorder="1" applyAlignment="1">
      <alignment horizontal="left" vertical="top" wrapText="1"/>
    </xf>
    <xf numFmtId="0" fontId="54" fillId="11" borderId="6" xfId="0" applyFont="1" applyFill="1" applyBorder="1" applyAlignment="1">
      <alignment horizontal="left" vertical="top" wrapText="1"/>
    </xf>
    <xf numFmtId="0" fontId="52" fillId="0" borderId="0" xfId="6" applyFont="1"/>
    <xf numFmtId="0" fontId="53" fillId="0" borderId="0" xfId="6" applyFont="1"/>
    <xf numFmtId="44" fontId="35" fillId="0" borderId="6" xfId="9" applyFont="1" applyBorder="1"/>
    <xf numFmtId="0" fontId="54" fillId="0" borderId="22" xfId="0" applyFont="1" applyBorder="1" applyAlignment="1">
      <alignment horizontal="left" vertical="top" wrapText="1"/>
    </xf>
    <xf numFmtId="2" fontId="54" fillId="0" borderId="6" xfId="0" applyNumberFormat="1" applyFont="1" applyBorder="1" applyAlignment="1">
      <alignment horizontal="left" vertical="top"/>
    </xf>
    <xf numFmtId="0" fontId="0" fillId="11" borderId="0" xfId="0" applyFill="1"/>
    <xf numFmtId="0" fontId="16" fillId="0" borderId="18" xfId="0" applyFont="1" applyBorder="1" applyAlignment="1">
      <alignment wrapText="1"/>
    </xf>
    <xf numFmtId="0" fontId="15" fillId="12" borderId="17" xfId="0" applyFont="1" applyFill="1" applyBorder="1" applyAlignment="1">
      <alignment wrapText="1"/>
    </xf>
    <xf numFmtId="0" fontId="16" fillId="0" borderId="18" xfId="0" applyFont="1" applyBorder="1" applyAlignment="1">
      <alignment vertical="center"/>
    </xf>
    <xf numFmtId="0" fontId="15" fillId="12" borderId="31" xfId="0" applyFont="1" applyFill="1" applyBorder="1" applyAlignment="1">
      <alignment wrapText="1"/>
    </xf>
    <xf numFmtId="0" fontId="16" fillId="0" borderId="16" xfId="0" applyFont="1" applyBorder="1" applyAlignment="1">
      <alignment vertical="center"/>
    </xf>
    <xf numFmtId="0" fontId="15" fillId="12" borderId="15" xfId="0" applyFont="1" applyFill="1" applyBorder="1" applyAlignment="1">
      <alignment wrapText="1"/>
    </xf>
    <xf numFmtId="0" fontId="37" fillId="17" borderId="6" xfId="0" applyFont="1" applyFill="1" applyBorder="1" applyAlignment="1">
      <alignment horizontal="center" vertical="center" wrapText="1"/>
    </xf>
    <xf numFmtId="0" fontId="37" fillId="5" borderId="6" xfId="0" applyFont="1" applyFill="1" applyBorder="1" applyAlignment="1">
      <alignment horizontal="center" vertical="center"/>
    </xf>
    <xf numFmtId="9" fontId="54" fillId="0" borderId="22" xfId="0" applyNumberFormat="1" applyFont="1" applyBorder="1" applyAlignment="1">
      <alignment horizontal="left" vertical="top" wrapText="1"/>
    </xf>
    <xf numFmtId="0" fontId="37" fillId="15" borderId="19" xfId="4" applyFont="1" applyFill="1" applyBorder="1" applyAlignment="1">
      <alignment horizontal="center" vertical="center" wrapText="1"/>
    </xf>
    <xf numFmtId="43" fontId="6" fillId="0" borderId="0" xfId="1" applyFont="1" applyBorder="1" applyAlignment="1">
      <alignment horizontal="center"/>
    </xf>
    <xf numFmtId="9" fontId="6" fillId="0" borderId="0" xfId="2" applyFont="1" applyBorder="1"/>
    <xf numFmtId="43" fontId="5" fillId="32" borderId="6" xfId="1" applyFont="1" applyFill="1" applyBorder="1" applyAlignment="1">
      <alignment horizontal="center"/>
    </xf>
    <xf numFmtId="0" fontId="37" fillId="4" borderId="32" xfId="0" applyFont="1" applyFill="1" applyBorder="1" applyAlignment="1">
      <alignment horizontal="center" vertical="center"/>
    </xf>
    <xf numFmtId="0" fontId="37" fillId="4" borderId="32" xfId="0" applyFont="1" applyFill="1" applyBorder="1" applyAlignment="1">
      <alignment horizontal="center" vertical="center" wrapText="1"/>
    </xf>
    <xf numFmtId="0" fontId="35" fillId="0" borderId="0" xfId="0" applyFont="1" applyAlignment="1">
      <alignment wrapText="1"/>
    </xf>
    <xf numFmtId="0" fontId="37" fillId="4" borderId="21" xfId="0" applyFont="1" applyFill="1" applyBorder="1" applyAlignment="1">
      <alignment horizontal="center" vertical="center"/>
    </xf>
    <xf numFmtId="0" fontId="0" fillId="0" borderId="6" xfId="0" applyBorder="1" applyAlignment="1">
      <alignment horizontal="left" vertical="center" wrapText="1"/>
    </xf>
    <xf numFmtId="0" fontId="0" fillId="0" borderId="0" xfId="0" applyAlignment="1">
      <alignment vertical="center"/>
    </xf>
    <xf numFmtId="0" fontId="51" fillId="0" borderId="0" xfId="0" applyFont="1" applyAlignment="1">
      <alignment vertical="center"/>
    </xf>
    <xf numFmtId="0" fontId="0" fillId="0" borderId="0" xfId="0" applyAlignment="1">
      <alignment horizontal="center" vertical="center"/>
    </xf>
    <xf numFmtId="0" fontId="51" fillId="0" borderId="0" xfId="0" applyFont="1" applyAlignment="1">
      <alignment horizontal="center" vertical="center"/>
    </xf>
    <xf numFmtId="0" fontId="0" fillId="0" borderId="6" xfId="0" applyBorder="1" applyAlignment="1">
      <alignment horizontal="center" vertical="center"/>
    </xf>
    <xf numFmtId="0" fontId="58" fillId="0" borderId="0" xfId="6" applyFont="1" applyAlignment="1">
      <alignment horizontal="right"/>
    </xf>
    <xf numFmtId="0" fontId="58" fillId="0" borderId="0" xfId="6" applyFont="1" applyAlignment="1">
      <alignment horizontal="right" vertical="top"/>
    </xf>
    <xf numFmtId="0" fontId="59" fillId="0" borderId="0" xfId="6" applyFont="1"/>
    <xf numFmtId="0" fontId="60" fillId="0" borderId="0" xfId="0" applyFont="1"/>
    <xf numFmtId="0" fontId="62" fillId="0" borderId="0" xfId="0" applyFont="1"/>
    <xf numFmtId="0" fontId="36" fillId="28" borderId="0" xfId="0" applyFont="1" applyFill="1" applyAlignment="1">
      <alignment horizontal="left"/>
    </xf>
    <xf numFmtId="0" fontId="36" fillId="28" borderId="23" xfId="0" applyFont="1" applyFill="1" applyBorder="1" applyAlignment="1">
      <alignment horizontal="left"/>
    </xf>
    <xf numFmtId="0" fontId="36" fillId="28" borderId="0" xfId="0" applyFont="1" applyFill="1"/>
    <xf numFmtId="0" fontId="40" fillId="34" borderId="21" xfId="0" applyFont="1" applyFill="1" applyBorder="1" applyAlignment="1">
      <alignment horizontal="center" vertical="center"/>
    </xf>
    <xf numFmtId="0" fontId="4" fillId="35" borderId="1" xfId="0" applyFont="1" applyFill="1" applyBorder="1" applyAlignment="1">
      <alignment horizontal="left"/>
    </xf>
    <xf numFmtId="0" fontId="5" fillId="35" borderId="2" xfId="0" applyFont="1" applyFill="1" applyBorder="1" applyAlignment="1">
      <alignment horizontal="left"/>
    </xf>
    <xf numFmtId="0" fontId="4" fillId="35" borderId="6" xfId="0" applyFont="1" applyFill="1" applyBorder="1" applyAlignment="1">
      <alignment horizontal="left"/>
    </xf>
    <xf numFmtId="0" fontId="5" fillId="35" borderId="6" xfId="0" applyFont="1" applyFill="1" applyBorder="1" applyAlignment="1">
      <alignment horizontal="left"/>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10" xfId="0" applyBorder="1" applyAlignment="1">
      <alignment horizontal="left" vertical="center" wrapText="1"/>
    </xf>
    <xf numFmtId="0" fontId="0" fillId="0" borderId="34" xfId="0" applyBorder="1" applyAlignment="1">
      <alignment vertical="center" wrapText="1"/>
    </xf>
    <xf numFmtId="0" fontId="0" fillId="0" borderId="21" xfId="0" applyBorder="1" applyAlignment="1">
      <alignment vertical="center" wrapText="1"/>
    </xf>
    <xf numFmtId="0" fontId="0" fillId="0" borderId="21" xfId="0" applyBorder="1" applyAlignment="1">
      <alignment vertical="top" wrapText="1"/>
    </xf>
    <xf numFmtId="0" fontId="0" fillId="0" borderId="24" xfId="0" applyBorder="1" applyAlignment="1">
      <alignment vertical="center" wrapText="1"/>
    </xf>
    <xf numFmtId="0" fontId="3" fillId="16" borderId="6" xfId="0" applyFont="1" applyFill="1" applyBorder="1" applyAlignment="1">
      <alignment horizontal="center" vertical="center"/>
    </xf>
    <xf numFmtId="0" fontId="3" fillId="16" borderId="10" xfId="0" applyFont="1" applyFill="1" applyBorder="1" applyAlignment="1">
      <alignment horizontal="center" vertical="center"/>
    </xf>
    <xf numFmtId="0" fontId="61" fillId="28" borderId="33" xfId="0" applyFont="1" applyFill="1" applyBorder="1" applyAlignment="1">
      <alignment vertical="center"/>
    </xf>
    <xf numFmtId="0" fontId="0" fillId="0" borderId="20" xfId="0" applyBorder="1" applyAlignment="1">
      <alignment horizontal="left" vertical="center"/>
    </xf>
    <xf numFmtId="0" fontId="0" fillId="0" borderId="20" xfId="0" applyBorder="1" applyAlignment="1">
      <alignment vertical="center" wrapText="1"/>
    </xf>
    <xf numFmtId="0" fontId="16" fillId="0" borderId="18" xfId="0" applyFont="1" applyBorder="1" applyAlignment="1">
      <alignment vertical="center" wrapText="1"/>
    </xf>
    <xf numFmtId="0" fontId="37" fillId="0" borderId="0" xfId="0" applyFont="1" applyAlignment="1">
      <alignment horizontal="center" wrapText="1"/>
    </xf>
    <xf numFmtId="0" fontId="36" fillId="28" borderId="23" xfId="0" applyFont="1" applyFill="1" applyBorder="1" applyAlignment="1">
      <alignment horizontal="left" wrapText="1"/>
    </xf>
    <xf numFmtId="0" fontId="37" fillId="4" borderId="6" xfId="0" applyFont="1" applyFill="1" applyBorder="1" applyAlignment="1">
      <alignment vertical="center" wrapText="1"/>
    </xf>
    <xf numFmtId="0" fontId="0" fillId="0" borderId="0" xfId="0" applyAlignment="1">
      <alignment vertical="top"/>
    </xf>
    <xf numFmtId="0" fontId="51" fillId="0" borderId="0" xfId="0" applyFont="1" applyAlignment="1">
      <alignment vertical="top"/>
    </xf>
    <xf numFmtId="0" fontId="39" fillId="0" borderId="6" xfId="0" applyFont="1" applyBorder="1" applyAlignment="1">
      <alignment horizontal="center" vertical="top" wrapText="1"/>
    </xf>
    <xf numFmtId="0" fontId="48" fillId="0" borderId="6" xfId="0" applyFont="1" applyBorder="1" applyAlignment="1">
      <alignment horizontal="center" vertical="top" wrapText="1"/>
    </xf>
    <xf numFmtId="0" fontId="40" fillId="0" borderId="6" xfId="0" applyFont="1" applyBorder="1" applyAlignment="1">
      <alignment horizontal="center" vertical="top" wrapText="1"/>
    </xf>
    <xf numFmtId="0" fontId="40" fillId="0" borderId="6" xfId="0" applyFont="1" applyBorder="1" applyAlignment="1">
      <alignment horizontal="center" vertical="top" wrapText="1" readingOrder="1"/>
    </xf>
    <xf numFmtId="0" fontId="67" fillId="0" borderId="0" xfId="0" applyFont="1"/>
    <xf numFmtId="0" fontId="56" fillId="9" borderId="8" xfId="3" applyFont="1" applyAlignment="1">
      <alignment horizontal="center"/>
    </xf>
    <xf numFmtId="0" fontId="68" fillId="9" borderId="8" xfId="3" applyFont="1" applyAlignment="1">
      <alignment horizontal="center" vertical="center"/>
    </xf>
    <xf numFmtId="0" fontId="69" fillId="0" borderId="0" xfId="6" applyFont="1" applyAlignment="1">
      <alignment wrapText="1"/>
    </xf>
    <xf numFmtId="0" fontId="11" fillId="0" borderId="0" xfId="6" applyAlignment="1">
      <alignment horizontal="center"/>
    </xf>
    <xf numFmtId="0" fontId="53" fillId="0" borderId="0" xfId="6" applyFont="1" applyAlignment="1">
      <alignment horizontal="center"/>
    </xf>
    <xf numFmtId="0" fontId="36" fillId="28" borderId="0" xfId="0" applyFont="1" applyFill="1" applyAlignment="1">
      <alignment horizontal="center"/>
    </xf>
    <xf numFmtId="0" fontId="39" fillId="33" borderId="6" xfId="6" applyFont="1" applyFill="1" applyBorder="1" applyAlignment="1">
      <alignment horizontal="center" vertical="center" wrapText="1"/>
    </xf>
    <xf numFmtId="9" fontId="54" fillId="0" borderId="22" xfId="2" applyFont="1" applyBorder="1" applyAlignment="1">
      <alignment horizontal="center" vertical="top"/>
    </xf>
    <xf numFmtId="0" fontId="39" fillId="33" borderId="22" xfId="6" applyFont="1" applyFill="1" applyBorder="1" applyAlignment="1">
      <alignment horizontal="center" vertical="center" wrapText="1"/>
    </xf>
    <xf numFmtId="0" fontId="39" fillId="33" borderId="29" xfId="6" applyFont="1" applyFill="1" applyBorder="1" applyAlignment="1">
      <alignment horizontal="center" vertical="center" wrapText="1"/>
    </xf>
    <xf numFmtId="0" fontId="39" fillId="33" borderId="28" xfId="6" applyFont="1" applyFill="1" applyBorder="1" applyAlignment="1">
      <alignment horizontal="center" vertical="center" wrapText="1"/>
    </xf>
    <xf numFmtId="0" fontId="39" fillId="33" borderId="30" xfId="6" applyFont="1" applyFill="1" applyBorder="1" applyAlignment="1">
      <alignment horizontal="center" vertical="center" wrapText="1"/>
    </xf>
    <xf numFmtId="0" fontId="72" fillId="0" borderId="14" xfId="6" applyFont="1" applyBorder="1" applyAlignment="1">
      <alignment wrapText="1"/>
    </xf>
    <xf numFmtId="0" fontId="22" fillId="28" borderId="0" xfId="6" applyFont="1" applyFill="1" applyAlignment="1">
      <alignment horizontal="center" vertical="center" wrapText="1"/>
    </xf>
    <xf numFmtId="0" fontId="34" fillId="0" borderId="6" xfId="0" applyFont="1" applyBorder="1" applyAlignment="1">
      <alignment wrapText="1"/>
    </xf>
    <xf numFmtId="0" fontId="3" fillId="16" borderId="6" xfId="0" applyFont="1" applyFill="1" applyBorder="1" applyAlignment="1">
      <alignment vertical="top"/>
    </xf>
    <xf numFmtId="0" fontId="73" fillId="16" borderId="6" xfId="0" applyFont="1" applyFill="1" applyBorder="1" applyAlignment="1">
      <alignment vertical="top"/>
    </xf>
    <xf numFmtId="0" fontId="3" fillId="20" borderId="6" xfId="0" applyFont="1" applyFill="1" applyBorder="1" applyAlignment="1">
      <alignment vertical="top"/>
    </xf>
    <xf numFmtId="0" fontId="3" fillId="0" borderId="6" xfId="0" applyFont="1" applyBorder="1" applyAlignment="1">
      <alignment vertical="top" wrapText="1"/>
    </xf>
    <xf numFmtId="0" fontId="44" fillId="0" borderId="6" xfId="0" applyFont="1" applyBorder="1" applyAlignment="1">
      <alignment vertical="top" wrapText="1"/>
    </xf>
    <xf numFmtId="0" fontId="0" fillId="0" borderId="6" xfId="0" applyBorder="1" applyAlignment="1">
      <alignment vertical="top"/>
    </xf>
    <xf numFmtId="0" fontId="3" fillId="20" borderId="6" xfId="0" applyFont="1" applyFill="1" applyBorder="1" applyAlignment="1">
      <alignment vertical="top" wrapText="1"/>
    </xf>
    <xf numFmtId="0" fontId="47" fillId="0" borderId="6" xfId="0" applyFont="1" applyBorder="1" applyAlignment="1">
      <alignment vertical="top" wrapText="1"/>
    </xf>
    <xf numFmtId="0" fontId="45" fillId="0" borderId="6" xfId="0" applyFont="1" applyBorder="1" applyAlignment="1">
      <alignment vertical="top" wrapText="1"/>
    </xf>
    <xf numFmtId="0" fontId="73" fillId="0" borderId="6" xfId="0" applyFont="1" applyBorder="1" applyAlignment="1">
      <alignment vertical="top" wrapText="1"/>
    </xf>
    <xf numFmtId="0" fontId="0" fillId="0" borderId="6" xfId="0" applyBorder="1" applyAlignment="1">
      <alignment vertical="top" wrapText="1"/>
    </xf>
    <xf numFmtId="0" fontId="45" fillId="24" borderId="6" xfId="0" applyFont="1" applyFill="1" applyBorder="1" applyAlignment="1">
      <alignment vertical="top" wrapText="1"/>
    </xf>
    <xf numFmtId="0" fontId="73" fillId="0" borderId="6" xfId="0" applyFont="1" applyBorder="1" applyAlignment="1">
      <alignment horizontal="left" vertical="top" wrapText="1" readingOrder="1"/>
    </xf>
    <xf numFmtId="0" fontId="44" fillId="0" borderId="6" xfId="0" applyFont="1" applyBorder="1" applyAlignment="1">
      <alignment horizontal="left" vertical="top" wrapText="1" readingOrder="1"/>
    </xf>
    <xf numFmtId="0" fontId="73" fillId="25" borderId="6" xfId="0" applyFont="1" applyFill="1" applyBorder="1" applyAlignment="1">
      <alignment horizontal="left" vertical="top" wrapText="1" readingOrder="1"/>
    </xf>
    <xf numFmtId="0" fontId="73" fillId="26" borderId="6" xfId="0" applyFont="1" applyFill="1" applyBorder="1" applyAlignment="1">
      <alignment horizontal="left" vertical="top" wrapText="1" readingOrder="1"/>
    </xf>
    <xf numFmtId="0" fontId="73" fillId="27" borderId="6" xfId="0" applyFont="1" applyFill="1" applyBorder="1" applyAlignment="1">
      <alignment horizontal="left" vertical="top" wrapText="1" readingOrder="1"/>
    </xf>
    <xf numFmtId="0" fontId="49" fillId="0" borderId="0" xfId="0" applyFont="1"/>
    <xf numFmtId="0" fontId="0" fillId="0" borderId="21" xfId="0" applyBorder="1" applyAlignment="1">
      <alignment vertical="top"/>
    </xf>
    <xf numFmtId="0" fontId="0" fillId="0" borderId="0" xfId="0" applyAlignment="1">
      <alignment vertical="center" wrapText="1"/>
    </xf>
    <xf numFmtId="0" fontId="3" fillId="0" borderId="0" xfId="0" applyFont="1" applyAlignment="1">
      <alignment wrapText="1"/>
    </xf>
    <xf numFmtId="0" fontId="74" fillId="28" borderId="0" xfId="0" applyFont="1" applyFill="1" applyAlignment="1">
      <alignment horizontal="center" vertical="center"/>
    </xf>
    <xf numFmtId="0" fontId="74" fillId="28" borderId="0" xfId="0" applyFont="1" applyFill="1" applyAlignment="1">
      <alignment vertical="top"/>
    </xf>
    <xf numFmtId="0" fontId="74" fillId="28" borderId="0" xfId="0" applyFont="1" applyFill="1" applyAlignment="1">
      <alignment vertical="center"/>
    </xf>
    <xf numFmtId="0" fontId="74" fillId="28" borderId="0" xfId="0" applyFont="1" applyFill="1"/>
    <xf numFmtId="0" fontId="15" fillId="0" borderId="0" xfId="0" applyFont="1"/>
    <xf numFmtId="0" fontId="63" fillId="0" borderId="0" xfId="0" applyFont="1" applyAlignment="1">
      <alignment horizontal="left" vertical="center"/>
    </xf>
    <xf numFmtId="0" fontId="75" fillId="0" borderId="0" xfId="0" applyFont="1" applyAlignment="1">
      <alignment horizontal="left" vertical="center"/>
    </xf>
    <xf numFmtId="0" fontId="37" fillId="4" borderId="32" xfId="0" applyFont="1" applyFill="1" applyBorder="1" applyAlignment="1">
      <alignment horizontal="left" vertical="center"/>
    </xf>
    <xf numFmtId="0" fontId="37" fillId="4" borderId="32" xfId="0" applyFont="1" applyFill="1" applyBorder="1" applyAlignment="1">
      <alignment horizontal="left" vertical="center" wrapText="1"/>
    </xf>
    <xf numFmtId="0" fontId="62" fillId="0" borderId="0" xfId="0" applyFont="1" applyAlignment="1">
      <alignment vertical="top"/>
    </xf>
    <xf numFmtId="9" fontId="35" fillId="0" borderId="22" xfId="2" applyFont="1" applyFill="1" applyBorder="1" applyAlignment="1">
      <alignment horizontal="center" vertical="center"/>
    </xf>
    <xf numFmtId="9" fontId="35" fillId="0" borderId="22" xfId="2" applyFont="1" applyBorder="1" applyAlignment="1">
      <alignment horizontal="center" vertical="center"/>
    </xf>
    <xf numFmtId="43" fontId="14" fillId="9" borderId="8" xfId="3" applyNumberFormat="1" applyFont="1"/>
    <xf numFmtId="9" fontId="5" fillId="32" borderId="6" xfId="1" applyNumberFormat="1" applyFont="1" applyFill="1" applyBorder="1" applyAlignment="1">
      <alignment horizontal="right"/>
    </xf>
    <xf numFmtId="9" fontId="5" fillId="3" borderId="6" xfId="1" applyNumberFormat="1" applyFont="1" applyFill="1" applyBorder="1" applyAlignment="1">
      <alignment horizontal="right"/>
    </xf>
    <xf numFmtId="0" fontId="61" fillId="28" borderId="25" xfId="0" applyFont="1" applyFill="1" applyBorder="1" applyAlignment="1">
      <alignment horizontal="left" vertical="center"/>
    </xf>
    <xf numFmtId="0" fontId="61" fillId="28" borderId="26" xfId="0" applyFont="1" applyFill="1" applyBorder="1" applyAlignment="1">
      <alignment horizontal="left" vertical="center"/>
    </xf>
    <xf numFmtId="0" fontId="61" fillId="28" borderId="27" xfId="0" applyFont="1" applyFill="1" applyBorder="1" applyAlignment="1">
      <alignment horizontal="left" vertical="center"/>
    </xf>
    <xf numFmtId="0" fontId="55" fillId="0" borderId="25" xfId="6" applyFont="1" applyBorder="1" applyAlignment="1">
      <alignment horizontal="center" wrapText="1"/>
    </xf>
    <xf numFmtId="0" fontId="55" fillId="0" borderId="26" xfId="6" applyFont="1" applyBorder="1" applyAlignment="1">
      <alignment horizontal="center" wrapText="1"/>
    </xf>
    <xf numFmtId="0" fontId="55" fillId="0" borderId="27" xfId="6" applyFont="1" applyBorder="1" applyAlignment="1">
      <alignment horizontal="center" wrapText="1"/>
    </xf>
    <xf numFmtId="0" fontId="61" fillId="28" borderId="25" xfId="0" applyFont="1" applyFill="1" applyBorder="1" applyAlignment="1">
      <alignment vertical="center"/>
    </xf>
    <xf numFmtId="0" fontId="61" fillId="28" borderId="26" xfId="0" applyFont="1" applyFill="1" applyBorder="1" applyAlignment="1">
      <alignment vertical="center"/>
    </xf>
    <xf numFmtId="0" fontId="61" fillId="28" borderId="27" xfId="0" applyFont="1" applyFill="1" applyBorder="1" applyAlignment="1">
      <alignment vertical="center"/>
    </xf>
    <xf numFmtId="0" fontId="37" fillId="15" borderId="19" xfId="4" applyFont="1" applyFill="1" applyBorder="1" applyAlignment="1">
      <alignment horizontal="center" vertical="center" wrapText="1"/>
    </xf>
    <xf numFmtId="0" fontId="37" fillId="15" borderId="20" xfId="4" applyFont="1" applyFill="1" applyBorder="1" applyAlignment="1">
      <alignment horizontal="center" vertical="center" wrapText="1"/>
    </xf>
    <xf numFmtId="0" fontId="3" fillId="28" borderId="23" xfId="0" applyFont="1" applyFill="1" applyBorder="1" applyAlignment="1">
      <alignment horizontal="center"/>
    </xf>
    <xf numFmtId="0" fontId="64" fillId="0" borderId="21" xfId="0" applyFont="1" applyBorder="1" applyAlignment="1">
      <alignment horizontal="center" vertical="top" wrapText="1"/>
    </xf>
    <xf numFmtId="0" fontId="64" fillId="0" borderId="24" xfId="0" applyFont="1" applyBorder="1" applyAlignment="1">
      <alignment horizontal="center" vertical="top" wrapText="1"/>
    </xf>
    <xf numFmtId="0" fontId="64" fillId="0" borderId="22" xfId="0" applyFont="1" applyBorder="1" applyAlignment="1">
      <alignment horizontal="center" vertical="top" wrapText="1"/>
    </xf>
    <xf numFmtId="0" fontId="64" fillId="0" borderId="6" xfId="0" applyFont="1" applyBorder="1" applyAlignment="1">
      <alignment horizontal="center" vertical="top" wrapText="1"/>
    </xf>
    <xf numFmtId="0" fontId="63" fillId="28" borderId="25" xfId="0" applyFont="1" applyFill="1" applyBorder="1" applyAlignment="1">
      <alignment horizontal="left" vertical="center"/>
    </xf>
    <xf numFmtId="0" fontId="63" fillId="28" borderId="26" xfId="0" applyFont="1" applyFill="1" applyBorder="1" applyAlignment="1">
      <alignment horizontal="left" vertical="center"/>
    </xf>
    <xf numFmtId="0" fontId="63" fillId="28" borderId="27" xfId="0" applyFont="1" applyFill="1" applyBorder="1" applyAlignment="1">
      <alignment horizontal="left" vertical="center"/>
    </xf>
    <xf numFmtId="0" fontId="65" fillId="0" borderId="18" xfId="0" applyFont="1" applyBorder="1" applyAlignment="1">
      <alignment horizontal="center" wrapText="1"/>
    </xf>
    <xf numFmtId="0" fontId="65" fillId="0" borderId="17" xfId="0" applyFont="1" applyBorder="1" applyAlignment="1">
      <alignment horizontal="center" wrapText="1"/>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66" fillId="28" borderId="18" xfId="0" applyFont="1" applyFill="1" applyBorder="1" applyAlignment="1">
      <alignment horizontal="left" wrapText="1"/>
    </xf>
    <xf numFmtId="0" fontId="66" fillId="28" borderId="17" xfId="0" applyFont="1" applyFill="1" applyBorder="1" applyAlignment="1">
      <alignment horizontal="left" wrapText="1"/>
    </xf>
  </cellXfs>
  <cellStyles count="10">
    <cellStyle name="Comma" xfId="1" builtinId="3"/>
    <cellStyle name="Currency" xfId="9" builtinId="4"/>
    <cellStyle name="Currency 2" xfId="5" xr:uid="{417B7962-942A-4AC3-BEF3-A83513012544}"/>
    <cellStyle name="Input" xfId="3" builtinId="20"/>
    <cellStyle name="Normal" xfId="0" builtinId="0"/>
    <cellStyle name="Normal 12" xfId="8" xr:uid="{A42AF4AB-31A1-4AC1-94B4-FDB9EB406A69}"/>
    <cellStyle name="Normal 2" xfId="4" xr:uid="{835001DD-3A33-4CD7-B877-DAC6BEA6FC94}"/>
    <cellStyle name="Normal 7" xfId="6" xr:uid="{867B13B2-2A30-46BA-BF84-CBE5402D3236}"/>
    <cellStyle name="Percent" xfId="2" builtinId="5"/>
    <cellStyle name="Percent 2" xfId="7" xr:uid="{FF18A2F9-733D-4B0B-8C7C-9155F14E94FA}"/>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329870</xdr:colOff>
      <xdr:row>0</xdr:row>
      <xdr:rowOff>156688</xdr:rowOff>
    </xdr:from>
    <xdr:ext cx="2200275" cy="828675"/>
    <xdr:pic>
      <xdr:nvPicPr>
        <xdr:cNvPr id="3" name="image1.jpg" title="Image">
          <a:extLst>
            <a:ext uri="{FF2B5EF4-FFF2-40B4-BE49-F238E27FC236}">
              <a16:creationId xmlns:a16="http://schemas.microsoft.com/office/drawing/2014/main" id="{7F30AB31-9092-42A2-89F4-89DBCDACBDFB}"/>
            </a:ext>
          </a:extLst>
        </xdr:cNvPr>
        <xdr:cNvPicPr preferRelativeResize="0"/>
      </xdr:nvPicPr>
      <xdr:blipFill>
        <a:blip xmlns:r="http://schemas.openxmlformats.org/officeDocument/2006/relationships" r:embed="rId1" cstate="print"/>
        <a:stretch>
          <a:fillRect/>
        </a:stretch>
      </xdr:blipFill>
      <xdr:spPr>
        <a:xfrm>
          <a:off x="329870" y="156688"/>
          <a:ext cx="2200275" cy="828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115661</xdr:colOff>
      <xdr:row>0</xdr:row>
      <xdr:rowOff>0</xdr:rowOff>
    </xdr:from>
    <xdr:ext cx="1213945" cy="457200"/>
    <xdr:pic>
      <xdr:nvPicPr>
        <xdr:cNvPr id="3" name="image1.jpg" title="Image">
          <a:extLst>
            <a:ext uri="{FF2B5EF4-FFF2-40B4-BE49-F238E27FC236}">
              <a16:creationId xmlns:a16="http://schemas.microsoft.com/office/drawing/2014/main" id="{2A33A17B-1071-49C6-9D53-20F8DC031D81}"/>
            </a:ext>
          </a:extLst>
        </xdr:cNvPr>
        <xdr:cNvPicPr preferRelativeResize="0">
          <a:picLocks noChangeAspect="1"/>
        </xdr:cNvPicPr>
      </xdr:nvPicPr>
      <xdr:blipFill>
        <a:blip xmlns:r="http://schemas.openxmlformats.org/officeDocument/2006/relationships" r:embed="rId1" cstate="print"/>
        <a:stretch>
          <a:fillRect/>
        </a:stretch>
      </xdr:blipFill>
      <xdr:spPr>
        <a:xfrm>
          <a:off x="115661" y="0"/>
          <a:ext cx="1213945"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13945" cy="457200"/>
    <xdr:pic>
      <xdr:nvPicPr>
        <xdr:cNvPr id="7" name="image1.jpg" title="Image">
          <a:extLst>
            <a:ext uri="{FF2B5EF4-FFF2-40B4-BE49-F238E27FC236}">
              <a16:creationId xmlns:a16="http://schemas.microsoft.com/office/drawing/2014/main" id="{B57F2038-A8A5-4602-9B56-D6EB01B4FA54}"/>
            </a:ext>
          </a:extLst>
        </xdr:cNvPr>
        <xdr:cNvPicPr preferRelativeResize="0">
          <a:picLocks noChangeAspect="1"/>
        </xdr:cNvPicPr>
      </xdr:nvPicPr>
      <xdr:blipFill>
        <a:blip xmlns:r="http://schemas.openxmlformats.org/officeDocument/2006/relationships" r:embed="rId1" cstate="print"/>
        <a:stretch>
          <a:fillRect/>
        </a:stretch>
      </xdr:blipFill>
      <xdr:spPr>
        <a:xfrm>
          <a:off x="227135" y="161192"/>
          <a:ext cx="1213945"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213945" cy="457200"/>
    <xdr:pic>
      <xdr:nvPicPr>
        <xdr:cNvPr id="9" name="image1.jpg" title="Image">
          <a:extLst>
            <a:ext uri="{FF2B5EF4-FFF2-40B4-BE49-F238E27FC236}">
              <a16:creationId xmlns:a16="http://schemas.microsoft.com/office/drawing/2014/main" id="{78EB38BE-4E40-403C-BEC6-1D28C668CED9}"/>
            </a:ext>
          </a:extLst>
        </xdr:cNvPr>
        <xdr:cNvPicPr preferRelativeResize="0">
          <a:picLocks noChangeAspect="1"/>
        </xdr:cNvPicPr>
      </xdr:nvPicPr>
      <xdr:blipFill>
        <a:blip xmlns:r="http://schemas.openxmlformats.org/officeDocument/2006/relationships" r:embed="rId1" cstate="print"/>
        <a:stretch>
          <a:fillRect/>
        </a:stretch>
      </xdr:blipFill>
      <xdr:spPr>
        <a:xfrm>
          <a:off x="0" y="180975"/>
          <a:ext cx="1213945" cy="457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213945" cy="457200"/>
    <xdr:pic>
      <xdr:nvPicPr>
        <xdr:cNvPr id="7" name="image1.jpg" title="Image">
          <a:extLst>
            <a:ext uri="{FF2B5EF4-FFF2-40B4-BE49-F238E27FC236}">
              <a16:creationId xmlns:a16="http://schemas.microsoft.com/office/drawing/2014/main" id="{6A3DCFF1-7616-4B31-9F03-533F5ED36E7D}"/>
            </a:ext>
          </a:extLst>
        </xdr:cNvPr>
        <xdr:cNvPicPr preferRelativeResize="0">
          <a:picLocks noChangeAspect="1"/>
        </xdr:cNvPicPr>
      </xdr:nvPicPr>
      <xdr:blipFill>
        <a:blip xmlns:r="http://schemas.openxmlformats.org/officeDocument/2006/relationships" r:embed="rId1" cstate="print"/>
        <a:stretch>
          <a:fillRect/>
        </a:stretch>
      </xdr:blipFill>
      <xdr:spPr>
        <a:xfrm>
          <a:off x="609600" y="200025"/>
          <a:ext cx="1213945" cy="4572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213945" cy="457200"/>
    <xdr:pic>
      <xdr:nvPicPr>
        <xdr:cNvPr id="10" name="image1.jpg" title="Image">
          <a:extLst>
            <a:ext uri="{FF2B5EF4-FFF2-40B4-BE49-F238E27FC236}">
              <a16:creationId xmlns:a16="http://schemas.microsoft.com/office/drawing/2014/main" id="{245F2E79-9A57-44F3-90FB-94E3CB204633}"/>
            </a:ext>
          </a:extLst>
        </xdr:cNvPr>
        <xdr:cNvPicPr preferRelativeResize="0">
          <a:picLocks noChangeAspect="1"/>
        </xdr:cNvPicPr>
      </xdr:nvPicPr>
      <xdr:blipFill>
        <a:blip xmlns:r="http://schemas.openxmlformats.org/officeDocument/2006/relationships" r:embed="rId1" cstate="print"/>
        <a:stretch>
          <a:fillRect/>
        </a:stretch>
      </xdr:blipFill>
      <xdr:spPr>
        <a:xfrm>
          <a:off x="0" y="0"/>
          <a:ext cx="1213945" cy="457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213945" cy="457200"/>
    <xdr:pic>
      <xdr:nvPicPr>
        <xdr:cNvPr id="3" name="image1.jpg" title="Image">
          <a:extLst>
            <a:ext uri="{FF2B5EF4-FFF2-40B4-BE49-F238E27FC236}">
              <a16:creationId xmlns:a16="http://schemas.microsoft.com/office/drawing/2014/main" id="{CEAF24CE-DF73-4E18-96FE-99D79601168E}"/>
            </a:ext>
          </a:extLst>
        </xdr:cNvPr>
        <xdr:cNvPicPr preferRelativeResize="0">
          <a:picLocks noChangeAspect="1"/>
        </xdr:cNvPicPr>
      </xdr:nvPicPr>
      <xdr:blipFill>
        <a:blip xmlns:r="http://schemas.openxmlformats.org/officeDocument/2006/relationships" r:embed="rId1" cstate="print"/>
        <a:stretch>
          <a:fillRect/>
        </a:stretch>
      </xdr:blipFill>
      <xdr:spPr>
        <a:xfrm>
          <a:off x="0" y="190500"/>
          <a:ext cx="1213945" cy="4572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194D-7AE9-4F00-A98C-5A7439D66573}">
  <sheetPr>
    <tabColor theme="4"/>
    <outlinePr summaryBelow="0" summaryRight="0"/>
    <pageSetUpPr fitToPage="1"/>
  </sheetPr>
  <dimension ref="A1:G999"/>
  <sheetViews>
    <sheetView showGridLines="0" topLeftCell="A6" zoomScale="80" zoomScaleNormal="80" workbookViewId="0">
      <selection activeCell="E12" sqref="E12"/>
    </sheetView>
  </sheetViews>
  <sheetFormatPr defaultColWidth="14.42578125" defaultRowHeight="15" customHeight="1"/>
  <cols>
    <col min="1" max="1" width="14.42578125" style="19" customWidth="1"/>
    <col min="2" max="2" width="35.140625" style="19" customWidth="1"/>
    <col min="3" max="3" width="149.5703125" style="19" customWidth="1"/>
    <col min="4" max="4" width="59.42578125" style="19" customWidth="1"/>
    <col min="5" max="6" width="14.42578125" style="19" customWidth="1"/>
    <col min="7" max="16384" width="14.42578125" style="19"/>
  </cols>
  <sheetData>
    <row r="1" spans="1:4" ht="15.75" customHeight="1">
      <c r="A1" s="18"/>
      <c r="B1" s="58"/>
      <c r="C1" s="58"/>
      <c r="D1" s="58"/>
    </row>
    <row r="2" spans="1:4" ht="42" customHeight="1">
      <c r="A2" s="58"/>
      <c r="B2" s="58"/>
      <c r="C2" s="167" t="s">
        <v>0</v>
      </c>
      <c r="D2" s="58"/>
    </row>
    <row r="3" spans="1:4" ht="20.25" customHeight="1" thickBot="1">
      <c r="A3" s="58"/>
      <c r="B3" s="58"/>
      <c r="C3" s="166"/>
      <c r="D3" s="58"/>
    </row>
    <row r="4" spans="1:4" ht="30.95">
      <c r="A4" s="58"/>
      <c r="B4" s="20"/>
      <c r="C4" s="154" t="s">
        <v>1</v>
      </c>
      <c r="D4" s="58"/>
    </row>
    <row r="5" spans="1:4" ht="15.75" customHeight="1">
      <c r="A5" s="58"/>
      <c r="B5" s="58"/>
      <c r="C5" s="21" t="s">
        <v>2</v>
      </c>
      <c r="D5" s="58"/>
    </row>
    <row r="6" spans="1:4" ht="54" customHeight="1">
      <c r="A6" s="58"/>
      <c r="B6" s="58"/>
      <c r="C6" s="156" t="s">
        <v>3</v>
      </c>
      <c r="D6" s="58"/>
    </row>
    <row r="7" spans="1:4" ht="15.75" customHeight="1">
      <c r="A7" s="13"/>
      <c r="B7" s="58"/>
      <c r="C7" s="13"/>
      <c r="D7" s="58"/>
    </row>
    <row r="8" spans="1:4" ht="22.5" customHeight="1">
      <c r="A8" s="13"/>
      <c r="B8" s="58"/>
      <c r="C8" s="22" t="s">
        <v>4</v>
      </c>
      <c r="D8" s="58"/>
    </row>
    <row r="9" spans="1:4" ht="15.75" customHeight="1">
      <c r="A9" s="58"/>
      <c r="B9" s="58"/>
      <c r="C9" s="58"/>
      <c r="D9" s="58"/>
    </row>
    <row r="10" spans="1:4" ht="15.75" customHeight="1">
      <c r="A10" s="58"/>
      <c r="B10" s="118">
        <v>1</v>
      </c>
      <c r="C10" s="23" t="s">
        <v>5</v>
      </c>
      <c r="D10" s="58"/>
    </row>
    <row r="11" spans="1:4" ht="15.75" customHeight="1">
      <c r="A11" s="58"/>
      <c r="B11" s="118"/>
      <c r="C11" s="59" t="s">
        <v>6</v>
      </c>
      <c r="D11" s="58"/>
    </row>
    <row r="12" spans="1:4" ht="15.75" customHeight="1">
      <c r="A12" s="58"/>
      <c r="B12" s="118"/>
      <c r="C12" s="24"/>
      <c r="D12" s="58"/>
    </row>
    <row r="13" spans="1:4" ht="15.75" customHeight="1">
      <c r="A13" s="58"/>
      <c r="B13" s="118">
        <v>2</v>
      </c>
      <c r="C13" s="25" t="s">
        <v>7</v>
      </c>
      <c r="D13" s="58"/>
    </row>
    <row r="14" spans="1:4" ht="15.75" customHeight="1">
      <c r="A14" s="58"/>
      <c r="B14" s="119"/>
      <c r="C14" s="26" t="s">
        <v>8</v>
      </c>
      <c r="D14" s="58"/>
    </row>
    <row r="15" spans="1:4" ht="15.75" customHeight="1">
      <c r="A15" s="58"/>
      <c r="B15" s="119"/>
      <c r="C15" s="59" t="s">
        <v>9</v>
      </c>
      <c r="D15" s="58"/>
    </row>
    <row r="16" spans="1:4" ht="15.75" customHeight="1">
      <c r="A16" s="58"/>
      <c r="B16" s="118"/>
      <c r="C16" s="24"/>
      <c r="D16" s="58"/>
    </row>
    <row r="17" spans="1:4" ht="15.75" customHeight="1">
      <c r="A17" s="58"/>
      <c r="B17" s="118">
        <v>3</v>
      </c>
      <c r="C17" s="25" t="s">
        <v>10</v>
      </c>
      <c r="D17" s="58"/>
    </row>
    <row r="18" spans="1:4" ht="15.75" customHeight="1">
      <c r="A18" s="58"/>
      <c r="B18" s="119"/>
      <c r="C18" s="26" t="s">
        <v>11</v>
      </c>
      <c r="D18" s="58"/>
    </row>
    <row r="19" spans="1:4" ht="15.75" customHeight="1">
      <c r="A19" s="58"/>
      <c r="B19" s="119" t="s">
        <v>12</v>
      </c>
      <c r="C19" s="59" t="s">
        <v>13</v>
      </c>
      <c r="D19" s="58"/>
    </row>
    <row r="20" spans="1:4" ht="15.75" customHeight="1">
      <c r="A20" s="58"/>
      <c r="B20" s="119" t="s">
        <v>14</v>
      </c>
      <c r="C20" s="59" t="s">
        <v>15</v>
      </c>
      <c r="D20" s="58"/>
    </row>
    <row r="21" spans="1:4" ht="15.75" customHeight="1">
      <c r="A21" s="58"/>
      <c r="B21" s="119" t="s">
        <v>16</v>
      </c>
      <c r="C21" s="59" t="s">
        <v>17</v>
      </c>
      <c r="D21" s="58"/>
    </row>
    <row r="22" spans="1:4" ht="15.75" customHeight="1">
      <c r="A22" s="58"/>
      <c r="B22" s="119" t="s">
        <v>18</v>
      </c>
      <c r="C22" s="59" t="s">
        <v>19</v>
      </c>
      <c r="D22" s="58"/>
    </row>
    <row r="23" spans="1:4" ht="15.75" customHeight="1">
      <c r="A23" s="58"/>
      <c r="B23" s="119" t="s">
        <v>20</v>
      </c>
      <c r="C23" s="59" t="s">
        <v>21</v>
      </c>
      <c r="D23" s="58"/>
    </row>
    <row r="24" spans="1:4" ht="15.75" customHeight="1">
      <c r="A24" s="58"/>
      <c r="B24" s="119" t="s">
        <v>22</v>
      </c>
      <c r="C24" s="59" t="s">
        <v>23</v>
      </c>
      <c r="D24" s="58"/>
    </row>
    <row r="25" spans="1:4" ht="15.75" customHeight="1">
      <c r="A25" s="58"/>
      <c r="B25" s="119"/>
      <c r="C25" s="59"/>
      <c r="D25" s="58"/>
    </row>
    <row r="26" spans="1:4" ht="15.75" customHeight="1">
      <c r="A26" s="58"/>
      <c r="B26" s="119">
        <v>4</v>
      </c>
      <c r="C26" s="24" t="s">
        <v>24</v>
      </c>
      <c r="D26" s="58"/>
    </row>
    <row r="27" spans="1:4" ht="15.75" customHeight="1">
      <c r="A27" s="58"/>
      <c r="B27" s="119"/>
      <c r="C27" s="26" t="s">
        <v>25</v>
      </c>
      <c r="D27" s="58"/>
    </row>
    <row r="28" spans="1:4" ht="15.75" customHeight="1">
      <c r="A28" s="58"/>
      <c r="B28" s="119" t="s">
        <v>18</v>
      </c>
      <c r="C28" s="59" t="s">
        <v>26</v>
      </c>
      <c r="D28" s="58"/>
    </row>
    <row r="29" spans="1:4" ht="15.75" customHeight="1">
      <c r="A29" s="58"/>
      <c r="B29" s="119" t="s">
        <v>27</v>
      </c>
      <c r="C29" s="59" t="s">
        <v>28</v>
      </c>
      <c r="D29" s="58"/>
    </row>
    <row r="30" spans="1:4" ht="15" customHeight="1">
      <c r="A30" s="13"/>
      <c r="B30" s="119" t="s">
        <v>29</v>
      </c>
      <c r="C30" s="59" t="s">
        <v>30</v>
      </c>
      <c r="D30" s="13"/>
    </row>
    <row r="31" spans="1:4" ht="15" customHeight="1">
      <c r="A31" s="13"/>
      <c r="B31" s="119" t="s">
        <v>31</v>
      </c>
      <c r="C31" s="59" t="s">
        <v>32</v>
      </c>
      <c r="D31" s="13"/>
    </row>
    <row r="32" spans="1:4" ht="15.75" customHeight="1">
      <c r="A32" s="58"/>
      <c r="B32" s="119" t="s">
        <v>33</v>
      </c>
      <c r="C32" s="59" t="s">
        <v>34</v>
      </c>
      <c r="D32" s="58"/>
    </row>
    <row r="33" spans="1:7" ht="15.75" customHeight="1">
      <c r="A33" s="58"/>
      <c r="B33" s="119" t="s">
        <v>35</v>
      </c>
      <c r="C33" s="59" t="s">
        <v>36</v>
      </c>
      <c r="D33" s="58"/>
      <c r="E33" s="13"/>
      <c r="F33" s="13"/>
      <c r="G33" s="13"/>
    </row>
    <row r="34" spans="1:7" ht="15.75" customHeight="1">
      <c r="A34" s="58"/>
      <c r="B34" s="119" t="s">
        <v>37</v>
      </c>
      <c r="C34" s="59" t="s">
        <v>38</v>
      </c>
      <c r="D34" s="58"/>
      <c r="E34" s="13"/>
      <c r="F34" s="13"/>
      <c r="G34" s="13"/>
    </row>
    <row r="35" spans="1:7" ht="15" customHeight="1">
      <c r="A35" s="13"/>
      <c r="B35" s="119" t="s">
        <v>39</v>
      </c>
      <c r="C35" s="59" t="s">
        <v>40</v>
      </c>
      <c r="D35" s="13"/>
      <c r="E35" s="13"/>
      <c r="F35" s="13"/>
      <c r="G35" s="13"/>
    </row>
    <row r="36" spans="1:7" ht="15.75" customHeight="1">
      <c r="A36" s="58"/>
      <c r="B36" s="119"/>
      <c r="C36" s="59"/>
      <c r="D36" s="58"/>
      <c r="E36" s="13"/>
      <c r="F36" s="13"/>
      <c r="G36" s="13"/>
    </row>
    <row r="37" spans="1:7" ht="15.75" customHeight="1">
      <c r="A37" s="58"/>
      <c r="B37" s="118">
        <v>5</v>
      </c>
      <c r="C37" s="27" t="s">
        <v>41</v>
      </c>
      <c r="D37" s="58"/>
      <c r="E37" s="13"/>
      <c r="F37" s="13"/>
      <c r="G37" s="13"/>
    </row>
    <row r="38" spans="1:7" ht="15.75" customHeight="1">
      <c r="A38" s="58"/>
      <c r="B38" s="118"/>
      <c r="C38" s="26" t="s">
        <v>42</v>
      </c>
      <c r="D38" s="58"/>
      <c r="E38" s="13"/>
      <c r="F38" s="13"/>
      <c r="G38" s="13"/>
    </row>
    <row r="39" spans="1:7" ht="15.75" customHeight="1">
      <c r="A39" s="58"/>
      <c r="B39" s="118" t="s">
        <v>43</v>
      </c>
      <c r="C39" s="59" t="s">
        <v>44</v>
      </c>
      <c r="D39" s="58"/>
      <c r="E39" s="13"/>
      <c r="F39" s="13"/>
      <c r="G39" s="13"/>
    </row>
    <row r="40" spans="1:7" ht="15.75" customHeight="1">
      <c r="A40" s="58"/>
      <c r="B40" s="118" t="s">
        <v>45</v>
      </c>
      <c r="C40" s="59" t="s">
        <v>46</v>
      </c>
      <c r="D40" s="58"/>
      <c r="E40" s="13"/>
      <c r="F40" s="13"/>
      <c r="G40" s="13"/>
    </row>
    <row r="41" spans="1:7" ht="15" customHeight="1">
      <c r="A41" s="13"/>
      <c r="B41" s="118" t="s">
        <v>47</v>
      </c>
      <c r="C41" s="59" t="s">
        <v>48</v>
      </c>
      <c r="D41" s="13"/>
      <c r="E41" s="13"/>
      <c r="F41" s="13"/>
      <c r="G41" s="13"/>
    </row>
    <row r="42" spans="1:7" ht="15" customHeight="1">
      <c r="A42" s="13"/>
      <c r="B42" s="120"/>
      <c r="C42" s="13"/>
      <c r="D42" s="13"/>
      <c r="E42" s="13"/>
      <c r="F42" s="13"/>
      <c r="G42" s="13"/>
    </row>
    <row r="43" spans="1:7" ht="15.75" customHeight="1">
      <c r="A43" s="58"/>
      <c r="B43" s="118">
        <v>6</v>
      </c>
      <c r="C43" s="27" t="s">
        <v>49</v>
      </c>
      <c r="D43" s="58"/>
      <c r="E43" s="13"/>
      <c r="F43" s="13"/>
      <c r="G43" s="13"/>
    </row>
    <row r="44" spans="1:7" ht="15.75" customHeight="1">
      <c r="A44" s="58"/>
      <c r="B44" s="120"/>
      <c r="C44" s="59" t="s">
        <v>50</v>
      </c>
      <c r="D44" s="58"/>
      <c r="E44" s="13"/>
      <c r="F44" s="13"/>
      <c r="G44" s="13"/>
    </row>
    <row r="45" spans="1:7" ht="15.75" customHeight="1">
      <c r="A45" s="58"/>
      <c r="B45" s="120"/>
      <c r="C45" s="13"/>
      <c r="D45" s="58"/>
      <c r="E45" s="13"/>
      <c r="F45" s="13"/>
      <c r="G45" s="13"/>
    </row>
    <row r="46" spans="1:7" ht="15.75" customHeight="1">
      <c r="A46" s="58"/>
      <c r="B46" s="118">
        <v>7</v>
      </c>
      <c r="C46" s="27" t="s">
        <v>51</v>
      </c>
      <c r="D46" s="58"/>
      <c r="E46" s="13"/>
      <c r="F46" s="13"/>
      <c r="G46" s="13"/>
    </row>
    <row r="47" spans="1:7" ht="15.75" customHeight="1">
      <c r="A47" s="58"/>
      <c r="B47" s="120"/>
      <c r="C47" s="59" t="s">
        <v>52</v>
      </c>
      <c r="D47" s="58"/>
      <c r="E47" s="13"/>
      <c r="F47" s="13"/>
      <c r="G47" s="13"/>
    </row>
    <row r="48" spans="1:7" ht="15.75" customHeight="1">
      <c r="A48" s="58"/>
      <c r="B48" s="120"/>
      <c r="C48" s="59"/>
      <c r="D48" s="13"/>
      <c r="E48" s="13"/>
      <c r="F48" s="13"/>
      <c r="G48" s="13"/>
    </row>
    <row r="49" spans="1:7" ht="15.75" customHeight="1">
      <c r="A49" s="58"/>
      <c r="B49" s="13"/>
      <c r="C49" s="13"/>
      <c r="D49" s="13"/>
      <c r="E49" s="13"/>
      <c r="F49" s="13"/>
      <c r="G49" s="13"/>
    </row>
    <row r="50" spans="1:7" ht="15.75" customHeight="1">
      <c r="A50" s="58"/>
      <c r="B50" s="13"/>
      <c r="C50" s="13"/>
      <c r="D50" s="13"/>
      <c r="E50" s="13"/>
      <c r="F50" s="13"/>
      <c r="G50" s="13"/>
    </row>
    <row r="51" spans="1:7" ht="15.75" customHeight="1">
      <c r="A51" s="58"/>
      <c r="B51" s="13"/>
      <c r="C51" s="13"/>
      <c r="D51" s="13"/>
      <c r="E51" s="13"/>
      <c r="F51" s="13"/>
      <c r="G51" s="13"/>
    </row>
    <row r="52" spans="1:7" ht="15.75" customHeight="1">
      <c r="A52" s="58"/>
      <c r="B52" s="13"/>
      <c r="C52" s="13"/>
      <c r="D52" s="13"/>
      <c r="E52" s="13"/>
      <c r="F52" s="13"/>
      <c r="G52" s="13"/>
    </row>
    <row r="53" spans="1:7" ht="15.75" customHeight="1">
      <c r="A53" s="58"/>
      <c r="B53" s="58"/>
      <c r="C53" s="58"/>
      <c r="D53" s="58"/>
      <c r="E53" s="58"/>
      <c r="F53" s="58"/>
      <c r="G53" s="58"/>
    </row>
    <row r="54" spans="1:7" ht="15.75" customHeight="1">
      <c r="A54" s="58"/>
      <c r="B54" s="58"/>
      <c r="C54" s="28"/>
      <c r="D54" s="58"/>
      <c r="E54" s="58"/>
      <c r="F54" s="58"/>
      <c r="G54" s="58"/>
    </row>
    <row r="55" spans="1:7" ht="15.75" customHeight="1">
      <c r="A55" s="58"/>
      <c r="B55" s="58"/>
      <c r="C55" s="29"/>
      <c r="D55" s="58"/>
      <c r="E55" s="58"/>
      <c r="F55" s="58"/>
      <c r="G55" s="58"/>
    </row>
    <row r="56" spans="1:7" ht="14.1">
      <c r="A56" s="58"/>
      <c r="B56" s="58"/>
      <c r="C56" s="30"/>
      <c r="D56" s="58"/>
      <c r="E56" s="58"/>
      <c r="F56" s="58"/>
      <c r="G56" s="58"/>
    </row>
    <row r="57" spans="1:7" ht="14.1">
      <c r="A57" s="58"/>
      <c r="B57" s="58"/>
      <c r="C57" s="30"/>
      <c r="D57" s="58"/>
      <c r="E57" s="58"/>
      <c r="F57" s="58"/>
      <c r="G57" s="58"/>
    </row>
    <row r="58" spans="1:7" ht="14.1">
      <c r="A58" s="58"/>
      <c r="B58" s="58"/>
      <c r="C58" s="30"/>
      <c r="D58" s="58"/>
      <c r="E58" s="58"/>
      <c r="F58" s="58"/>
      <c r="G58" s="58"/>
    </row>
    <row r="59" spans="1:7" ht="14.1">
      <c r="A59" s="58"/>
      <c r="B59" s="58"/>
      <c r="C59" s="30"/>
      <c r="D59" s="58"/>
      <c r="E59" s="58"/>
      <c r="F59" s="58"/>
      <c r="G59" s="58"/>
    </row>
    <row r="60" spans="1:7" ht="14.1">
      <c r="A60" s="58"/>
      <c r="B60" s="58"/>
      <c r="C60" s="30"/>
      <c r="D60" s="58"/>
      <c r="E60" s="58"/>
      <c r="F60" s="58"/>
      <c r="G60" s="58"/>
    </row>
    <row r="61" spans="1:7" ht="14.1">
      <c r="A61" s="58"/>
      <c r="B61" s="58"/>
      <c r="C61" s="30"/>
      <c r="D61" s="58"/>
      <c r="E61" s="58"/>
      <c r="F61" s="58"/>
      <c r="G61" s="58"/>
    </row>
    <row r="62" spans="1:7" ht="14.1">
      <c r="A62" s="58"/>
      <c r="B62" s="58"/>
      <c r="C62" s="30"/>
      <c r="D62" s="58"/>
      <c r="E62" s="58"/>
      <c r="F62" s="58"/>
      <c r="G62" s="58"/>
    </row>
    <row r="63" spans="1:7" ht="14.1">
      <c r="A63" s="58"/>
      <c r="B63" s="58"/>
      <c r="C63" s="30"/>
      <c r="D63" s="58"/>
      <c r="E63" s="58"/>
      <c r="F63" s="58"/>
      <c r="G63" s="58"/>
    </row>
    <row r="64" spans="1:7" ht="14.1">
      <c r="A64" s="58"/>
      <c r="B64" s="58"/>
      <c r="C64" s="30"/>
      <c r="D64" s="58"/>
      <c r="E64" s="58"/>
      <c r="F64" s="58"/>
      <c r="G64" s="58"/>
    </row>
    <row r="65" spans="1:7" ht="14.1">
      <c r="A65" s="13"/>
      <c r="B65" s="13"/>
      <c r="C65" s="30"/>
      <c r="D65" s="13"/>
      <c r="E65" s="13"/>
      <c r="F65" s="13"/>
      <c r="G65" s="13"/>
    </row>
    <row r="66" spans="1:7" ht="14.1">
      <c r="A66" s="13"/>
      <c r="B66" s="13"/>
      <c r="C66" s="29"/>
      <c r="D66" s="13"/>
      <c r="E66" s="13"/>
      <c r="F66" s="13"/>
      <c r="G66" s="13"/>
    </row>
    <row r="67" spans="1:7" ht="92.25" customHeight="1">
      <c r="A67" s="13"/>
      <c r="B67" s="13"/>
      <c r="C67" s="29"/>
      <c r="D67" s="13"/>
      <c r="E67" s="13"/>
      <c r="F67" s="13"/>
      <c r="G67" s="13"/>
    </row>
    <row r="68" spans="1:7" ht="14.1">
      <c r="A68" s="13"/>
      <c r="B68" s="13"/>
      <c r="C68" s="30"/>
      <c r="D68" s="13"/>
      <c r="E68" s="13"/>
      <c r="F68" s="13"/>
      <c r="G68" s="13"/>
    </row>
    <row r="69" spans="1:7" ht="14.1">
      <c r="A69" s="13"/>
      <c r="B69" s="13"/>
      <c r="C69" s="30"/>
      <c r="D69" s="13"/>
      <c r="E69" s="13"/>
      <c r="F69" s="13"/>
      <c r="G69" s="13"/>
    </row>
    <row r="70" spans="1:7" ht="14.1">
      <c r="A70" s="13"/>
      <c r="B70" s="13"/>
      <c r="C70" s="30"/>
      <c r="D70" s="13"/>
      <c r="E70" s="13"/>
      <c r="F70" s="13"/>
      <c r="G70" s="13"/>
    </row>
    <row r="71" spans="1:7" ht="15.75" customHeight="1">
      <c r="A71" s="13"/>
      <c r="B71" s="13"/>
      <c r="C71" s="13"/>
      <c r="D71" s="13"/>
      <c r="E71" s="13"/>
      <c r="F71" s="13"/>
      <c r="G71" s="13"/>
    </row>
    <row r="72" spans="1:7" ht="15.75" customHeight="1">
      <c r="A72" s="13"/>
      <c r="B72" s="13"/>
      <c r="C72" s="13"/>
      <c r="D72" s="13"/>
      <c r="E72" s="13"/>
      <c r="F72" s="13"/>
      <c r="G72" s="13"/>
    </row>
    <row r="73" spans="1:7" ht="15.75" customHeight="1">
      <c r="A73" s="13"/>
      <c r="B73" s="13"/>
      <c r="C73" s="13"/>
      <c r="D73" s="13"/>
      <c r="E73" s="13"/>
      <c r="F73" s="13"/>
      <c r="G73" s="13"/>
    </row>
    <row r="74" spans="1:7" ht="15.75" customHeight="1">
      <c r="A74" s="13"/>
      <c r="B74" s="13"/>
      <c r="C74" s="13"/>
      <c r="D74" s="13"/>
      <c r="E74" s="13"/>
      <c r="F74" s="13"/>
      <c r="G74" s="13"/>
    </row>
    <row r="75" spans="1:7" ht="15.75" customHeight="1">
      <c r="A75" s="13"/>
      <c r="B75" s="13"/>
      <c r="C75" s="31"/>
      <c r="D75" s="13"/>
      <c r="E75" s="13"/>
      <c r="F75" s="13"/>
      <c r="G75" s="13"/>
    </row>
    <row r="76" spans="1:7" ht="15.75" customHeight="1">
      <c r="A76" s="13"/>
      <c r="B76" s="13"/>
      <c r="C76" s="32"/>
      <c r="D76" s="13"/>
      <c r="E76" s="13"/>
      <c r="F76" s="13"/>
      <c r="G76" s="13"/>
    </row>
    <row r="77" spans="1:7" ht="15.75" customHeight="1">
      <c r="A77" s="13"/>
      <c r="B77" s="13"/>
      <c r="C77" s="33"/>
      <c r="D77" s="13"/>
      <c r="E77" s="13"/>
      <c r="F77" s="13"/>
      <c r="G77" s="13"/>
    </row>
    <row r="78" spans="1:7" ht="15.75" customHeight="1">
      <c r="A78" s="13"/>
      <c r="B78" s="13"/>
      <c r="C78" s="34"/>
      <c r="D78" s="13"/>
      <c r="E78" s="13"/>
      <c r="F78" s="13"/>
      <c r="G78" s="13"/>
    </row>
    <row r="79" spans="1:7" ht="15.75" customHeight="1">
      <c r="A79" s="13"/>
      <c r="B79" s="13"/>
      <c r="C79" s="35"/>
      <c r="D79" s="13"/>
      <c r="E79" s="13"/>
      <c r="F79" s="13"/>
      <c r="G79" s="13"/>
    </row>
    <row r="80" spans="1:7" ht="15.75" customHeight="1">
      <c r="A80" s="13"/>
      <c r="B80" s="13"/>
      <c r="C80" s="33"/>
      <c r="D80" s="13"/>
      <c r="E80" s="13"/>
      <c r="F80" s="13"/>
      <c r="G80" s="13"/>
    </row>
    <row r="81" spans="3:3" ht="15.75" customHeight="1">
      <c r="C81" s="35"/>
    </row>
    <row r="82" spans="3:3" ht="15.75" customHeight="1">
      <c r="C82" s="35"/>
    </row>
    <row r="83" spans="3:3" ht="15.75" customHeight="1">
      <c r="C83" s="34"/>
    </row>
    <row r="84" spans="3:3" ht="15.75" customHeight="1">
      <c r="C84" s="13"/>
    </row>
    <row r="85" spans="3:3" ht="15.75" customHeight="1">
      <c r="C85" s="13"/>
    </row>
    <row r="86" spans="3:3" ht="15.75" customHeight="1">
      <c r="C86" s="13"/>
    </row>
    <row r="87" spans="3:3" ht="15.75" customHeight="1">
      <c r="C87" s="13"/>
    </row>
    <row r="88" spans="3:3" ht="15.75" customHeight="1">
      <c r="C88" s="13"/>
    </row>
    <row r="89" spans="3:3" ht="15.75" customHeight="1">
      <c r="C89" s="13"/>
    </row>
    <row r="90" spans="3:3" ht="15.75" customHeight="1">
      <c r="C90" s="13"/>
    </row>
    <row r="91" spans="3:3" ht="15.75" customHeight="1">
      <c r="C91" s="13"/>
    </row>
    <row r="92" spans="3:3" ht="15.75" customHeight="1">
      <c r="C92" s="13"/>
    </row>
    <row r="93" spans="3:3" ht="15.75" customHeight="1">
      <c r="C93" s="13"/>
    </row>
    <row r="94" spans="3:3" ht="15.75" customHeight="1">
      <c r="C94" s="13"/>
    </row>
    <row r="95" spans="3:3" ht="15.75" customHeight="1">
      <c r="C95" s="13"/>
    </row>
    <row r="96" spans="3:3" ht="15.75" customHeight="1">
      <c r="C96" s="13"/>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horizontalCentered="1" gridLines="1"/>
  <pageMargins left="0.7" right="0.7" top="0.75" bottom="0.75" header="0" footer="0"/>
  <pageSetup fitToHeight="0" pageOrder="overThenDown" orientation="landscape" cellComments="atEnd"/>
  <headerFooter>
    <oddHeader>&amp;L000000Classified as Internal#</oddHead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1FCC60-BA2E-4AA6-A4AB-E5FF72329E23}">
          <x14:formula1>
            <xm:f>'HIDE Budgets'!$C$3:$C$59</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8DDC-C476-46E0-94BF-F8AB9812B62C}">
  <dimension ref="D10:F100"/>
  <sheetViews>
    <sheetView workbookViewId="0">
      <selection activeCell="H26" sqref="H26"/>
    </sheetView>
  </sheetViews>
  <sheetFormatPr defaultRowHeight="14.45"/>
  <cols>
    <col min="4" max="4" width="29.5703125" customWidth="1"/>
    <col min="5" max="5" width="49.85546875" customWidth="1"/>
  </cols>
  <sheetData>
    <row r="10" spans="4:5">
      <c r="D10" s="60" t="s">
        <v>331</v>
      </c>
      <c r="E10" s="60" t="s">
        <v>332</v>
      </c>
    </row>
    <row r="11" spans="4:5">
      <c r="D11" s="62" t="str">
        <f>IF('3| Costed Functions'!C10='HIDE Validation'!$B$3,'HIDE Named Ranges'!$C$2,IF('3| Costed Functions'!C10='HIDE Validation'!$B$4,'HIDE Named Ranges'!$D$2,IF('3| Costed Functions'!C10='HIDE Validation'!$B$5,'HIDE Named Ranges'!$E$2,IF('3| Costed Functions'!C10='HIDE Validation'!$B$6,'HIDE Named Ranges'!$F$2,IF('3| Costed Functions'!C10='HIDE Validation'!$B$7,'HIDE Named Ranges'!$G$2)))))</f>
        <v>Function1</v>
      </c>
      <c r="E11" s="62" t="b">
        <f>IF('3| Costed Functions'!E10='HIDE Validation'!$D$3,'HIDE Named Ranges'!$C$11,IF('3| Costed Functions'!E10='HIDE Validation'!$D$4,'HIDE Named Ranges'!$D$11,IF('3| Costed Functions'!E10='HIDE Validation'!$D$5,'HIDE Named Ranges'!$E$11,IF('3| Costed Functions'!E10='HIDE Validation'!$D$6,'HIDE Named Ranges'!$F$11))))</f>
        <v>0</v>
      </c>
    </row>
    <row r="12" spans="4:5">
      <c r="D12" s="62" t="str">
        <f>IF('3| Costed Functions'!C11='HIDE Validation'!$B$3,'HIDE Named Ranges'!$C$2,IF('3| Costed Functions'!C11='HIDE Validation'!$B$4,'HIDE Named Ranges'!$D$2,IF('3| Costed Functions'!C11='HIDE Validation'!$B$5,'HIDE Named Ranges'!$E$2,IF('3| Costed Functions'!C11='HIDE Validation'!$B$6,'HIDE Named Ranges'!$F$2,IF('3| Costed Functions'!C11='HIDE Validation'!$B$7,'HIDE Named Ranges'!$G$2)))))</f>
        <v>Function1</v>
      </c>
      <c r="E12" s="62" t="b">
        <f>IF('3| Costed Functions'!E11='HIDE Validation'!$D$3,'HIDE Named Ranges'!$C$11,IF('3| Costed Functions'!E11='HIDE Validation'!$D$4,'HIDE Named Ranges'!$D$11,IF('3| Costed Functions'!E11='HIDE Validation'!$D$5,'HIDE Named Ranges'!$E$11,IF('3| Costed Functions'!E11='HIDE Validation'!$D$6,'HIDE Named Ranges'!$F$11))))</f>
        <v>0</v>
      </c>
    </row>
    <row r="13" spans="4:5">
      <c r="D13" s="62" t="str">
        <f>IF('3| Costed Functions'!C12='HIDE Validation'!$B$3,'HIDE Named Ranges'!$C$2,IF('3| Costed Functions'!C12='HIDE Validation'!$B$4,'HIDE Named Ranges'!$D$2,IF('3| Costed Functions'!C12='HIDE Validation'!$B$5,'HIDE Named Ranges'!$E$2,IF('3| Costed Functions'!C12='HIDE Validation'!$B$6,'HIDE Named Ranges'!$F$2,IF('3| Costed Functions'!C12='HIDE Validation'!$B$7,'HIDE Named Ranges'!$G$2)))))</f>
        <v>Function1</v>
      </c>
      <c r="E13" s="62" t="b">
        <f>IF('3| Costed Functions'!E12='HIDE Validation'!$D$3,'HIDE Named Ranges'!$C$11,IF('3| Costed Functions'!E12='HIDE Validation'!$D$4,'HIDE Named Ranges'!$D$11,IF('3| Costed Functions'!E12='HIDE Validation'!$D$5,'HIDE Named Ranges'!$E$11,IF('3| Costed Functions'!E12='HIDE Validation'!$D$6,'HIDE Named Ranges'!$F$11))))</f>
        <v>0</v>
      </c>
    </row>
    <row r="14" spans="4:5">
      <c r="D14" s="62" t="str">
        <f>IF('3| Costed Functions'!C13='HIDE Validation'!$B$3,'HIDE Named Ranges'!$C$2,IF('3| Costed Functions'!C13='HIDE Validation'!$B$4,'HIDE Named Ranges'!$D$2,IF('3| Costed Functions'!C13='HIDE Validation'!$B$5,'HIDE Named Ranges'!$E$2,IF('3| Costed Functions'!C13='HIDE Validation'!$B$6,'HIDE Named Ranges'!$F$2,IF('3| Costed Functions'!C13='HIDE Validation'!$B$7,'HIDE Named Ranges'!$G$2)))))</f>
        <v>Function1</v>
      </c>
      <c r="E14" s="62" t="b">
        <f>IF('3| Costed Functions'!E13='HIDE Validation'!$D$3,'HIDE Named Ranges'!$C$11,IF('3| Costed Functions'!E13='HIDE Validation'!$D$4,'HIDE Named Ranges'!$D$11,IF('3| Costed Functions'!E13='HIDE Validation'!$D$5,'HIDE Named Ranges'!$E$11,IF('3| Costed Functions'!E13='HIDE Validation'!$D$6,'HIDE Named Ranges'!$F$11))))</f>
        <v>0</v>
      </c>
    </row>
    <row r="15" spans="4:5">
      <c r="D15" s="62" t="str">
        <f>IF('3| Costed Functions'!C14='HIDE Validation'!$B$3,'HIDE Named Ranges'!$C$2,IF('3| Costed Functions'!C14='HIDE Validation'!$B$4,'HIDE Named Ranges'!$D$2,IF('3| Costed Functions'!C14='HIDE Validation'!$B$5,'HIDE Named Ranges'!$E$2,IF('3| Costed Functions'!C14='HIDE Validation'!$B$6,'HIDE Named Ranges'!$F$2,IF('3| Costed Functions'!C14='HIDE Validation'!$B$7,'HIDE Named Ranges'!$G$2)))))</f>
        <v>Function1</v>
      </c>
      <c r="E15" s="62" t="b">
        <f>IF('3| Costed Functions'!E14='HIDE Validation'!$D$3,'HIDE Named Ranges'!$C$11,IF('3| Costed Functions'!E14='HIDE Validation'!$D$4,'HIDE Named Ranges'!$D$11,IF('3| Costed Functions'!E14='HIDE Validation'!$D$5,'HIDE Named Ranges'!$E$11,IF('3| Costed Functions'!E14='HIDE Validation'!$D$6,'HIDE Named Ranges'!$F$11))))</f>
        <v>0</v>
      </c>
    </row>
    <row r="16" spans="4:5">
      <c r="D16" s="62" t="b">
        <f>IF('3| Costed Functions'!C15='HIDE Validation'!$B$3,'HIDE Named Ranges'!$C$2,IF('3| Costed Functions'!C15='HIDE Validation'!$B$4,'HIDE Named Ranges'!$D$2,IF('3| Costed Functions'!C15='HIDE Validation'!$B$5,'HIDE Named Ranges'!$E$2,IF('3| Costed Functions'!C15='HIDE Validation'!$B$6,'HIDE Named Ranges'!$F$2,IF('3| Costed Functions'!C15='HIDE Validation'!$B$7,'HIDE Named Ranges'!$G$2)))))</f>
        <v>0</v>
      </c>
      <c r="E16" s="62" t="b">
        <f>IF('3| Costed Functions'!E15='HIDE Validation'!$D$3,'HIDE Named Ranges'!$C$11,IF('3| Costed Functions'!E15='HIDE Validation'!$D$4,'HIDE Named Ranges'!$D$11,IF('3| Costed Functions'!E15='HIDE Validation'!$D$5,'HIDE Named Ranges'!$E$11,IF('3| Costed Functions'!E15='HIDE Validation'!$D$6,'HIDE Named Ranges'!$F$11))))</f>
        <v>0</v>
      </c>
    </row>
    <row r="17" spans="4:6">
      <c r="D17" s="62" t="str">
        <f>IF('3| Costed Functions'!C16='HIDE Validation'!$B$3,'HIDE Named Ranges'!$C$2,IF('3| Costed Functions'!C16='HIDE Validation'!$B$4,'HIDE Named Ranges'!$D$2,IF('3| Costed Functions'!C16='HIDE Validation'!$B$5,'HIDE Named Ranges'!$E$2,IF('3| Costed Functions'!C16='HIDE Validation'!$B$6,'HIDE Named Ranges'!$F$2,IF('3| Costed Functions'!C16='HIDE Validation'!$B$7,'HIDE Named Ranges'!$G$2)))))</f>
        <v>Function2</v>
      </c>
      <c r="E17" s="62" t="b">
        <f>IF('3| Costed Functions'!E16='HIDE Validation'!$D$3,'HIDE Named Ranges'!$C$11,IF('3| Costed Functions'!E16='HIDE Validation'!$D$4,'HIDE Named Ranges'!$D$11,IF('3| Costed Functions'!E16='HIDE Validation'!$D$5,'HIDE Named Ranges'!$E$11,IF('3| Costed Functions'!E16='HIDE Validation'!$D$6,'HIDE Named Ranges'!$F$11))))</f>
        <v>0</v>
      </c>
    </row>
    <row r="18" spans="4:6">
      <c r="D18" s="62" t="b">
        <f>IF('3| Costed Functions'!C17='HIDE Validation'!$B$3,'HIDE Named Ranges'!$C$2,IF('3| Costed Functions'!C17='HIDE Validation'!$B$4,'HIDE Named Ranges'!$D$2,IF('3| Costed Functions'!C17='HIDE Validation'!$B$5,'HIDE Named Ranges'!$E$2,IF('3| Costed Functions'!C17='HIDE Validation'!$B$6,'HIDE Named Ranges'!$F$2,IF('3| Costed Functions'!C17='HIDE Validation'!$B$7,'HIDE Named Ranges'!$G$2)))))</f>
        <v>0</v>
      </c>
      <c r="E18" s="62" t="b">
        <f>IF('3| Costed Functions'!E17='HIDE Validation'!$D$3,'HIDE Named Ranges'!$C$11,IF('3| Costed Functions'!E17='HIDE Validation'!$D$4,'HIDE Named Ranges'!$D$11,IF('3| Costed Functions'!E17='HIDE Validation'!$D$5,'HIDE Named Ranges'!$E$11,IF('3| Costed Functions'!E17='HIDE Validation'!$D$6,'HIDE Named Ranges'!$F$11))))</f>
        <v>0</v>
      </c>
    </row>
    <row r="19" spans="4:6">
      <c r="D19" s="62" t="b">
        <f>IF('3| Costed Functions'!C18='HIDE Validation'!$B$3,'HIDE Named Ranges'!$C$2,IF('3| Costed Functions'!C18='HIDE Validation'!$B$4,'HIDE Named Ranges'!$D$2,IF('3| Costed Functions'!C18='HIDE Validation'!$B$5,'HIDE Named Ranges'!$E$2,IF('3| Costed Functions'!C18='HIDE Validation'!$B$6,'HIDE Named Ranges'!$F$2,IF('3| Costed Functions'!C18='HIDE Validation'!$B$7,'HIDE Named Ranges'!$G$2)))))</f>
        <v>0</v>
      </c>
      <c r="E19" s="62" t="b">
        <f>IF('3| Costed Functions'!E18='HIDE Validation'!$D$3,'HIDE Named Ranges'!$C$11,IF('3| Costed Functions'!E18='HIDE Validation'!$D$4,'HIDE Named Ranges'!$D$11,IF('3| Costed Functions'!E18='HIDE Validation'!$D$5,'HIDE Named Ranges'!$E$11,IF('3| Costed Functions'!E18='HIDE Validation'!$D$6,'HIDE Named Ranges'!$F$11))))</f>
        <v>0</v>
      </c>
    </row>
    <row r="20" spans="4:6">
      <c r="D20" s="62" t="b">
        <f>IF('3| Costed Functions'!C19='HIDE Validation'!$B$3,'HIDE Named Ranges'!$C$2,IF('3| Costed Functions'!C19='HIDE Validation'!$B$4,'HIDE Named Ranges'!$D$2,IF('3| Costed Functions'!C19='HIDE Validation'!$B$5,'HIDE Named Ranges'!$E$2,IF('3| Costed Functions'!C19='HIDE Validation'!$B$6,'HIDE Named Ranges'!$F$2,IF('3| Costed Functions'!C19='HIDE Validation'!$B$7,'HIDE Named Ranges'!$G$2)))))</f>
        <v>0</v>
      </c>
      <c r="E20" s="62" t="b">
        <f>IF('3| Costed Functions'!E19='HIDE Validation'!$D$3,'HIDE Named Ranges'!$C$11,IF('3| Costed Functions'!E19='HIDE Validation'!$D$4,'HIDE Named Ranges'!$D$11,IF('3| Costed Functions'!E19='HIDE Validation'!$D$5,'HIDE Named Ranges'!$E$11,IF('3| Costed Functions'!E19='HIDE Validation'!$D$6,'HIDE Named Ranges'!$F$11))))</f>
        <v>0</v>
      </c>
    </row>
    <row r="21" spans="4:6">
      <c r="D21" s="62" t="b">
        <f>IF('3| Costed Functions'!C20='HIDE Validation'!$B$3,'HIDE Named Ranges'!$C$2,IF('3| Costed Functions'!C20='HIDE Validation'!$B$4,'HIDE Named Ranges'!$D$2,IF('3| Costed Functions'!C20='HIDE Validation'!$B$5,'HIDE Named Ranges'!$E$2,IF('3| Costed Functions'!C20='HIDE Validation'!$B$6,'HIDE Named Ranges'!$F$2,IF('3| Costed Functions'!C20='HIDE Validation'!$B$7,'HIDE Named Ranges'!$G$2)))))</f>
        <v>0</v>
      </c>
      <c r="E21" s="62" t="b">
        <f>IF('3| Costed Functions'!E20='HIDE Validation'!$D$3,'HIDE Named Ranges'!$C$11,IF('3| Costed Functions'!E20='HIDE Validation'!$D$4,'HIDE Named Ranges'!$D$11,IF('3| Costed Functions'!E20='HIDE Validation'!$D$5,'HIDE Named Ranges'!$E$11,IF('3| Costed Functions'!E20='HIDE Validation'!$D$6,'HIDE Named Ranges'!$F$11))))</f>
        <v>0</v>
      </c>
    </row>
    <row r="22" spans="4:6">
      <c r="D22" s="62" t="b">
        <f>IF('3| Costed Functions'!C21='HIDE Validation'!$B$3,'HIDE Named Ranges'!$C$2,IF('3| Costed Functions'!C21='HIDE Validation'!$B$4,'HIDE Named Ranges'!$D$2,IF('3| Costed Functions'!C21='HIDE Validation'!$B$5,'HIDE Named Ranges'!$E$2,IF('3| Costed Functions'!C21='HIDE Validation'!$B$6,'HIDE Named Ranges'!$F$2,IF('3| Costed Functions'!C21='HIDE Validation'!$B$7,'HIDE Named Ranges'!$G$2)))))</f>
        <v>0</v>
      </c>
      <c r="E22" s="62" t="b">
        <f>IF('3| Costed Functions'!E21='HIDE Validation'!$D$3,'HIDE Named Ranges'!$C$11,IF('3| Costed Functions'!E21='HIDE Validation'!$D$4,'HIDE Named Ranges'!$D$11,IF('3| Costed Functions'!E21='HIDE Validation'!$D$5,'HIDE Named Ranges'!$E$11,IF('3| Costed Functions'!E21='HIDE Validation'!$D$6,'HIDE Named Ranges'!$F$11))))</f>
        <v>0</v>
      </c>
    </row>
    <row r="23" spans="4:6">
      <c r="D23" s="62" t="b">
        <f>IF('3| Costed Functions'!C22='HIDE Validation'!$B$3,'HIDE Named Ranges'!$C$2,IF('3| Costed Functions'!C22='HIDE Validation'!$B$4,'HIDE Named Ranges'!$D$2,IF('3| Costed Functions'!C22='HIDE Validation'!$B$5,'HIDE Named Ranges'!$E$2,IF('3| Costed Functions'!C22='HIDE Validation'!$B$6,'HIDE Named Ranges'!$F$2,IF('3| Costed Functions'!C22='HIDE Validation'!$B$7,'HIDE Named Ranges'!$G$2)))))</f>
        <v>0</v>
      </c>
      <c r="E23" s="62" t="b">
        <f>IF('3| Costed Functions'!E22='HIDE Validation'!$D$3,'HIDE Named Ranges'!$C$11,IF('3| Costed Functions'!E22='HIDE Validation'!$D$4,'HIDE Named Ranges'!$D$11,IF('3| Costed Functions'!E22='HIDE Validation'!$D$5,'HIDE Named Ranges'!$E$11,IF('3| Costed Functions'!E22='HIDE Validation'!$D$6,'HIDE Named Ranges'!$F$11))))</f>
        <v>0</v>
      </c>
    </row>
    <row r="24" spans="4:6">
      <c r="D24" s="62" t="b">
        <f>IF('3| Costed Functions'!C23='HIDE Validation'!$B$3,'HIDE Named Ranges'!$C$2,IF('3| Costed Functions'!C23='HIDE Validation'!$B$4,'HIDE Named Ranges'!$D$2,IF('3| Costed Functions'!C23='HIDE Validation'!$B$5,'HIDE Named Ranges'!$E$2,IF('3| Costed Functions'!C23='HIDE Validation'!$B$6,'HIDE Named Ranges'!$F$2,IF('3| Costed Functions'!C23='HIDE Validation'!$B$7,'HIDE Named Ranges'!$G$2)))))</f>
        <v>0</v>
      </c>
      <c r="E24" s="62" t="b">
        <f>IF('3| Costed Functions'!E23='HIDE Validation'!$D$3,'HIDE Named Ranges'!$C$11,IF('3| Costed Functions'!E23='HIDE Validation'!$D$4,'HIDE Named Ranges'!$D$11,IF('3| Costed Functions'!E23='HIDE Validation'!$D$5,'HIDE Named Ranges'!$E$11,IF('3| Costed Functions'!E23='HIDE Validation'!$D$6,'HIDE Named Ranges'!$F$11))))</f>
        <v>0</v>
      </c>
    </row>
    <row r="25" spans="4:6">
      <c r="D25" s="62" t="b">
        <f>IF('3| Costed Functions'!C24='HIDE Validation'!$B$3,'HIDE Named Ranges'!$C$2,IF('3| Costed Functions'!C24='HIDE Validation'!$B$4,'HIDE Named Ranges'!$D$2,IF('3| Costed Functions'!C24='HIDE Validation'!$B$5,'HIDE Named Ranges'!$E$2,IF('3| Costed Functions'!C24='HIDE Validation'!$B$6,'HIDE Named Ranges'!$F$2,IF('3| Costed Functions'!C24='HIDE Validation'!$B$7,'HIDE Named Ranges'!$G$2)))))</f>
        <v>0</v>
      </c>
      <c r="E25" s="62" t="b">
        <f>IF('3| Costed Functions'!E24='HIDE Validation'!$D$3,'HIDE Named Ranges'!$C$11,IF('3| Costed Functions'!E24='HIDE Validation'!$D$4,'HIDE Named Ranges'!$D$11,IF('3| Costed Functions'!E24='HIDE Validation'!$D$5,'HIDE Named Ranges'!$E$11,IF('3| Costed Functions'!E24='HIDE Validation'!$D$6,'HIDE Named Ranges'!$F$11))))</f>
        <v>0</v>
      </c>
    </row>
    <row r="26" spans="4:6">
      <c r="D26" s="62" t="b">
        <f>IF('3| Costed Functions'!C25='HIDE Validation'!$B$3,'HIDE Named Ranges'!$C$2,IF('3| Costed Functions'!C25='HIDE Validation'!$B$4,'HIDE Named Ranges'!$D$2,IF('3| Costed Functions'!C25='HIDE Validation'!$B$5,'HIDE Named Ranges'!$E$2,IF('3| Costed Functions'!C25='HIDE Validation'!$B$6,'HIDE Named Ranges'!$F$2,IF('3| Costed Functions'!C25='HIDE Validation'!$B$7,'HIDE Named Ranges'!$G$2)))))</f>
        <v>0</v>
      </c>
      <c r="E26" s="62" t="b">
        <f>IF('3| Costed Functions'!E25='HIDE Validation'!$D$3,'HIDE Named Ranges'!$C$11,IF('3| Costed Functions'!E25='HIDE Validation'!$D$4,'HIDE Named Ranges'!$D$11,IF('3| Costed Functions'!E25='HIDE Validation'!$D$5,'HIDE Named Ranges'!$E$11,IF('3| Costed Functions'!E25='HIDE Validation'!$D$6,'HIDE Named Ranges'!$F$11))))</f>
        <v>0</v>
      </c>
    </row>
    <row r="27" spans="4:6">
      <c r="D27" s="62" t="b">
        <f>IF('3| Costed Functions'!C26='HIDE Validation'!$B$3,'HIDE Named Ranges'!$C$2,IF('3| Costed Functions'!C26='HIDE Validation'!$B$4,'HIDE Named Ranges'!$D$2,IF('3| Costed Functions'!C26='HIDE Validation'!$B$5,'HIDE Named Ranges'!$E$2,IF('3| Costed Functions'!C26='HIDE Validation'!$B$6,'HIDE Named Ranges'!$F$2,IF('3| Costed Functions'!C26='HIDE Validation'!$B$7,'HIDE Named Ranges'!$G$2)))))</f>
        <v>0</v>
      </c>
      <c r="E27" s="62" t="b">
        <f>IF('3| Costed Functions'!E26='HIDE Validation'!$D$3,'HIDE Named Ranges'!$C$11,IF('3| Costed Functions'!E26='HIDE Validation'!$D$4,'HIDE Named Ranges'!$D$11,IF('3| Costed Functions'!E26='HIDE Validation'!$D$5,'HIDE Named Ranges'!$E$11,IF('3| Costed Functions'!E26='HIDE Validation'!$D$6,'HIDE Named Ranges'!$F$11))))</f>
        <v>0</v>
      </c>
    </row>
    <row r="28" spans="4:6">
      <c r="D28" s="62" t="b">
        <f>IF('3| Costed Functions'!C27='HIDE Validation'!$B$3,'HIDE Named Ranges'!$C$2,IF('3| Costed Functions'!C27='HIDE Validation'!$B$4,'HIDE Named Ranges'!$D$2,IF('3| Costed Functions'!C27='HIDE Validation'!$B$5,'HIDE Named Ranges'!$E$2,IF('3| Costed Functions'!C27='HIDE Validation'!$B$6,'HIDE Named Ranges'!$F$2,IF('3| Costed Functions'!C27='HIDE Validation'!$B$7,'HIDE Named Ranges'!$G$2)))))</f>
        <v>0</v>
      </c>
      <c r="E28" s="62" t="b">
        <f>IF('3| Costed Functions'!E27='HIDE Validation'!$D$3,'HIDE Named Ranges'!$C$11,IF('3| Costed Functions'!E27='HIDE Validation'!$D$4,'HIDE Named Ranges'!$D$11,IF('3| Costed Functions'!E27='HIDE Validation'!$D$5,'HIDE Named Ranges'!$E$11,IF('3| Costed Functions'!E27='HIDE Validation'!$D$6,'HIDE Named Ranges'!$F$11))))</f>
        <v>0</v>
      </c>
    </row>
    <row r="29" spans="4:6">
      <c r="D29" s="62" t="b">
        <f>IF('3| Costed Functions'!C28='HIDE Validation'!$B$3,'HIDE Named Ranges'!$C$2,IF('3| Costed Functions'!C28='HIDE Validation'!$B$4,'HIDE Named Ranges'!$D$2,IF('3| Costed Functions'!C28='HIDE Validation'!$B$5,'HIDE Named Ranges'!$E$2,IF('3| Costed Functions'!C28='HIDE Validation'!$B$6,'HIDE Named Ranges'!$F$2,IF('3| Costed Functions'!C28='HIDE Validation'!$B$7,'HIDE Named Ranges'!$G$2)))))</f>
        <v>0</v>
      </c>
      <c r="E29" s="62" t="b">
        <f>IF('3| Costed Functions'!E28='HIDE Validation'!$D$3,'HIDE Named Ranges'!$C$11,IF('3| Costed Functions'!E28='HIDE Validation'!$D$4,'HIDE Named Ranges'!$D$11,IF('3| Costed Functions'!E28='HIDE Validation'!$D$5,'HIDE Named Ranges'!$E$11,IF('3| Costed Functions'!E28='HIDE Validation'!$D$6,'HIDE Named Ranges'!$F$11))))</f>
        <v>0</v>
      </c>
    </row>
    <row r="30" spans="4:6">
      <c r="D30" s="62" t="b">
        <f>IF('3| Costed Functions'!C29='HIDE Validation'!$B$3,'HIDE Named Ranges'!$C$2,IF('3| Costed Functions'!C29='HIDE Validation'!$B$4,'HIDE Named Ranges'!$D$2,IF('3| Costed Functions'!C29='HIDE Validation'!$B$5,'HIDE Named Ranges'!$E$2,IF('3| Costed Functions'!C29='HIDE Validation'!$B$6,'HIDE Named Ranges'!$F$2,IF('3| Costed Functions'!C29='HIDE Validation'!$B$7,'HIDE Named Ranges'!$G$2)))))</f>
        <v>0</v>
      </c>
      <c r="E30" s="62" t="b">
        <f>IF('3| Costed Functions'!E29='HIDE Validation'!$D$3,'HIDE Named Ranges'!$C$11,IF('3| Costed Functions'!E29='HIDE Validation'!$D$4,'HIDE Named Ranges'!$D$11,IF('3| Costed Functions'!E29='HIDE Validation'!$D$5,'HIDE Named Ranges'!$E$11,IF('3| Costed Functions'!E29='HIDE Validation'!$D$6,'HIDE Named Ranges'!$F$11))))</f>
        <v>0</v>
      </c>
    </row>
    <row r="31" spans="4:6">
      <c r="D31" s="62" t="b">
        <f>IF('3| Costed Functions'!C30='HIDE Validation'!$B$3,'HIDE Named Ranges'!$C$2,IF('3| Costed Functions'!C30='HIDE Validation'!$B$4,'HIDE Named Ranges'!$D$2,IF('3| Costed Functions'!C30='HIDE Validation'!$B$5,'HIDE Named Ranges'!$E$2,IF('3| Costed Functions'!C30='HIDE Validation'!$B$6,'HIDE Named Ranges'!$F$2,IF('3| Costed Functions'!C30='HIDE Validation'!$B$7,'HIDE Named Ranges'!$G$2)))))</f>
        <v>0</v>
      </c>
      <c r="E31" s="62" t="b">
        <f>IF('3| Costed Functions'!E30='HIDE Validation'!$D$3,'HIDE Named Ranges'!$C$11,IF('3| Costed Functions'!E30='HIDE Validation'!$D$4,'HIDE Named Ranges'!$D$11,IF('3| Costed Functions'!E30='HIDE Validation'!$D$5,'HIDE Named Ranges'!$E$11,IF('3| Costed Functions'!E30='HIDE Validation'!$D$6,'HIDE Named Ranges'!$F$11))))</f>
        <v>0</v>
      </c>
    </row>
    <row r="32" spans="4:6">
      <c r="D32" s="62" t="b">
        <f>IF('3| Costed Functions'!C31='HIDE Validation'!$B$3,'HIDE Named Ranges'!$C$2,IF('3| Costed Functions'!C31='HIDE Validation'!$B$4,'HIDE Named Ranges'!$D$2,IF('3| Costed Functions'!C31='HIDE Validation'!$B$5,'HIDE Named Ranges'!$E$2,IF('3| Costed Functions'!C31='HIDE Validation'!$B$6,'HIDE Named Ranges'!$F$2,IF('3| Costed Functions'!C31='HIDE Validation'!$B$7,'HIDE Named Ranges'!$G$2)))))</f>
        <v>0</v>
      </c>
      <c r="E32" s="62" t="b">
        <f>IF('3| Costed Functions'!E31='HIDE Validation'!$D$3,'HIDE Named Ranges'!$C$11,IF('3| Costed Functions'!E31='HIDE Validation'!$D$4,'HIDE Named Ranges'!$D$11,IF('3| Costed Functions'!E31='HIDE Validation'!$D$5,'HIDE Named Ranges'!$E$11,IF('3| Costed Functions'!E31='HIDE Validation'!$D$6,'HIDE Named Ranges'!$F$11))))</f>
        <v>0</v>
      </c>
      <c r="F32" s="186"/>
    </row>
    <row r="33" spans="4:5">
      <c r="D33" s="62" t="b">
        <f>IF('3| Costed Functions'!C32='HIDE Validation'!$B$3,'HIDE Named Ranges'!$C$2,IF('3| Costed Functions'!C32='HIDE Validation'!$B$4,'HIDE Named Ranges'!$D$2,IF('3| Costed Functions'!C32='HIDE Validation'!$B$5,'HIDE Named Ranges'!$E$2,IF('3| Costed Functions'!C32='HIDE Validation'!$B$6,'HIDE Named Ranges'!$F$2,IF('3| Costed Functions'!C32='HIDE Validation'!$B$7,'HIDE Named Ranges'!$G$2)))))</f>
        <v>0</v>
      </c>
      <c r="E33" s="62" t="b">
        <f>IF('3| Costed Functions'!E32='HIDE Validation'!$D$3,'HIDE Named Ranges'!$C$11,IF('3| Costed Functions'!E32='HIDE Validation'!$D$4,'HIDE Named Ranges'!$D$11,IF('3| Costed Functions'!E32='HIDE Validation'!$D$5,'HIDE Named Ranges'!$E$11,IF('3| Costed Functions'!E32='HIDE Validation'!$D$6,'HIDE Named Ranges'!$F$11))))</f>
        <v>0</v>
      </c>
    </row>
    <row r="34" spans="4:5">
      <c r="D34" s="62" t="b">
        <f>IF('3| Costed Functions'!C33='HIDE Validation'!$B$3,'HIDE Named Ranges'!$C$2,IF('3| Costed Functions'!C33='HIDE Validation'!$B$4,'HIDE Named Ranges'!$D$2,IF('3| Costed Functions'!C33='HIDE Validation'!$B$5,'HIDE Named Ranges'!$E$2,IF('3| Costed Functions'!C33='HIDE Validation'!$B$6,'HIDE Named Ranges'!$F$2,IF('3| Costed Functions'!C33='HIDE Validation'!$B$7,'HIDE Named Ranges'!$G$2)))))</f>
        <v>0</v>
      </c>
      <c r="E34" s="62" t="b">
        <f>IF('3| Costed Functions'!E33='HIDE Validation'!$D$3,'HIDE Named Ranges'!$C$11,IF('3| Costed Functions'!E33='HIDE Validation'!$D$4,'HIDE Named Ranges'!$D$11,IF('3| Costed Functions'!E33='HIDE Validation'!$D$5,'HIDE Named Ranges'!$E$11,IF('3| Costed Functions'!E33='HIDE Validation'!$D$6,'HIDE Named Ranges'!$F$11))))</f>
        <v>0</v>
      </c>
    </row>
    <row r="35" spans="4:5">
      <c r="D35" s="62" t="b">
        <f>IF('3| Costed Functions'!C34='HIDE Validation'!$B$3,'HIDE Named Ranges'!$C$2,IF('3| Costed Functions'!C34='HIDE Validation'!$B$4,'HIDE Named Ranges'!$D$2,IF('3| Costed Functions'!C34='HIDE Validation'!$B$5,'HIDE Named Ranges'!$E$2,IF('3| Costed Functions'!C34='HIDE Validation'!$B$6,'HIDE Named Ranges'!$F$2,IF('3| Costed Functions'!C34='HIDE Validation'!$B$7,'HIDE Named Ranges'!$G$2)))))</f>
        <v>0</v>
      </c>
      <c r="E35" s="62" t="b">
        <f>IF('3| Costed Functions'!E34='HIDE Validation'!$D$3,'HIDE Named Ranges'!$C$11,IF('3| Costed Functions'!E34='HIDE Validation'!$D$4,'HIDE Named Ranges'!$D$11,IF('3| Costed Functions'!E34='HIDE Validation'!$D$5,'HIDE Named Ranges'!$E$11,IF('3| Costed Functions'!E34='HIDE Validation'!$D$6,'HIDE Named Ranges'!$F$11))))</f>
        <v>0</v>
      </c>
    </row>
    <row r="36" spans="4:5">
      <c r="D36" s="62" t="b">
        <f>IF('3| Costed Functions'!C35='HIDE Validation'!$B$3,'HIDE Named Ranges'!$C$2,IF('3| Costed Functions'!C35='HIDE Validation'!$B$4,'HIDE Named Ranges'!$D$2,IF('3| Costed Functions'!C35='HIDE Validation'!$B$5,'HIDE Named Ranges'!$E$2,IF('3| Costed Functions'!C35='HIDE Validation'!$B$6,'HIDE Named Ranges'!$F$2,IF('3| Costed Functions'!C35='HIDE Validation'!$B$7,'HIDE Named Ranges'!$G$2)))))</f>
        <v>0</v>
      </c>
      <c r="E36" s="62" t="b">
        <f>IF('3| Costed Functions'!E35='HIDE Validation'!$D$3,'HIDE Named Ranges'!$C$11,IF('3| Costed Functions'!E35='HIDE Validation'!$D$4,'HIDE Named Ranges'!$D$11,IF('3| Costed Functions'!E35='HIDE Validation'!$D$5,'HIDE Named Ranges'!$E$11,IF('3| Costed Functions'!E35='HIDE Validation'!$D$6,'HIDE Named Ranges'!$F$11))))</f>
        <v>0</v>
      </c>
    </row>
    <row r="37" spans="4:5">
      <c r="D37" s="62" t="b">
        <f>IF('3| Costed Functions'!C36='HIDE Validation'!$B$3,'HIDE Named Ranges'!$C$2,IF('3| Costed Functions'!C36='HIDE Validation'!$B$4,'HIDE Named Ranges'!$D$2,IF('3| Costed Functions'!C36='HIDE Validation'!$B$5,'HIDE Named Ranges'!$E$2,IF('3| Costed Functions'!C36='HIDE Validation'!$B$6,'HIDE Named Ranges'!$F$2,IF('3| Costed Functions'!C36='HIDE Validation'!$B$7,'HIDE Named Ranges'!$G$2)))))</f>
        <v>0</v>
      </c>
      <c r="E37" s="62" t="b">
        <f>IF('3| Costed Functions'!E36='HIDE Validation'!$D$3,'HIDE Named Ranges'!$C$11,IF('3| Costed Functions'!E36='HIDE Validation'!$D$4,'HIDE Named Ranges'!$D$11,IF('3| Costed Functions'!E36='HIDE Validation'!$D$5,'HIDE Named Ranges'!$E$11,IF('3| Costed Functions'!E36='HIDE Validation'!$D$6,'HIDE Named Ranges'!$F$11))))</f>
        <v>0</v>
      </c>
    </row>
    <row r="38" spans="4:5">
      <c r="D38" s="62" t="b">
        <f>IF('3| Costed Functions'!C37='HIDE Validation'!$B$3,'HIDE Named Ranges'!$C$2,IF('3| Costed Functions'!C37='HIDE Validation'!$B$4,'HIDE Named Ranges'!$D$2,IF('3| Costed Functions'!C37='HIDE Validation'!$B$5,'HIDE Named Ranges'!$E$2,IF('3| Costed Functions'!C37='HIDE Validation'!$B$6,'HIDE Named Ranges'!$F$2,IF('3| Costed Functions'!C37='HIDE Validation'!$B$7,'HIDE Named Ranges'!$G$2)))))</f>
        <v>0</v>
      </c>
      <c r="E38" s="62" t="b">
        <f>IF('3| Costed Functions'!E37='HIDE Validation'!$D$3,'HIDE Named Ranges'!$C$11,IF('3| Costed Functions'!E37='HIDE Validation'!$D$4,'HIDE Named Ranges'!$D$11,IF('3| Costed Functions'!E37='HIDE Validation'!$D$5,'HIDE Named Ranges'!$E$11,IF('3| Costed Functions'!E37='HIDE Validation'!$D$6,'HIDE Named Ranges'!$F$11))))</f>
        <v>0</v>
      </c>
    </row>
    <row r="39" spans="4:5">
      <c r="D39" s="62" t="b">
        <f>IF('3| Costed Functions'!C38='HIDE Validation'!$B$3,'HIDE Named Ranges'!$C$2,IF('3| Costed Functions'!C38='HIDE Validation'!$B$4,'HIDE Named Ranges'!$D$2,IF('3| Costed Functions'!C38='HIDE Validation'!$B$5,'HIDE Named Ranges'!$E$2,IF('3| Costed Functions'!C38='HIDE Validation'!$B$6,'HIDE Named Ranges'!$F$2,IF('3| Costed Functions'!C38='HIDE Validation'!$B$7,'HIDE Named Ranges'!$G$2)))))</f>
        <v>0</v>
      </c>
      <c r="E39" s="62" t="b">
        <f>IF('3| Costed Functions'!E38='HIDE Validation'!$D$3,'HIDE Named Ranges'!$C$11,IF('3| Costed Functions'!E38='HIDE Validation'!$D$4,'HIDE Named Ranges'!$D$11,IF('3| Costed Functions'!E38='HIDE Validation'!$D$5,'HIDE Named Ranges'!$E$11,IF('3| Costed Functions'!E38='HIDE Validation'!$D$6,'HIDE Named Ranges'!$F$11))))</f>
        <v>0</v>
      </c>
    </row>
    <row r="40" spans="4:5">
      <c r="D40" s="62" t="b">
        <f>IF('3| Costed Functions'!C39='HIDE Validation'!$B$3,'HIDE Named Ranges'!$C$2,IF('3| Costed Functions'!C39='HIDE Validation'!$B$4,'HIDE Named Ranges'!$D$2,IF('3| Costed Functions'!C39='HIDE Validation'!$B$5,'HIDE Named Ranges'!$E$2,IF('3| Costed Functions'!C39='HIDE Validation'!$B$6,'HIDE Named Ranges'!$F$2,IF('3| Costed Functions'!C39='HIDE Validation'!$B$7,'HIDE Named Ranges'!$G$2)))))</f>
        <v>0</v>
      </c>
      <c r="E40" s="62" t="b">
        <f>IF('3| Costed Functions'!E39='HIDE Validation'!$D$3,'HIDE Named Ranges'!$C$11,IF('3| Costed Functions'!E39='HIDE Validation'!$D$4,'HIDE Named Ranges'!$D$11,IF('3| Costed Functions'!E39='HIDE Validation'!$D$5,'HIDE Named Ranges'!$E$11,IF('3| Costed Functions'!E39='HIDE Validation'!$D$6,'HIDE Named Ranges'!$F$11))))</f>
        <v>0</v>
      </c>
    </row>
    <row r="41" spans="4:5">
      <c r="D41" s="62" t="b">
        <f>IF('3| Costed Functions'!C40='HIDE Validation'!$B$3,'HIDE Named Ranges'!$C$2,IF('3| Costed Functions'!C40='HIDE Validation'!$B$4,'HIDE Named Ranges'!$D$2,IF('3| Costed Functions'!C40='HIDE Validation'!$B$5,'HIDE Named Ranges'!$E$2,IF('3| Costed Functions'!C40='HIDE Validation'!$B$6,'HIDE Named Ranges'!$F$2,IF('3| Costed Functions'!C40='HIDE Validation'!$B$7,'HIDE Named Ranges'!$G$2)))))</f>
        <v>0</v>
      </c>
      <c r="E41" s="62" t="b">
        <f>IF('3| Costed Functions'!E40='HIDE Validation'!$D$3,'HIDE Named Ranges'!$C$11,IF('3| Costed Functions'!E40='HIDE Validation'!$D$4,'HIDE Named Ranges'!$D$11,IF('3| Costed Functions'!E40='HIDE Validation'!$D$5,'HIDE Named Ranges'!$E$11,IF('3| Costed Functions'!E40='HIDE Validation'!$D$6,'HIDE Named Ranges'!$F$11))))</f>
        <v>0</v>
      </c>
    </row>
    <row r="42" spans="4:5">
      <c r="D42" s="62" t="b">
        <f>IF('3| Costed Functions'!C41='HIDE Validation'!$B$3,'HIDE Named Ranges'!$C$2,IF('3| Costed Functions'!C41='HIDE Validation'!$B$4,'HIDE Named Ranges'!$D$2,IF('3| Costed Functions'!C41='HIDE Validation'!$B$5,'HIDE Named Ranges'!$E$2,IF('3| Costed Functions'!C41='HIDE Validation'!$B$6,'HIDE Named Ranges'!$F$2,IF('3| Costed Functions'!C41='HIDE Validation'!$B$7,'HIDE Named Ranges'!$G$2)))))</f>
        <v>0</v>
      </c>
      <c r="E42" s="62" t="b">
        <f>IF('3| Costed Functions'!E41='HIDE Validation'!$D$3,'HIDE Named Ranges'!$C$11,IF('3| Costed Functions'!E41='HIDE Validation'!$D$4,'HIDE Named Ranges'!$D$11,IF('3| Costed Functions'!E41='HIDE Validation'!$D$5,'HIDE Named Ranges'!$E$11,IF('3| Costed Functions'!E41='HIDE Validation'!$D$6,'HIDE Named Ranges'!$F$11))))</f>
        <v>0</v>
      </c>
    </row>
    <row r="43" spans="4:5">
      <c r="D43" s="62" t="b">
        <f>IF('3| Costed Functions'!C42='HIDE Validation'!$B$3,'HIDE Named Ranges'!$C$2,IF('3| Costed Functions'!C42='HIDE Validation'!$B$4,'HIDE Named Ranges'!$D$2,IF('3| Costed Functions'!C42='HIDE Validation'!$B$5,'HIDE Named Ranges'!$E$2,IF('3| Costed Functions'!C42='HIDE Validation'!$B$6,'HIDE Named Ranges'!$F$2,IF('3| Costed Functions'!C42='HIDE Validation'!$B$7,'HIDE Named Ranges'!$G$2)))))</f>
        <v>0</v>
      </c>
      <c r="E43" s="62" t="b">
        <f>IF('3| Costed Functions'!E42='HIDE Validation'!$D$3,'HIDE Named Ranges'!$C$11,IF('3| Costed Functions'!E42='HIDE Validation'!$D$4,'HIDE Named Ranges'!$D$11,IF('3| Costed Functions'!E42='HIDE Validation'!$D$5,'HIDE Named Ranges'!$E$11,IF('3| Costed Functions'!E42='HIDE Validation'!$D$6,'HIDE Named Ranges'!$F$11))))</f>
        <v>0</v>
      </c>
    </row>
    <row r="44" spans="4:5">
      <c r="D44" s="62" t="b">
        <f>IF('3| Costed Functions'!C43='HIDE Validation'!$B$3,'HIDE Named Ranges'!$C$2,IF('3| Costed Functions'!C43='HIDE Validation'!$B$4,'HIDE Named Ranges'!$D$2,IF('3| Costed Functions'!C43='HIDE Validation'!$B$5,'HIDE Named Ranges'!$E$2,IF('3| Costed Functions'!C43='HIDE Validation'!$B$6,'HIDE Named Ranges'!$F$2,IF('3| Costed Functions'!C43='HIDE Validation'!$B$7,'HIDE Named Ranges'!$G$2)))))</f>
        <v>0</v>
      </c>
      <c r="E44" s="62" t="b">
        <f>IF('3| Costed Functions'!E43='HIDE Validation'!$D$3,'HIDE Named Ranges'!$C$11,IF('3| Costed Functions'!E43='HIDE Validation'!$D$4,'HIDE Named Ranges'!$D$11,IF('3| Costed Functions'!E43='HIDE Validation'!$D$5,'HIDE Named Ranges'!$E$11,IF('3| Costed Functions'!E43='HIDE Validation'!$D$6,'HIDE Named Ranges'!$F$11))))</f>
        <v>0</v>
      </c>
    </row>
    <row r="45" spans="4:5">
      <c r="D45" s="62" t="b">
        <f>IF('3| Costed Functions'!C44='HIDE Validation'!$B$3,'HIDE Named Ranges'!$C$2,IF('3| Costed Functions'!C44='HIDE Validation'!$B$4,'HIDE Named Ranges'!$D$2,IF('3| Costed Functions'!C44='HIDE Validation'!$B$5,'HIDE Named Ranges'!$E$2,IF('3| Costed Functions'!C44='HIDE Validation'!$B$6,'HIDE Named Ranges'!$F$2,IF('3| Costed Functions'!C44='HIDE Validation'!$B$7,'HIDE Named Ranges'!$G$2)))))</f>
        <v>0</v>
      </c>
      <c r="E45" s="62" t="b">
        <f>IF('3| Costed Functions'!E44='HIDE Validation'!$D$3,'HIDE Named Ranges'!$C$11,IF('3| Costed Functions'!E44='HIDE Validation'!$D$4,'HIDE Named Ranges'!$D$11,IF('3| Costed Functions'!E44='HIDE Validation'!$D$5,'HIDE Named Ranges'!$E$11,IF('3| Costed Functions'!E44='HIDE Validation'!$D$6,'HIDE Named Ranges'!$F$11))))</f>
        <v>0</v>
      </c>
    </row>
    <row r="46" spans="4:5">
      <c r="D46" s="62" t="b">
        <f>IF('3| Costed Functions'!C45='HIDE Validation'!$B$3,'HIDE Named Ranges'!$C$2,IF('3| Costed Functions'!C45='HIDE Validation'!$B$4,'HIDE Named Ranges'!$D$2,IF('3| Costed Functions'!C45='HIDE Validation'!$B$5,'HIDE Named Ranges'!$E$2,IF('3| Costed Functions'!C45='HIDE Validation'!$B$6,'HIDE Named Ranges'!$F$2,IF('3| Costed Functions'!C45='HIDE Validation'!$B$7,'HIDE Named Ranges'!$G$2)))))</f>
        <v>0</v>
      </c>
      <c r="E46" s="62" t="b">
        <f>IF('3| Costed Functions'!E45='HIDE Validation'!$D$3,'HIDE Named Ranges'!$C$11,IF('3| Costed Functions'!E45='HIDE Validation'!$D$4,'HIDE Named Ranges'!$D$11,IF('3| Costed Functions'!E45='HIDE Validation'!$D$5,'HIDE Named Ranges'!$E$11,IF('3| Costed Functions'!E45='HIDE Validation'!$D$6,'HIDE Named Ranges'!$F$11))))</f>
        <v>0</v>
      </c>
    </row>
    <row r="47" spans="4:5">
      <c r="D47" s="62" t="b">
        <f>IF('3| Costed Functions'!C46='HIDE Validation'!$B$3,'HIDE Named Ranges'!$C$2,IF('3| Costed Functions'!C46='HIDE Validation'!$B$4,'HIDE Named Ranges'!$D$2,IF('3| Costed Functions'!C46='HIDE Validation'!$B$5,'HIDE Named Ranges'!$E$2,IF('3| Costed Functions'!C46='HIDE Validation'!$B$6,'HIDE Named Ranges'!$F$2,IF('3| Costed Functions'!C46='HIDE Validation'!$B$7,'HIDE Named Ranges'!$G$2)))))</f>
        <v>0</v>
      </c>
      <c r="E47" s="62" t="b">
        <f>IF('3| Costed Functions'!E46='HIDE Validation'!$D$3,'HIDE Named Ranges'!$C$11,IF('3| Costed Functions'!E46='HIDE Validation'!$D$4,'HIDE Named Ranges'!$D$11,IF('3| Costed Functions'!E46='HIDE Validation'!$D$5,'HIDE Named Ranges'!$E$11,IF('3| Costed Functions'!E46='HIDE Validation'!$D$6,'HIDE Named Ranges'!$F$11))))</f>
        <v>0</v>
      </c>
    </row>
    <row r="48" spans="4:5">
      <c r="D48" s="62" t="b">
        <f>IF('3| Costed Functions'!C47='HIDE Validation'!$B$3,'HIDE Named Ranges'!$C$2,IF('3| Costed Functions'!C47='HIDE Validation'!$B$4,'HIDE Named Ranges'!$D$2,IF('3| Costed Functions'!C47='HIDE Validation'!$B$5,'HIDE Named Ranges'!$E$2,IF('3| Costed Functions'!C47='HIDE Validation'!$B$6,'HIDE Named Ranges'!$F$2,IF('3| Costed Functions'!C47='HIDE Validation'!$B$7,'HIDE Named Ranges'!$G$2)))))</f>
        <v>0</v>
      </c>
      <c r="E48" s="62" t="b">
        <f>IF('3| Costed Functions'!E47='HIDE Validation'!$D$3,'HIDE Named Ranges'!$C$11,IF('3| Costed Functions'!E47='HIDE Validation'!$D$4,'HIDE Named Ranges'!$D$11,IF('3| Costed Functions'!E47='HIDE Validation'!$D$5,'HIDE Named Ranges'!$E$11,IF('3| Costed Functions'!E47='HIDE Validation'!$D$6,'HIDE Named Ranges'!$F$11))))</f>
        <v>0</v>
      </c>
    </row>
    <row r="49" spans="4:5">
      <c r="D49" s="62" t="b">
        <f>IF('3| Costed Functions'!C48='HIDE Validation'!$B$3,'HIDE Named Ranges'!$C$2,IF('3| Costed Functions'!C48='HIDE Validation'!$B$4,'HIDE Named Ranges'!$D$2,IF('3| Costed Functions'!C48='HIDE Validation'!$B$5,'HIDE Named Ranges'!$E$2,IF('3| Costed Functions'!C48='HIDE Validation'!$B$6,'HIDE Named Ranges'!$F$2,IF('3| Costed Functions'!C48='HIDE Validation'!$B$7,'HIDE Named Ranges'!$G$2)))))</f>
        <v>0</v>
      </c>
      <c r="E49" s="62" t="b">
        <f>IF('3| Costed Functions'!E48='HIDE Validation'!$D$3,'HIDE Named Ranges'!$C$11,IF('3| Costed Functions'!E48='HIDE Validation'!$D$4,'HIDE Named Ranges'!$D$11,IF('3| Costed Functions'!E48='HIDE Validation'!$D$5,'HIDE Named Ranges'!$E$11,IF('3| Costed Functions'!E48='HIDE Validation'!$D$6,'HIDE Named Ranges'!$F$11))))</f>
        <v>0</v>
      </c>
    </row>
    <row r="50" spans="4:5">
      <c r="D50" s="62" t="b">
        <f>IF('3| Costed Functions'!C49='HIDE Validation'!$B$3,'HIDE Named Ranges'!$C$2,IF('3| Costed Functions'!C49='HIDE Validation'!$B$4,'HIDE Named Ranges'!$D$2,IF('3| Costed Functions'!C49='HIDE Validation'!$B$5,'HIDE Named Ranges'!$E$2,IF('3| Costed Functions'!C49='HIDE Validation'!$B$6,'HIDE Named Ranges'!$F$2,IF('3| Costed Functions'!C49='HIDE Validation'!$B$7,'HIDE Named Ranges'!$G$2)))))</f>
        <v>0</v>
      </c>
      <c r="E50" s="62" t="b">
        <f>IF('3| Costed Functions'!E49='HIDE Validation'!$D$3,'HIDE Named Ranges'!$C$11,IF('3| Costed Functions'!E49='HIDE Validation'!$D$4,'HIDE Named Ranges'!$D$11,IF('3| Costed Functions'!E49='HIDE Validation'!$D$5,'HIDE Named Ranges'!$E$11,IF('3| Costed Functions'!E49='HIDE Validation'!$D$6,'HIDE Named Ranges'!$F$11))))</f>
        <v>0</v>
      </c>
    </row>
    <row r="51" spans="4:5">
      <c r="D51" s="62" t="b">
        <f>IF('3| Costed Functions'!C50='HIDE Validation'!$B$3,'HIDE Named Ranges'!$C$2,IF('3| Costed Functions'!C50='HIDE Validation'!$B$4,'HIDE Named Ranges'!$D$2,IF('3| Costed Functions'!C50='HIDE Validation'!$B$5,'HIDE Named Ranges'!$E$2,IF('3| Costed Functions'!C50='HIDE Validation'!$B$6,'HIDE Named Ranges'!$F$2,IF('3| Costed Functions'!C50='HIDE Validation'!$B$7,'HIDE Named Ranges'!$G$2)))))</f>
        <v>0</v>
      </c>
      <c r="E51" s="62" t="b">
        <f>IF('3| Costed Functions'!E50='HIDE Validation'!$D$3,'HIDE Named Ranges'!$C$11,IF('3| Costed Functions'!E50='HIDE Validation'!$D$4,'HIDE Named Ranges'!$D$11,IF('3| Costed Functions'!E50='HIDE Validation'!$D$5,'HIDE Named Ranges'!$E$11,IF('3| Costed Functions'!E50='HIDE Validation'!$D$6,'HIDE Named Ranges'!$F$11))))</f>
        <v>0</v>
      </c>
    </row>
    <row r="52" spans="4:5">
      <c r="D52" s="62" t="b">
        <f>IF('3| Costed Functions'!C51='HIDE Validation'!$B$3,'HIDE Named Ranges'!$C$2,IF('3| Costed Functions'!C51='HIDE Validation'!$B$4,'HIDE Named Ranges'!$D$2,IF('3| Costed Functions'!C51='HIDE Validation'!$B$5,'HIDE Named Ranges'!$E$2,IF('3| Costed Functions'!C51='HIDE Validation'!$B$6,'HIDE Named Ranges'!$F$2,IF('3| Costed Functions'!C51='HIDE Validation'!$B$7,'HIDE Named Ranges'!$G$2)))))</f>
        <v>0</v>
      </c>
      <c r="E52" s="62" t="b">
        <f>IF('3| Costed Functions'!E51='HIDE Validation'!$D$3,'HIDE Named Ranges'!$C$11,IF('3| Costed Functions'!E51='HIDE Validation'!$D$4,'HIDE Named Ranges'!$D$11,IF('3| Costed Functions'!E51='HIDE Validation'!$D$5,'HIDE Named Ranges'!$E$11,IF('3| Costed Functions'!E51='HIDE Validation'!$D$6,'HIDE Named Ranges'!$F$11))))</f>
        <v>0</v>
      </c>
    </row>
    <row r="53" spans="4:5">
      <c r="D53" s="62" t="b">
        <f>IF('3| Costed Functions'!C52='HIDE Validation'!$B$3,'HIDE Named Ranges'!$C$2,IF('3| Costed Functions'!C52='HIDE Validation'!$B$4,'HIDE Named Ranges'!$D$2,IF('3| Costed Functions'!C52='HIDE Validation'!$B$5,'HIDE Named Ranges'!$E$2,IF('3| Costed Functions'!C52='HIDE Validation'!$B$6,'HIDE Named Ranges'!$F$2,IF('3| Costed Functions'!C52='HIDE Validation'!$B$7,'HIDE Named Ranges'!$G$2)))))</f>
        <v>0</v>
      </c>
      <c r="E53" s="62" t="b">
        <f>IF('3| Costed Functions'!E52='HIDE Validation'!$D$3,'HIDE Named Ranges'!$C$11,IF('3| Costed Functions'!E52='HIDE Validation'!$D$4,'HIDE Named Ranges'!$D$11,IF('3| Costed Functions'!E52='HIDE Validation'!$D$5,'HIDE Named Ranges'!$E$11,IF('3| Costed Functions'!E52='HIDE Validation'!$D$6,'HIDE Named Ranges'!$F$11))))</f>
        <v>0</v>
      </c>
    </row>
    <row r="54" spans="4:5">
      <c r="D54" s="62" t="b">
        <f>IF('3| Costed Functions'!C53='HIDE Validation'!$B$3,'HIDE Named Ranges'!$C$2,IF('3| Costed Functions'!C53='HIDE Validation'!$B$4,'HIDE Named Ranges'!$D$2,IF('3| Costed Functions'!C53='HIDE Validation'!$B$5,'HIDE Named Ranges'!$E$2,IF('3| Costed Functions'!C53='HIDE Validation'!$B$6,'HIDE Named Ranges'!$F$2,IF('3| Costed Functions'!C53='HIDE Validation'!$B$7,'HIDE Named Ranges'!$G$2)))))</f>
        <v>0</v>
      </c>
      <c r="E54" s="62" t="b">
        <f>IF('3| Costed Functions'!E53='HIDE Validation'!$D$3,'HIDE Named Ranges'!$C$11,IF('3| Costed Functions'!E53='HIDE Validation'!$D$4,'HIDE Named Ranges'!$D$11,IF('3| Costed Functions'!E53='HIDE Validation'!$D$5,'HIDE Named Ranges'!$E$11,IF('3| Costed Functions'!E53='HIDE Validation'!$D$6,'HIDE Named Ranges'!$F$11))))</f>
        <v>0</v>
      </c>
    </row>
    <row r="55" spans="4:5">
      <c r="D55" s="62" t="b">
        <f>IF('3| Costed Functions'!C54='HIDE Validation'!$B$3,'HIDE Named Ranges'!$C$2,IF('3| Costed Functions'!C54='HIDE Validation'!$B$4,'HIDE Named Ranges'!$D$2,IF('3| Costed Functions'!C54='HIDE Validation'!$B$5,'HIDE Named Ranges'!$E$2,IF('3| Costed Functions'!C54='HIDE Validation'!$B$6,'HIDE Named Ranges'!$F$2,IF('3| Costed Functions'!C54='HIDE Validation'!$B$7,'HIDE Named Ranges'!$G$2)))))</f>
        <v>0</v>
      </c>
      <c r="E55" s="62" t="b">
        <f>IF('3| Costed Functions'!E54='HIDE Validation'!$D$3,'HIDE Named Ranges'!$C$11,IF('3| Costed Functions'!E54='HIDE Validation'!$D$4,'HIDE Named Ranges'!$D$11,IF('3| Costed Functions'!E54='HIDE Validation'!$D$5,'HIDE Named Ranges'!$E$11,IF('3| Costed Functions'!E54='HIDE Validation'!$D$6,'HIDE Named Ranges'!$F$11))))</f>
        <v>0</v>
      </c>
    </row>
    <row r="56" spans="4:5">
      <c r="D56" s="62" t="b">
        <f>IF('3| Costed Functions'!C55='HIDE Validation'!$B$3,'HIDE Named Ranges'!$C$2,IF('3| Costed Functions'!C55='HIDE Validation'!$B$4,'HIDE Named Ranges'!$D$2,IF('3| Costed Functions'!C55='HIDE Validation'!$B$5,'HIDE Named Ranges'!$E$2,IF('3| Costed Functions'!C55='HIDE Validation'!$B$6,'HIDE Named Ranges'!$F$2,IF('3| Costed Functions'!C55='HIDE Validation'!$B$7,'HIDE Named Ranges'!$G$2)))))</f>
        <v>0</v>
      </c>
      <c r="E56" s="62" t="b">
        <f>IF('3| Costed Functions'!E55='HIDE Validation'!$D$3,'HIDE Named Ranges'!$C$11,IF('3| Costed Functions'!E55='HIDE Validation'!$D$4,'HIDE Named Ranges'!$D$11,IF('3| Costed Functions'!E55='HIDE Validation'!$D$5,'HIDE Named Ranges'!$E$11,IF('3| Costed Functions'!E55='HIDE Validation'!$D$6,'HIDE Named Ranges'!$F$11))))</f>
        <v>0</v>
      </c>
    </row>
    <row r="57" spans="4:5">
      <c r="D57" s="62" t="b">
        <f>IF('3| Costed Functions'!C56='HIDE Validation'!$B$3,'HIDE Named Ranges'!$C$2,IF('3| Costed Functions'!C56='HIDE Validation'!$B$4,'HIDE Named Ranges'!$D$2,IF('3| Costed Functions'!C56='HIDE Validation'!$B$5,'HIDE Named Ranges'!$E$2,IF('3| Costed Functions'!C56='HIDE Validation'!$B$6,'HIDE Named Ranges'!$F$2,IF('3| Costed Functions'!C56='HIDE Validation'!$B$7,'HIDE Named Ranges'!$G$2)))))</f>
        <v>0</v>
      </c>
      <c r="E57" s="62" t="b">
        <f>IF('3| Costed Functions'!E56='HIDE Validation'!$D$3,'HIDE Named Ranges'!$C$11,IF('3| Costed Functions'!E56='HIDE Validation'!$D$4,'HIDE Named Ranges'!$D$11,IF('3| Costed Functions'!E56='HIDE Validation'!$D$5,'HIDE Named Ranges'!$E$11,IF('3| Costed Functions'!E56='HIDE Validation'!$D$6,'HIDE Named Ranges'!$F$11))))</f>
        <v>0</v>
      </c>
    </row>
    <row r="58" spans="4:5">
      <c r="D58" s="62" t="b">
        <f>IF('3| Costed Functions'!C57='HIDE Validation'!$B$3,'HIDE Named Ranges'!$C$2,IF('3| Costed Functions'!C57='HIDE Validation'!$B$4,'HIDE Named Ranges'!$D$2,IF('3| Costed Functions'!C57='HIDE Validation'!$B$5,'HIDE Named Ranges'!$E$2,IF('3| Costed Functions'!C57='HIDE Validation'!$B$6,'HIDE Named Ranges'!$F$2,IF('3| Costed Functions'!C57='HIDE Validation'!$B$7,'HIDE Named Ranges'!$G$2)))))</f>
        <v>0</v>
      </c>
      <c r="E58" s="62" t="b">
        <f>IF('3| Costed Functions'!E57='HIDE Validation'!$D$3,'HIDE Named Ranges'!$C$11,IF('3| Costed Functions'!E57='HIDE Validation'!$D$4,'HIDE Named Ranges'!$D$11,IF('3| Costed Functions'!E57='HIDE Validation'!$D$5,'HIDE Named Ranges'!$E$11,IF('3| Costed Functions'!E57='HIDE Validation'!$D$6,'HIDE Named Ranges'!$F$11))))</f>
        <v>0</v>
      </c>
    </row>
    <row r="59" spans="4:5">
      <c r="D59" s="62" t="b">
        <f>IF('3| Costed Functions'!C58='HIDE Validation'!$B$3,'HIDE Named Ranges'!$C$2,IF('3| Costed Functions'!C58='HIDE Validation'!$B$4,'HIDE Named Ranges'!$D$2,IF('3| Costed Functions'!C58='HIDE Validation'!$B$5,'HIDE Named Ranges'!$E$2,IF('3| Costed Functions'!C58='HIDE Validation'!$B$6,'HIDE Named Ranges'!$F$2,IF('3| Costed Functions'!C58='HIDE Validation'!$B$7,'HIDE Named Ranges'!$G$2)))))</f>
        <v>0</v>
      </c>
      <c r="E59" s="62" t="b">
        <f>IF('3| Costed Functions'!E58='HIDE Validation'!$D$3,'HIDE Named Ranges'!$C$11,IF('3| Costed Functions'!E58='HIDE Validation'!$D$4,'HIDE Named Ranges'!$D$11,IF('3| Costed Functions'!E58='HIDE Validation'!$D$5,'HIDE Named Ranges'!$E$11,IF('3| Costed Functions'!E58='HIDE Validation'!$D$6,'HIDE Named Ranges'!$F$11))))</f>
        <v>0</v>
      </c>
    </row>
    <row r="60" spans="4:5">
      <c r="D60" s="62" t="b">
        <f>IF('3| Costed Functions'!C59='HIDE Validation'!$B$3,'HIDE Named Ranges'!$C$2,IF('3| Costed Functions'!C59='HIDE Validation'!$B$4,'HIDE Named Ranges'!$D$2,IF('3| Costed Functions'!C59='HIDE Validation'!$B$5,'HIDE Named Ranges'!$E$2,IF('3| Costed Functions'!C59='HIDE Validation'!$B$6,'HIDE Named Ranges'!$F$2,IF('3| Costed Functions'!C59='HIDE Validation'!$B$7,'HIDE Named Ranges'!$G$2)))))</f>
        <v>0</v>
      </c>
      <c r="E60" s="62" t="b">
        <f>IF('3| Costed Functions'!E59='HIDE Validation'!$D$3,'HIDE Named Ranges'!$C$11,IF('3| Costed Functions'!E59='HIDE Validation'!$D$4,'HIDE Named Ranges'!$D$11,IF('3| Costed Functions'!E59='HIDE Validation'!$D$5,'HIDE Named Ranges'!$E$11,IF('3| Costed Functions'!E59='HIDE Validation'!$D$6,'HIDE Named Ranges'!$F$11))))</f>
        <v>0</v>
      </c>
    </row>
    <row r="61" spans="4:5">
      <c r="D61" s="62" t="b">
        <f>IF('3| Costed Functions'!C60='HIDE Validation'!$B$3,'HIDE Named Ranges'!$C$2,IF('3| Costed Functions'!C60='HIDE Validation'!$B$4,'HIDE Named Ranges'!$D$2,IF('3| Costed Functions'!C60='HIDE Validation'!$B$5,'HIDE Named Ranges'!$E$2,IF('3| Costed Functions'!C60='HIDE Validation'!$B$6,'HIDE Named Ranges'!$F$2,IF('3| Costed Functions'!C60='HIDE Validation'!$B$7,'HIDE Named Ranges'!$G$2)))))</f>
        <v>0</v>
      </c>
      <c r="E61" s="62" t="b">
        <f>IF('3| Costed Functions'!E60='HIDE Validation'!$D$3,'HIDE Named Ranges'!$C$11,IF('3| Costed Functions'!E60='HIDE Validation'!$D$4,'HIDE Named Ranges'!$D$11,IF('3| Costed Functions'!E60='HIDE Validation'!$D$5,'HIDE Named Ranges'!$E$11,IF('3| Costed Functions'!E60='HIDE Validation'!$D$6,'HIDE Named Ranges'!$F$11))))</f>
        <v>0</v>
      </c>
    </row>
    <row r="62" spans="4:5">
      <c r="D62" s="62" t="b">
        <f>IF('3| Costed Functions'!C61='HIDE Validation'!$B$3,'HIDE Named Ranges'!$C$2,IF('3| Costed Functions'!C61='HIDE Validation'!$B$4,'HIDE Named Ranges'!$D$2,IF('3| Costed Functions'!C61='HIDE Validation'!$B$5,'HIDE Named Ranges'!$E$2,IF('3| Costed Functions'!C61='HIDE Validation'!$B$6,'HIDE Named Ranges'!$F$2,IF('3| Costed Functions'!C61='HIDE Validation'!$B$7,'HIDE Named Ranges'!$G$2)))))</f>
        <v>0</v>
      </c>
      <c r="E62" s="62" t="b">
        <f>IF('3| Costed Functions'!E61='HIDE Validation'!$D$3,'HIDE Named Ranges'!$C$11,IF('3| Costed Functions'!E61='HIDE Validation'!$D$4,'HIDE Named Ranges'!$D$11,IF('3| Costed Functions'!E61='HIDE Validation'!$D$5,'HIDE Named Ranges'!$E$11,IF('3| Costed Functions'!E61='HIDE Validation'!$D$6,'HIDE Named Ranges'!$F$11))))</f>
        <v>0</v>
      </c>
    </row>
    <row r="63" spans="4:5">
      <c r="D63" s="62" t="b">
        <f>IF('3| Costed Functions'!C62='HIDE Validation'!$B$3,'HIDE Named Ranges'!$C$2,IF('3| Costed Functions'!C62='HIDE Validation'!$B$4,'HIDE Named Ranges'!$D$2,IF('3| Costed Functions'!C62='HIDE Validation'!$B$5,'HIDE Named Ranges'!$E$2,IF('3| Costed Functions'!C62='HIDE Validation'!$B$6,'HIDE Named Ranges'!$F$2,IF('3| Costed Functions'!C62='HIDE Validation'!$B$7,'HIDE Named Ranges'!$G$2)))))</f>
        <v>0</v>
      </c>
      <c r="E63" s="62" t="b">
        <f>IF('3| Costed Functions'!E62='HIDE Validation'!$D$3,'HIDE Named Ranges'!$C$11,IF('3| Costed Functions'!E62='HIDE Validation'!$D$4,'HIDE Named Ranges'!$D$11,IF('3| Costed Functions'!E62='HIDE Validation'!$D$5,'HIDE Named Ranges'!$E$11,IF('3| Costed Functions'!E62='HIDE Validation'!$D$6,'HIDE Named Ranges'!$F$11))))</f>
        <v>0</v>
      </c>
    </row>
    <row r="64" spans="4:5">
      <c r="D64" s="62" t="b">
        <f>IF('3| Costed Functions'!C63='HIDE Validation'!$B$3,'HIDE Named Ranges'!$C$2,IF('3| Costed Functions'!C63='HIDE Validation'!$B$4,'HIDE Named Ranges'!$D$2,IF('3| Costed Functions'!C63='HIDE Validation'!$B$5,'HIDE Named Ranges'!$E$2,IF('3| Costed Functions'!C63='HIDE Validation'!$B$6,'HIDE Named Ranges'!$F$2,IF('3| Costed Functions'!C63='HIDE Validation'!$B$7,'HIDE Named Ranges'!$G$2)))))</f>
        <v>0</v>
      </c>
      <c r="E64" s="62" t="b">
        <f>IF('3| Costed Functions'!E63='HIDE Validation'!$D$3,'HIDE Named Ranges'!$C$11,IF('3| Costed Functions'!E63='HIDE Validation'!$D$4,'HIDE Named Ranges'!$D$11,IF('3| Costed Functions'!E63='HIDE Validation'!$D$5,'HIDE Named Ranges'!$E$11,IF('3| Costed Functions'!E63='HIDE Validation'!$D$6,'HIDE Named Ranges'!$F$11))))</f>
        <v>0</v>
      </c>
    </row>
    <row r="65" spans="4:5">
      <c r="D65" s="62" t="b">
        <f>IF('3| Costed Functions'!C64='HIDE Validation'!$B$3,'HIDE Named Ranges'!$C$2,IF('3| Costed Functions'!C64='HIDE Validation'!$B$4,'HIDE Named Ranges'!$D$2,IF('3| Costed Functions'!C64='HIDE Validation'!$B$5,'HIDE Named Ranges'!$E$2,IF('3| Costed Functions'!C64='HIDE Validation'!$B$6,'HIDE Named Ranges'!$F$2,IF('3| Costed Functions'!C64='HIDE Validation'!$B$7,'HIDE Named Ranges'!$G$2)))))</f>
        <v>0</v>
      </c>
      <c r="E65" s="62" t="b">
        <f>IF('3| Costed Functions'!E64='HIDE Validation'!$D$3,'HIDE Named Ranges'!$C$11,IF('3| Costed Functions'!E64='HIDE Validation'!$D$4,'HIDE Named Ranges'!$D$11,IF('3| Costed Functions'!E64='HIDE Validation'!$D$5,'HIDE Named Ranges'!$E$11,IF('3| Costed Functions'!E64='HIDE Validation'!$D$6,'HIDE Named Ranges'!$F$11))))</f>
        <v>0</v>
      </c>
    </row>
    <row r="66" spans="4:5">
      <c r="D66" s="62" t="b">
        <f>IF('3| Costed Functions'!C65='HIDE Validation'!$B$3,'HIDE Named Ranges'!$C$2,IF('3| Costed Functions'!C65='HIDE Validation'!$B$4,'HIDE Named Ranges'!$D$2,IF('3| Costed Functions'!C65='HIDE Validation'!$B$5,'HIDE Named Ranges'!$E$2,IF('3| Costed Functions'!C65='HIDE Validation'!$B$6,'HIDE Named Ranges'!$F$2,IF('3| Costed Functions'!C65='HIDE Validation'!$B$7,'HIDE Named Ranges'!$G$2)))))</f>
        <v>0</v>
      </c>
      <c r="E66" s="62" t="b">
        <f>IF('3| Costed Functions'!E65='HIDE Validation'!$D$3,'HIDE Named Ranges'!$C$11,IF('3| Costed Functions'!E65='HIDE Validation'!$D$4,'HIDE Named Ranges'!$D$11,IF('3| Costed Functions'!E65='HIDE Validation'!$D$5,'HIDE Named Ranges'!$E$11,IF('3| Costed Functions'!E65='HIDE Validation'!$D$6,'HIDE Named Ranges'!$F$11))))</f>
        <v>0</v>
      </c>
    </row>
    <row r="67" spans="4:5">
      <c r="D67" s="62" t="b">
        <f>IF('3| Costed Functions'!C66='HIDE Validation'!$B$3,'HIDE Named Ranges'!$C$2,IF('3| Costed Functions'!C66='HIDE Validation'!$B$4,'HIDE Named Ranges'!$D$2,IF('3| Costed Functions'!C66='HIDE Validation'!$B$5,'HIDE Named Ranges'!$E$2,IF('3| Costed Functions'!C66='HIDE Validation'!$B$6,'HIDE Named Ranges'!$F$2,IF('3| Costed Functions'!C66='HIDE Validation'!$B$7,'HIDE Named Ranges'!$G$2)))))</f>
        <v>0</v>
      </c>
      <c r="E67" s="62" t="b">
        <f>IF('3| Costed Functions'!E66='HIDE Validation'!$D$3,'HIDE Named Ranges'!$C$11,IF('3| Costed Functions'!E66='HIDE Validation'!$D$4,'HIDE Named Ranges'!$D$11,IF('3| Costed Functions'!E66='HIDE Validation'!$D$5,'HIDE Named Ranges'!$E$11,IF('3| Costed Functions'!E66='HIDE Validation'!$D$6,'HIDE Named Ranges'!$F$11))))</f>
        <v>0</v>
      </c>
    </row>
    <row r="68" spans="4:5">
      <c r="D68" s="62" t="b">
        <f>IF('3| Costed Functions'!C67='HIDE Validation'!$B$3,'HIDE Named Ranges'!$C$2,IF('3| Costed Functions'!C67='HIDE Validation'!$B$4,'HIDE Named Ranges'!$D$2,IF('3| Costed Functions'!C67='HIDE Validation'!$B$5,'HIDE Named Ranges'!$E$2,IF('3| Costed Functions'!C67='HIDE Validation'!$B$6,'HIDE Named Ranges'!$F$2,IF('3| Costed Functions'!C67='HIDE Validation'!$B$7,'HIDE Named Ranges'!$G$2)))))</f>
        <v>0</v>
      </c>
      <c r="E68" s="62" t="b">
        <f>IF('3| Costed Functions'!E67='HIDE Validation'!$D$3,'HIDE Named Ranges'!$C$11,IF('3| Costed Functions'!E67='HIDE Validation'!$D$4,'HIDE Named Ranges'!$D$11,IF('3| Costed Functions'!E67='HIDE Validation'!$D$5,'HIDE Named Ranges'!$E$11,IF('3| Costed Functions'!E67='HIDE Validation'!$D$6,'HIDE Named Ranges'!$F$11))))</f>
        <v>0</v>
      </c>
    </row>
    <row r="69" spans="4:5">
      <c r="D69" s="62" t="b">
        <f>IF('3| Costed Functions'!C68='HIDE Validation'!$B$3,'HIDE Named Ranges'!$C$2,IF('3| Costed Functions'!C68='HIDE Validation'!$B$4,'HIDE Named Ranges'!$D$2,IF('3| Costed Functions'!C68='HIDE Validation'!$B$5,'HIDE Named Ranges'!$E$2,IF('3| Costed Functions'!C68='HIDE Validation'!$B$6,'HIDE Named Ranges'!$F$2,IF('3| Costed Functions'!C68='HIDE Validation'!$B$7,'HIDE Named Ranges'!$G$2)))))</f>
        <v>0</v>
      </c>
      <c r="E69" s="62" t="b">
        <f>IF('3| Costed Functions'!E68='HIDE Validation'!$D$3,'HIDE Named Ranges'!$C$11,IF('3| Costed Functions'!E68='HIDE Validation'!$D$4,'HIDE Named Ranges'!$D$11,IF('3| Costed Functions'!E68='HIDE Validation'!$D$5,'HIDE Named Ranges'!$E$11,IF('3| Costed Functions'!E68='HIDE Validation'!$D$6,'HIDE Named Ranges'!$F$11))))</f>
        <v>0</v>
      </c>
    </row>
    <row r="70" spans="4:5">
      <c r="D70" s="62" t="b">
        <f>IF('3| Costed Functions'!C69='HIDE Validation'!$B$3,'HIDE Named Ranges'!$C$2,IF('3| Costed Functions'!C69='HIDE Validation'!$B$4,'HIDE Named Ranges'!$D$2,IF('3| Costed Functions'!C69='HIDE Validation'!$B$5,'HIDE Named Ranges'!$E$2,IF('3| Costed Functions'!C69='HIDE Validation'!$B$6,'HIDE Named Ranges'!$F$2,IF('3| Costed Functions'!C69='HIDE Validation'!$B$7,'HIDE Named Ranges'!$G$2)))))</f>
        <v>0</v>
      </c>
      <c r="E70" s="62" t="b">
        <f>IF('3| Costed Functions'!E69='HIDE Validation'!$D$3,'HIDE Named Ranges'!$C$11,IF('3| Costed Functions'!E69='HIDE Validation'!$D$4,'HIDE Named Ranges'!$D$11,IF('3| Costed Functions'!E69='HIDE Validation'!$D$5,'HIDE Named Ranges'!$E$11,IF('3| Costed Functions'!E69='HIDE Validation'!$D$6,'HIDE Named Ranges'!$F$11))))</f>
        <v>0</v>
      </c>
    </row>
    <row r="71" spans="4:5">
      <c r="D71" s="62" t="b">
        <f>IF('3| Costed Functions'!C70='HIDE Validation'!$B$3,'HIDE Named Ranges'!$C$2,IF('3| Costed Functions'!C70='HIDE Validation'!$B$4,'HIDE Named Ranges'!$D$2,IF('3| Costed Functions'!C70='HIDE Validation'!$B$5,'HIDE Named Ranges'!$E$2,IF('3| Costed Functions'!C70='HIDE Validation'!$B$6,'HIDE Named Ranges'!$F$2,IF('3| Costed Functions'!C70='HIDE Validation'!$B$7,'HIDE Named Ranges'!$G$2)))))</f>
        <v>0</v>
      </c>
      <c r="E71" s="62" t="b">
        <f>IF('3| Costed Functions'!E70='HIDE Validation'!$D$3,'HIDE Named Ranges'!$C$11,IF('3| Costed Functions'!E70='HIDE Validation'!$D$4,'HIDE Named Ranges'!$D$11,IF('3| Costed Functions'!E70='HIDE Validation'!$D$5,'HIDE Named Ranges'!$E$11,IF('3| Costed Functions'!E70='HIDE Validation'!$D$6,'HIDE Named Ranges'!$F$11))))</f>
        <v>0</v>
      </c>
    </row>
    <row r="72" spans="4:5">
      <c r="D72" s="62" t="b">
        <f>IF('3| Costed Functions'!C71='HIDE Validation'!$B$3,'HIDE Named Ranges'!$C$2,IF('3| Costed Functions'!C71='HIDE Validation'!$B$4,'HIDE Named Ranges'!$D$2,IF('3| Costed Functions'!C71='HIDE Validation'!$B$5,'HIDE Named Ranges'!$E$2,IF('3| Costed Functions'!C71='HIDE Validation'!$B$6,'HIDE Named Ranges'!$F$2,IF('3| Costed Functions'!C71='HIDE Validation'!$B$7,'HIDE Named Ranges'!$G$2)))))</f>
        <v>0</v>
      </c>
      <c r="E72" s="62" t="b">
        <f>IF('3| Costed Functions'!E71='HIDE Validation'!$D$3,'HIDE Named Ranges'!$C$11,IF('3| Costed Functions'!E71='HIDE Validation'!$D$4,'HIDE Named Ranges'!$D$11,IF('3| Costed Functions'!E71='HIDE Validation'!$D$5,'HIDE Named Ranges'!$E$11,IF('3| Costed Functions'!E71='HIDE Validation'!$D$6,'HIDE Named Ranges'!$F$11))))</f>
        <v>0</v>
      </c>
    </row>
    <row r="73" spans="4:5">
      <c r="D73" s="62" t="b">
        <f>IF('3| Costed Functions'!C72='HIDE Validation'!$B$3,'HIDE Named Ranges'!$C$2,IF('3| Costed Functions'!C72='HIDE Validation'!$B$4,'HIDE Named Ranges'!$D$2,IF('3| Costed Functions'!C72='HIDE Validation'!$B$5,'HIDE Named Ranges'!$E$2,IF('3| Costed Functions'!C72='HIDE Validation'!$B$6,'HIDE Named Ranges'!$F$2,IF('3| Costed Functions'!C72='HIDE Validation'!$B$7,'HIDE Named Ranges'!$G$2)))))</f>
        <v>0</v>
      </c>
      <c r="E73" s="62" t="b">
        <f>IF('3| Costed Functions'!E72='HIDE Validation'!$D$3,'HIDE Named Ranges'!$C$11,IF('3| Costed Functions'!E72='HIDE Validation'!$D$4,'HIDE Named Ranges'!$D$11,IF('3| Costed Functions'!E72='HIDE Validation'!$D$5,'HIDE Named Ranges'!$E$11,IF('3| Costed Functions'!E72='HIDE Validation'!$D$6,'HIDE Named Ranges'!$F$11))))</f>
        <v>0</v>
      </c>
    </row>
    <row r="74" spans="4:5">
      <c r="D74" s="62" t="b">
        <f>IF('3| Costed Functions'!C73='HIDE Validation'!$B$3,'HIDE Named Ranges'!$C$2,IF('3| Costed Functions'!C73='HIDE Validation'!$B$4,'HIDE Named Ranges'!$D$2,IF('3| Costed Functions'!C73='HIDE Validation'!$B$5,'HIDE Named Ranges'!$E$2,IF('3| Costed Functions'!C73='HIDE Validation'!$B$6,'HIDE Named Ranges'!$F$2,IF('3| Costed Functions'!C73='HIDE Validation'!$B$7,'HIDE Named Ranges'!$G$2)))))</f>
        <v>0</v>
      </c>
      <c r="E74" s="62" t="b">
        <f>IF('3| Costed Functions'!E73='HIDE Validation'!$D$3,'HIDE Named Ranges'!$C$11,IF('3| Costed Functions'!E73='HIDE Validation'!$D$4,'HIDE Named Ranges'!$D$11,IF('3| Costed Functions'!E73='HIDE Validation'!$D$5,'HIDE Named Ranges'!$E$11,IF('3| Costed Functions'!E73='HIDE Validation'!$D$6,'HIDE Named Ranges'!$F$11))))</f>
        <v>0</v>
      </c>
    </row>
    <row r="75" spans="4:5">
      <c r="D75" s="62" t="b">
        <f>IF('3| Costed Functions'!C74='HIDE Validation'!$B$3,'HIDE Named Ranges'!$C$2,IF('3| Costed Functions'!C74='HIDE Validation'!$B$4,'HIDE Named Ranges'!$D$2,IF('3| Costed Functions'!C74='HIDE Validation'!$B$5,'HIDE Named Ranges'!$E$2,IF('3| Costed Functions'!C74='HIDE Validation'!$B$6,'HIDE Named Ranges'!$F$2,IF('3| Costed Functions'!C74='HIDE Validation'!$B$7,'HIDE Named Ranges'!$G$2)))))</f>
        <v>0</v>
      </c>
      <c r="E75" s="62" t="b">
        <f>IF('3| Costed Functions'!E74='HIDE Validation'!$D$3,'HIDE Named Ranges'!$C$11,IF('3| Costed Functions'!E74='HIDE Validation'!$D$4,'HIDE Named Ranges'!$D$11,IF('3| Costed Functions'!E74='HIDE Validation'!$D$5,'HIDE Named Ranges'!$E$11,IF('3| Costed Functions'!E74='HIDE Validation'!$D$6,'HIDE Named Ranges'!$F$11))))</f>
        <v>0</v>
      </c>
    </row>
    <row r="76" spans="4:5">
      <c r="D76" s="62" t="b">
        <f>IF('3| Costed Functions'!C75='HIDE Validation'!$B$3,'HIDE Named Ranges'!$C$2,IF('3| Costed Functions'!C75='HIDE Validation'!$B$4,'HIDE Named Ranges'!$D$2,IF('3| Costed Functions'!C75='HIDE Validation'!$B$5,'HIDE Named Ranges'!$E$2,IF('3| Costed Functions'!C75='HIDE Validation'!$B$6,'HIDE Named Ranges'!$F$2,IF('3| Costed Functions'!C75='HIDE Validation'!$B$7,'HIDE Named Ranges'!$G$2)))))</f>
        <v>0</v>
      </c>
      <c r="E76" s="62" t="b">
        <f>IF('3| Costed Functions'!E75='HIDE Validation'!$D$3,'HIDE Named Ranges'!$C$11,IF('3| Costed Functions'!E75='HIDE Validation'!$D$4,'HIDE Named Ranges'!$D$11,IF('3| Costed Functions'!E75='HIDE Validation'!$D$5,'HIDE Named Ranges'!$E$11,IF('3| Costed Functions'!E75='HIDE Validation'!$D$6,'HIDE Named Ranges'!$F$11))))</f>
        <v>0</v>
      </c>
    </row>
    <row r="77" spans="4:5">
      <c r="D77" s="62" t="b">
        <f>IF('3| Costed Functions'!C76='HIDE Validation'!$B$3,'HIDE Named Ranges'!$C$2,IF('3| Costed Functions'!C76='HIDE Validation'!$B$4,'HIDE Named Ranges'!$D$2,IF('3| Costed Functions'!C76='HIDE Validation'!$B$5,'HIDE Named Ranges'!$E$2,IF('3| Costed Functions'!C76='HIDE Validation'!$B$6,'HIDE Named Ranges'!$F$2,IF('3| Costed Functions'!C76='HIDE Validation'!$B$7,'HIDE Named Ranges'!$G$2)))))</f>
        <v>0</v>
      </c>
      <c r="E77" s="62" t="b">
        <f>IF('3| Costed Functions'!E76='HIDE Validation'!$D$3,'HIDE Named Ranges'!$C$11,IF('3| Costed Functions'!E76='HIDE Validation'!$D$4,'HIDE Named Ranges'!$D$11,IF('3| Costed Functions'!E76='HIDE Validation'!$D$5,'HIDE Named Ranges'!$E$11,IF('3| Costed Functions'!E76='HIDE Validation'!$D$6,'HIDE Named Ranges'!$F$11))))</f>
        <v>0</v>
      </c>
    </row>
    <row r="78" spans="4:5">
      <c r="D78" s="62" t="b">
        <f>IF('3| Costed Functions'!C77='HIDE Validation'!$B$3,'HIDE Named Ranges'!$C$2,IF('3| Costed Functions'!C77='HIDE Validation'!$B$4,'HIDE Named Ranges'!$D$2,IF('3| Costed Functions'!C77='HIDE Validation'!$B$5,'HIDE Named Ranges'!$E$2,IF('3| Costed Functions'!C77='HIDE Validation'!$B$6,'HIDE Named Ranges'!$F$2,IF('3| Costed Functions'!C77='HIDE Validation'!$B$7,'HIDE Named Ranges'!$G$2)))))</f>
        <v>0</v>
      </c>
      <c r="E78" s="62" t="b">
        <f>IF('3| Costed Functions'!E77='HIDE Validation'!$D$3,'HIDE Named Ranges'!$C$11,IF('3| Costed Functions'!E77='HIDE Validation'!$D$4,'HIDE Named Ranges'!$D$11,IF('3| Costed Functions'!E77='HIDE Validation'!$D$5,'HIDE Named Ranges'!$E$11,IF('3| Costed Functions'!E77='HIDE Validation'!$D$6,'HIDE Named Ranges'!$F$11))))</f>
        <v>0</v>
      </c>
    </row>
    <row r="79" spans="4:5">
      <c r="D79" s="62" t="b">
        <f>IF('3| Costed Functions'!C78='HIDE Validation'!$B$3,'HIDE Named Ranges'!$C$2,IF('3| Costed Functions'!C78='HIDE Validation'!$B$4,'HIDE Named Ranges'!$D$2,IF('3| Costed Functions'!C78='HIDE Validation'!$B$5,'HIDE Named Ranges'!$E$2,IF('3| Costed Functions'!C78='HIDE Validation'!$B$6,'HIDE Named Ranges'!$F$2,IF('3| Costed Functions'!C78='HIDE Validation'!$B$7,'HIDE Named Ranges'!$G$2)))))</f>
        <v>0</v>
      </c>
      <c r="E79" s="62" t="b">
        <f>IF('3| Costed Functions'!E78='HIDE Validation'!$D$3,'HIDE Named Ranges'!$C$11,IF('3| Costed Functions'!E78='HIDE Validation'!$D$4,'HIDE Named Ranges'!$D$11,IF('3| Costed Functions'!E78='HIDE Validation'!$D$5,'HIDE Named Ranges'!$E$11,IF('3| Costed Functions'!E78='HIDE Validation'!$D$6,'HIDE Named Ranges'!$F$11))))</f>
        <v>0</v>
      </c>
    </row>
    <row r="80" spans="4:5">
      <c r="D80" s="62" t="b">
        <f>IF('3| Costed Functions'!C79='HIDE Validation'!$B$3,'HIDE Named Ranges'!$C$2,IF('3| Costed Functions'!C79='HIDE Validation'!$B$4,'HIDE Named Ranges'!$D$2,IF('3| Costed Functions'!C79='HIDE Validation'!$B$5,'HIDE Named Ranges'!$E$2,IF('3| Costed Functions'!C79='HIDE Validation'!$B$6,'HIDE Named Ranges'!$F$2,IF('3| Costed Functions'!C79='HIDE Validation'!$B$7,'HIDE Named Ranges'!$G$2)))))</f>
        <v>0</v>
      </c>
      <c r="E80" s="62" t="b">
        <f>IF('3| Costed Functions'!E79='HIDE Validation'!$D$3,'HIDE Named Ranges'!$C$11,IF('3| Costed Functions'!E79='HIDE Validation'!$D$4,'HIDE Named Ranges'!$D$11,IF('3| Costed Functions'!E79='HIDE Validation'!$D$5,'HIDE Named Ranges'!$E$11,IF('3| Costed Functions'!E79='HIDE Validation'!$D$6,'HIDE Named Ranges'!$F$11))))</f>
        <v>0</v>
      </c>
    </row>
    <row r="81" spans="4:5">
      <c r="D81" s="62" t="b">
        <f>IF('3| Costed Functions'!C80='HIDE Validation'!$B$3,'HIDE Named Ranges'!$C$2,IF('3| Costed Functions'!C80='HIDE Validation'!$B$4,'HIDE Named Ranges'!$D$2,IF('3| Costed Functions'!C80='HIDE Validation'!$B$5,'HIDE Named Ranges'!$E$2,IF('3| Costed Functions'!C80='HIDE Validation'!$B$6,'HIDE Named Ranges'!$F$2,IF('3| Costed Functions'!C80='HIDE Validation'!$B$7,'HIDE Named Ranges'!$G$2)))))</f>
        <v>0</v>
      </c>
      <c r="E81" s="62" t="b">
        <f>IF('3| Costed Functions'!E80='HIDE Validation'!$D$3,'HIDE Named Ranges'!$C$11,IF('3| Costed Functions'!E80='HIDE Validation'!$D$4,'HIDE Named Ranges'!$D$11,IF('3| Costed Functions'!E80='HIDE Validation'!$D$5,'HIDE Named Ranges'!$E$11,IF('3| Costed Functions'!E80='HIDE Validation'!$D$6,'HIDE Named Ranges'!$F$11))))</f>
        <v>0</v>
      </c>
    </row>
    <row r="82" spans="4:5">
      <c r="D82" s="62" t="b">
        <f>IF('3| Costed Functions'!C81='HIDE Validation'!$B$3,'HIDE Named Ranges'!$C$2,IF('3| Costed Functions'!C81='HIDE Validation'!$B$4,'HIDE Named Ranges'!$D$2,IF('3| Costed Functions'!C81='HIDE Validation'!$B$5,'HIDE Named Ranges'!$E$2,IF('3| Costed Functions'!C81='HIDE Validation'!$B$6,'HIDE Named Ranges'!$F$2,IF('3| Costed Functions'!C81='HIDE Validation'!$B$7,'HIDE Named Ranges'!$G$2)))))</f>
        <v>0</v>
      </c>
      <c r="E82" s="62" t="b">
        <f>IF('3| Costed Functions'!E81='HIDE Validation'!$D$3,'HIDE Named Ranges'!$C$11,IF('3| Costed Functions'!E81='HIDE Validation'!$D$4,'HIDE Named Ranges'!$D$11,IF('3| Costed Functions'!E81='HIDE Validation'!$D$5,'HIDE Named Ranges'!$E$11,IF('3| Costed Functions'!E81='HIDE Validation'!$D$6,'HIDE Named Ranges'!$F$11))))</f>
        <v>0</v>
      </c>
    </row>
    <row r="83" spans="4:5">
      <c r="D83" s="62" t="b">
        <f>IF('3| Costed Functions'!C82='HIDE Validation'!$B$3,'HIDE Named Ranges'!$C$2,IF('3| Costed Functions'!C82='HIDE Validation'!$B$4,'HIDE Named Ranges'!$D$2,IF('3| Costed Functions'!C82='HIDE Validation'!$B$5,'HIDE Named Ranges'!$E$2,IF('3| Costed Functions'!C82='HIDE Validation'!$B$6,'HIDE Named Ranges'!$F$2,IF('3| Costed Functions'!C82='HIDE Validation'!$B$7,'HIDE Named Ranges'!$G$2)))))</f>
        <v>0</v>
      </c>
      <c r="E83" s="62" t="b">
        <f>IF('3| Costed Functions'!E82='HIDE Validation'!$D$3,'HIDE Named Ranges'!$C$11,IF('3| Costed Functions'!E82='HIDE Validation'!$D$4,'HIDE Named Ranges'!$D$11,IF('3| Costed Functions'!E82='HIDE Validation'!$D$5,'HIDE Named Ranges'!$E$11,IF('3| Costed Functions'!E82='HIDE Validation'!$D$6,'HIDE Named Ranges'!$F$11))))</f>
        <v>0</v>
      </c>
    </row>
    <row r="84" spans="4:5">
      <c r="D84" s="62" t="b">
        <f>IF('3| Costed Functions'!C83='HIDE Validation'!$B$3,'HIDE Named Ranges'!$C$2,IF('3| Costed Functions'!C83='HIDE Validation'!$B$4,'HIDE Named Ranges'!$D$2,IF('3| Costed Functions'!C83='HIDE Validation'!$B$5,'HIDE Named Ranges'!$E$2,IF('3| Costed Functions'!C83='HIDE Validation'!$B$6,'HIDE Named Ranges'!$F$2,IF('3| Costed Functions'!C83='HIDE Validation'!$B$7,'HIDE Named Ranges'!$G$2)))))</f>
        <v>0</v>
      </c>
      <c r="E84" s="62" t="b">
        <f>IF('3| Costed Functions'!E83='HIDE Validation'!$D$3,'HIDE Named Ranges'!$C$11,IF('3| Costed Functions'!E83='HIDE Validation'!$D$4,'HIDE Named Ranges'!$D$11,IF('3| Costed Functions'!E83='HIDE Validation'!$D$5,'HIDE Named Ranges'!$E$11,IF('3| Costed Functions'!E83='HIDE Validation'!$D$6,'HIDE Named Ranges'!$F$11))))</f>
        <v>0</v>
      </c>
    </row>
    <row r="85" spans="4:5">
      <c r="D85" s="62" t="b">
        <f>IF('3| Costed Functions'!C84='HIDE Validation'!$B$3,'HIDE Named Ranges'!$C$2,IF('3| Costed Functions'!C84='HIDE Validation'!$B$4,'HIDE Named Ranges'!$D$2,IF('3| Costed Functions'!C84='HIDE Validation'!$B$5,'HIDE Named Ranges'!$E$2,IF('3| Costed Functions'!C84='HIDE Validation'!$B$6,'HIDE Named Ranges'!$F$2,IF('3| Costed Functions'!C84='HIDE Validation'!$B$7,'HIDE Named Ranges'!$G$2)))))</f>
        <v>0</v>
      </c>
      <c r="E85" s="62" t="b">
        <f>IF('3| Costed Functions'!E84='HIDE Validation'!$D$3,'HIDE Named Ranges'!$C$11,IF('3| Costed Functions'!E84='HIDE Validation'!$D$4,'HIDE Named Ranges'!$D$11,IF('3| Costed Functions'!E84='HIDE Validation'!$D$5,'HIDE Named Ranges'!$E$11,IF('3| Costed Functions'!E84='HIDE Validation'!$D$6,'HIDE Named Ranges'!$F$11))))</f>
        <v>0</v>
      </c>
    </row>
    <row r="86" spans="4:5">
      <c r="D86" s="62" t="b">
        <f>IF('3| Costed Functions'!C85='HIDE Validation'!$B$3,'HIDE Named Ranges'!$C$2,IF('3| Costed Functions'!C85='HIDE Validation'!$B$4,'HIDE Named Ranges'!$D$2,IF('3| Costed Functions'!C85='HIDE Validation'!$B$5,'HIDE Named Ranges'!$E$2,IF('3| Costed Functions'!C85='HIDE Validation'!$B$6,'HIDE Named Ranges'!$F$2,IF('3| Costed Functions'!C85='HIDE Validation'!$B$7,'HIDE Named Ranges'!$G$2)))))</f>
        <v>0</v>
      </c>
      <c r="E86" s="62" t="b">
        <f>IF('3| Costed Functions'!E85='HIDE Validation'!$D$3,'HIDE Named Ranges'!$C$11,IF('3| Costed Functions'!E85='HIDE Validation'!$D$4,'HIDE Named Ranges'!$D$11,IF('3| Costed Functions'!E85='HIDE Validation'!$D$5,'HIDE Named Ranges'!$E$11,IF('3| Costed Functions'!E85='HIDE Validation'!$D$6,'HIDE Named Ranges'!$F$11))))</f>
        <v>0</v>
      </c>
    </row>
    <row r="87" spans="4:5">
      <c r="D87" s="62" t="b">
        <f>IF('3| Costed Functions'!C86='HIDE Validation'!$B$3,'HIDE Named Ranges'!$C$2,IF('3| Costed Functions'!C86='HIDE Validation'!$B$4,'HIDE Named Ranges'!$D$2,IF('3| Costed Functions'!C86='HIDE Validation'!$B$5,'HIDE Named Ranges'!$E$2,IF('3| Costed Functions'!C86='HIDE Validation'!$B$6,'HIDE Named Ranges'!$F$2,IF('3| Costed Functions'!C86='HIDE Validation'!$B$7,'HIDE Named Ranges'!$G$2)))))</f>
        <v>0</v>
      </c>
      <c r="E87" s="62" t="b">
        <f>IF('3| Costed Functions'!E86='HIDE Validation'!$D$3,'HIDE Named Ranges'!$C$11,IF('3| Costed Functions'!E86='HIDE Validation'!$D$4,'HIDE Named Ranges'!$D$11,IF('3| Costed Functions'!E86='HIDE Validation'!$D$5,'HIDE Named Ranges'!$E$11,IF('3| Costed Functions'!E86='HIDE Validation'!$D$6,'HIDE Named Ranges'!$F$11))))</f>
        <v>0</v>
      </c>
    </row>
    <row r="88" spans="4:5">
      <c r="D88" s="62" t="b">
        <f>IF('3| Costed Functions'!C87='HIDE Validation'!$B$3,'HIDE Named Ranges'!$C$2,IF('3| Costed Functions'!C87='HIDE Validation'!$B$4,'HIDE Named Ranges'!$D$2,IF('3| Costed Functions'!C87='HIDE Validation'!$B$5,'HIDE Named Ranges'!$E$2,IF('3| Costed Functions'!C87='HIDE Validation'!$B$6,'HIDE Named Ranges'!$F$2,IF('3| Costed Functions'!C87='HIDE Validation'!$B$7,'HIDE Named Ranges'!$G$2)))))</f>
        <v>0</v>
      </c>
      <c r="E88" s="62" t="b">
        <f>IF('3| Costed Functions'!E87='HIDE Validation'!$D$3,'HIDE Named Ranges'!$C$11,IF('3| Costed Functions'!E87='HIDE Validation'!$D$4,'HIDE Named Ranges'!$D$11,IF('3| Costed Functions'!E87='HIDE Validation'!$D$5,'HIDE Named Ranges'!$E$11,IF('3| Costed Functions'!E87='HIDE Validation'!$D$6,'HIDE Named Ranges'!$F$11))))</f>
        <v>0</v>
      </c>
    </row>
    <row r="89" spans="4:5">
      <c r="D89" s="62" t="b">
        <f>IF('3| Costed Functions'!C88='HIDE Validation'!$B$3,'HIDE Named Ranges'!$C$2,IF('3| Costed Functions'!C88='HIDE Validation'!$B$4,'HIDE Named Ranges'!$D$2,IF('3| Costed Functions'!C88='HIDE Validation'!$B$5,'HIDE Named Ranges'!$E$2,IF('3| Costed Functions'!C88='HIDE Validation'!$B$6,'HIDE Named Ranges'!$F$2,IF('3| Costed Functions'!C88='HIDE Validation'!$B$7,'HIDE Named Ranges'!$G$2)))))</f>
        <v>0</v>
      </c>
      <c r="E89" s="62" t="b">
        <f>IF('3| Costed Functions'!E88='HIDE Validation'!$D$3,'HIDE Named Ranges'!$C$11,IF('3| Costed Functions'!E88='HIDE Validation'!$D$4,'HIDE Named Ranges'!$D$11,IF('3| Costed Functions'!E88='HIDE Validation'!$D$5,'HIDE Named Ranges'!$E$11,IF('3| Costed Functions'!E88='HIDE Validation'!$D$6,'HIDE Named Ranges'!$F$11))))</f>
        <v>0</v>
      </c>
    </row>
    <row r="90" spans="4:5">
      <c r="D90" s="62" t="b">
        <f>IF('3| Costed Functions'!C89='HIDE Validation'!$B$3,'HIDE Named Ranges'!$C$2,IF('3| Costed Functions'!C89='HIDE Validation'!$B$4,'HIDE Named Ranges'!$D$2,IF('3| Costed Functions'!C89='HIDE Validation'!$B$5,'HIDE Named Ranges'!$E$2,IF('3| Costed Functions'!C89='HIDE Validation'!$B$6,'HIDE Named Ranges'!$F$2,IF('3| Costed Functions'!C89='HIDE Validation'!$B$7,'HIDE Named Ranges'!$G$2)))))</f>
        <v>0</v>
      </c>
      <c r="E90" s="62" t="b">
        <f>IF('3| Costed Functions'!E89='HIDE Validation'!$D$3,'HIDE Named Ranges'!$C$11,IF('3| Costed Functions'!E89='HIDE Validation'!$D$4,'HIDE Named Ranges'!$D$11,IF('3| Costed Functions'!E89='HIDE Validation'!$D$5,'HIDE Named Ranges'!$E$11,IF('3| Costed Functions'!E89='HIDE Validation'!$D$6,'HIDE Named Ranges'!$F$11))))</f>
        <v>0</v>
      </c>
    </row>
    <row r="91" spans="4:5">
      <c r="D91" s="62" t="b">
        <f>IF('3| Costed Functions'!C90='HIDE Validation'!$B$3,'HIDE Named Ranges'!$C$2,IF('3| Costed Functions'!C90='HIDE Validation'!$B$4,'HIDE Named Ranges'!$D$2,IF('3| Costed Functions'!C90='HIDE Validation'!$B$5,'HIDE Named Ranges'!$E$2,IF('3| Costed Functions'!C90='HIDE Validation'!$B$6,'HIDE Named Ranges'!$F$2,IF('3| Costed Functions'!C90='HIDE Validation'!$B$7,'HIDE Named Ranges'!$G$2)))))</f>
        <v>0</v>
      </c>
      <c r="E91" s="62" t="b">
        <f>IF('3| Costed Functions'!E90='HIDE Validation'!$D$3,'HIDE Named Ranges'!$C$11,IF('3| Costed Functions'!E90='HIDE Validation'!$D$4,'HIDE Named Ranges'!$D$11,IF('3| Costed Functions'!E90='HIDE Validation'!$D$5,'HIDE Named Ranges'!$E$11,IF('3| Costed Functions'!E90='HIDE Validation'!$D$6,'HIDE Named Ranges'!$F$11))))</f>
        <v>0</v>
      </c>
    </row>
    <row r="92" spans="4:5">
      <c r="D92" s="62" t="b">
        <f>IF('3| Costed Functions'!C91='HIDE Validation'!$B$3,'HIDE Named Ranges'!$C$2,IF('3| Costed Functions'!C91='HIDE Validation'!$B$4,'HIDE Named Ranges'!$D$2,IF('3| Costed Functions'!C91='HIDE Validation'!$B$5,'HIDE Named Ranges'!$E$2,IF('3| Costed Functions'!C91='HIDE Validation'!$B$6,'HIDE Named Ranges'!$F$2,IF('3| Costed Functions'!C91='HIDE Validation'!$B$7,'HIDE Named Ranges'!$G$2)))))</f>
        <v>0</v>
      </c>
      <c r="E92" s="62" t="b">
        <f>IF('3| Costed Functions'!E91='HIDE Validation'!$D$3,'HIDE Named Ranges'!$C$11,IF('3| Costed Functions'!E91='HIDE Validation'!$D$4,'HIDE Named Ranges'!$D$11,IF('3| Costed Functions'!E91='HIDE Validation'!$D$5,'HIDE Named Ranges'!$E$11,IF('3| Costed Functions'!E91='HIDE Validation'!$D$6,'HIDE Named Ranges'!$F$11))))</f>
        <v>0</v>
      </c>
    </row>
    <row r="93" spans="4:5">
      <c r="D93" s="62" t="b">
        <f>IF('3| Costed Functions'!C92='HIDE Validation'!$B$3,'HIDE Named Ranges'!$C$2,IF('3| Costed Functions'!C92='HIDE Validation'!$B$4,'HIDE Named Ranges'!$D$2,IF('3| Costed Functions'!C92='HIDE Validation'!$B$5,'HIDE Named Ranges'!$E$2,IF('3| Costed Functions'!C92='HIDE Validation'!$B$6,'HIDE Named Ranges'!$F$2,IF('3| Costed Functions'!C92='HIDE Validation'!$B$7,'HIDE Named Ranges'!$G$2)))))</f>
        <v>0</v>
      </c>
      <c r="E93" s="62" t="b">
        <f>IF('3| Costed Functions'!E92='HIDE Validation'!$D$3,'HIDE Named Ranges'!$C$11,IF('3| Costed Functions'!E92='HIDE Validation'!$D$4,'HIDE Named Ranges'!$D$11,IF('3| Costed Functions'!E92='HIDE Validation'!$D$5,'HIDE Named Ranges'!$E$11,IF('3| Costed Functions'!E92='HIDE Validation'!$D$6,'HIDE Named Ranges'!$F$11))))</f>
        <v>0</v>
      </c>
    </row>
    <row r="94" spans="4:5">
      <c r="D94" s="62" t="b">
        <f>IF('3| Costed Functions'!C93='HIDE Validation'!$B$3,'HIDE Named Ranges'!$C$2,IF('3| Costed Functions'!C93='HIDE Validation'!$B$4,'HIDE Named Ranges'!$D$2,IF('3| Costed Functions'!C93='HIDE Validation'!$B$5,'HIDE Named Ranges'!$E$2,IF('3| Costed Functions'!C93='HIDE Validation'!$B$6,'HIDE Named Ranges'!$F$2,IF('3| Costed Functions'!C93='HIDE Validation'!$B$7,'HIDE Named Ranges'!$G$2)))))</f>
        <v>0</v>
      </c>
      <c r="E94" s="62" t="b">
        <f>IF('3| Costed Functions'!E93='HIDE Validation'!$D$3,'HIDE Named Ranges'!$C$11,IF('3| Costed Functions'!E93='HIDE Validation'!$D$4,'HIDE Named Ranges'!$D$11,IF('3| Costed Functions'!E93='HIDE Validation'!$D$5,'HIDE Named Ranges'!$E$11,IF('3| Costed Functions'!E93='HIDE Validation'!$D$6,'HIDE Named Ranges'!$F$11))))</f>
        <v>0</v>
      </c>
    </row>
    <row r="95" spans="4:5">
      <c r="D95" s="62" t="b">
        <f>IF('3| Costed Functions'!C94='HIDE Validation'!$B$3,'HIDE Named Ranges'!$C$2,IF('3| Costed Functions'!C94='HIDE Validation'!$B$4,'HIDE Named Ranges'!$D$2,IF('3| Costed Functions'!C94='HIDE Validation'!$B$5,'HIDE Named Ranges'!$E$2,IF('3| Costed Functions'!C94='HIDE Validation'!$B$6,'HIDE Named Ranges'!$F$2,IF('3| Costed Functions'!C94='HIDE Validation'!$B$7,'HIDE Named Ranges'!$G$2)))))</f>
        <v>0</v>
      </c>
      <c r="E95" s="62" t="b">
        <f>IF('3| Costed Functions'!E94='HIDE Validation'!$D$3,'HIDE Named Ranges'!$C$11,IF('3| Costed Functions'!E94='HIDE Validation'!$D$4,'HIDE Named Ranges'!$D$11,IF('3| Costed Functions'!E94='HIDE Validation'!$D$5,'HIDE Named Ranges'!$E$11,IF('3| Costed Functions'!E94='HIDE Validation'!$D$6,'HIDE Named Ranges'!$F$11))))</f>
        <v>0</v>
      </c>
    </row>
    <row r="96" spans="4:5">
      <c r="D96" s="62" t="b">
        <f>IF('3| Costed Functions'!C95='HIDE Validation'!$B$3,'HIDE Named Ranges'!$C$2,IF('3| Costed Functions'!C95='HIDE Validation'!$B$4,'HIDE Named Ranges'!$D$2,IF('3| Costed Functions'!C95='HIDE Validation'!$B$5,'HIDE Named Ranges'!$E$2,IF('3| Costed Functions'!C95='HIDE Validation'!$B$6,'HIDE Named Ranges'!$F$2,IF('3| Costed Functions'!C95='HIDE Validation'!$B$7,'HIDE Named Ranges'!$G$2)))))</f>
        <v>0</v>
      </c>
      <c r="E96" s="62" t="b">
        <f>IF('3| Costed Functions'!E95='HIDE Validation'!$D$3,'HIDE Named Ranges'!$C$11,IF('3| Costed Functions'!E95='HIDE Validation'!$D$4,'HIDE Named Ranges'!$D$11,IF('3| Costed Functions'!E95='HIDE Validation'!$D$5,'HIDE Named Ranges'!$E$11,IF('3| Costed Functions'!E95='HIDE Validation'!$D$6,'HIDE Named Ranges'!$F$11))))</f>
        <v>0</v>
      </c>
    </row>
    <row r="97" spans="4:5">
      <c r="D97" s="62" t="b">
        <f>IF('3| Costed Functions'!C96='HIDE Validation'!$B$3,'HIDE Named Ranges'!$C$2,IF('3| Costed Functions'!C96='HIDE Validation'!$B$4,'HIDE Named Ranges'!$D$2,IF('3| Costed Functions'!C96='HIDE Validation'!$B$5,'HIDE Named Ranges'!$E$2,IF('3| Costed Functions'!C96='HIDE Validation'!$B$6,'HIDE Named Ranges'!$F$2,IF('3| Costed Functions'!C96='HIDE Validation'!$B$7,'HIDE Named Ranges'!$G$2)))))</f>
        <v>0</v>
      </c>
      <c r="E97" s="62" t="b">
        <f>IF('3| Costed Functions'!E96='HIDE Validation'!$D$3,'HIDE Named Ranges'!$C$11,IF('3| Costed Functions'!E96='HIDE Validation'!$D$4,'HIDE Named Ranges'!$D$11,IF('3| Costed Functions'!E96='HIDE Validation'!$D$5,'HIDE Named Ranges'!$E$11,IF('3| Costed Functions'!E96='HIDE Validation'!$D$6,'HIDE Named Ranges'!$F$11))))</f>
        <v>0</v>
      </c>
    </row>
    <row r="98" spans="4:5">
      <c r="D98" s="62" t="b">
        <f>IF('3| Costed Functions'!C97='HIDE Validation'!$B$3,'HIDE Named Ranges'!$C$2,IF('3| Costed Functions'!C97='HIDE Validation'!$B$4,'HIDE Named Ranges'!$D$2,IF('3| Costed Functions'!C97='HIDE Validation'!$B$5,'HIDE Named Ranges'!$E$2,IF('3| Costed Functions'!C97='HIDE Validation'!$B$6,'HIDE Named Ranges'!$F$2,IF('3| Costed Functions'!C97='HIDE Validation'!$B$7,'HIDE Named Ranges'!$G$2)))))</f>
        <v>0</v>
      </c>
      <c r="E98" s="62" t="b">
        <f>IF('3| Costed Functions'!E97='HIDE Validation'!$D$3,'HIDE Named Ranges'!$C$11,IF('3| Costed Functions'!E97='HIDE Validation'!$D$4,'HIDE Named Ranges'!$D$11,IF('3| Costed Functions'!E97='HIDE Validation'!$D$5,'HIDE Named Ranges'!$E$11,IF('3| Costed Functions'!E97='HIDE Validation'!$D$6,'HIDE Named Ranges'!$F$11))))</f>
        <v>0</v>
      </c>
    </row>
    <row r="99" spans="4:5">
      <c r="D99" s="62" t="b">
        <f>IF('3| Costed Functions'!C98='HIDE Validation'!$B$3,'HIDE Named Ranges'!$C$2,IF('3| Costed Functions'!C98='HIDE Validation'!$B$4,'HIDE Named Ranges'!$D$2,IF('3| Costed Functions'!C98='HIDE Validation'!$B$5,'HIDE Named Ranges'!$E$2,IF('3| Costed Functions'!C98='HIDE Validation'!$B$6,'HIDE Named Ranges'!$F$2,IF('3| Costed Functions'!C98='HIDE Validation'!$B$7,'HIDE Named Ranges'!$G$2)))))</f>
        <v>0</v>
      </c>
      <c r="E99" s="62" t="b">
        <f>IF('3| Costed Functions'!E98='HIDE Validation'!$D$3,'HIDE Named Ranges'!$C$11,IF('3| Costed Functions'!E98='HIDE Validation'!$D$4,'HIDE Named Ranges'!$D$11,IF('3| Costed Functions'!E98='HIDE Validation'!$D$5,'HIDE Named Ranges'!$E$11,IF('3| Costed Functions'!E98='HIDE Validation'!$D$6,'HIDE Named Ranges'!$F$11))))</f>
        <v>0</v>
      </c>
    </row>
    <row r="100" spans="4:5">
      <c r="D100" s="62" t="b">
        <f>IF('3| Costed Functions'!C99='HIDE Validation'!$B$3,'HIDE Named Ranges'!$C$2,IF('3| Costed Functions'!C99='HIDE Validation'!$B$4,'HIDE Named Ranges'!$D$2,IF('3| Costed Functions'!C99='HIDE Validation'!$B$5,'HIDE Named Ranges'!$E$2,IF('3| Costed Functions'!C99='HIDE Validation'!$B$6,'HIDE Named Ranges'!$F$2,IF('3| Costed Functions'!C99='HIDE Validation'!$B$7,'HIDE Named Ranges'!$G$2)))))</f>
        <v>0</v>
      </c>
      <c r="E100" s="62" t="b">
        <f>IF('3| Costed Functions'!E99='HIDE Validation'!$D$3,'HIDE Named Ranges'!$C$11,IF('3| Costed Functions'!E99='HIDE Validation'!$D$4,'HIDE Named Ranges'!$D$11,IF('3| Costed Functions'!E99='HIDE Validation'!$D$5,'HIDE Named Ranges'!$E$11,IF('3| Costed Functions'!E99='HIDE Validation'!$D$6,'HIDE Named Ranges'!$F$11))))</f>
        <v>0</v>
      </c>
    </row>
  </sheetData>
  <dataValidations count="1">
    <dataValidation allowBlank="1" showInputMessage="1" showErrorMessage="1" prompt="Please select Area of Work from the drop down menu" sqref="E10" xr:uid="{096BE44B-F5DE-45A5-9C82-85C355BE169D}"/>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68CF-DE68-4DD2-BC91-E8B737266E6F}">
  <dimension ref="B2:F59"/>
  <sheetViews>
    <sheetView topLeftCell="A2" workbookViewId="0">
      <selection activeCell="J8" sqref="J8"/>
    </sheetView>
  </sheetViews>
  <sheetFormatPr defaultRowHeight="14.45"/>
  <cols>
    <col min="2" max="4" width="15.7109375" customWidth="1"/>
    <col min="5" max="6" width="35" customWidth="1"/>
  </cols>
  <sheetData>
    <row r="2" spans="2:6">
      <c r="B2" s="69" t="s">
        <v>73</v>
      </c>
      <c r="C2" s="69" t="s">
        <v>333</v>
      </c>
      <c r="D2" s="69" t="s">
        <v>334</v>
      </c>
      <c r="E2" s="70" t="s">
        <v>335</v>
      </c>
      <c r="F2" s="70" t="s">
        <v>336</v>
      </c>
    </row>
    <row r="3" spans="2:6">
      <c r="B3" s="71" t="s">
        <v>1</v>
      </c>
      <c r="C3" s="71" t="s">
        <v>1</v>
      </c>
      <c r="D3" s="71" t="s">
        <v>1</v>
      </c>
      <c r="E3" s="72"/>
      <c r="F3" s="72"/>
    </row>
    <row r="4" spans="2:6">
      <c r="B4" s="71" t="s">
        <v>337</v>
      </c>
      <c r="C4" s="71" t="s">
        <v>337</v>
      </c>
      <c r="D4" s="71" t="s">
        <v>338</v>
      </c>
      <c r="E4" s="72">
        <v>4366000</v>
      </c>
      <c r="F4" s="72">
        <v>610268.96</v>
      </c>
    </row>
    <row r="5" spans="2:6">
      <c r="B5" s="71" t="s">
        <v>339</v>
      </c>
      <c r="C5" s="71" t="s">
        <v>339</v>
      </c>
      <c r="D5" s="71" t="s">
        <v>340</v>
      </c>
      <c r="E5" s="72">
        <v>4500000</v>
      </c>
      <c r="F5" s="72">
        <v>125586.72</v>
      </c>
    </row>
    <row r="6" spans="2:6">
      <c r="B6" s="71" t="s">
        <v>341</v>
      </c>
      <c r="C6" s="71" t="s">
        <v>341</v>
      </c>
      <c r="D6" s="71" t="s">
        <v>342</v>
      </c>
      <c r="E6" s="72">
        <v>2000000</v>
      </c>
      <c r="F6" s="72">
        <v>290569</v>
      </c>
    </row>
    <row r="7" spans="2:6">
      <c r="B7" s="71" t="s">
        <v>343</v>
      </c>
      <c r="C7" s="71" t="s">
        <v>343</v>
      </c>
      <c r="D7" s="71" t="s">
        <v>342</v>
      </c>
      <c r="E7" s="72">
        <v>2000000</v>
      </c>
      <c r="F7" s="72">
        <v>171928</v>
      </c>
    </row>
    <row r="8" spans="2:6">
      <c r="B8" s="71" t="s">
        <v>344</v>
      </c>
      <c r="C8" s="71" t="s">
        <v>344</v>
      </c>
      <c r="D8" s="71" t="s">
        <v>338</v>
      </c>
      <c r="E8" s="72">
        <v>3567000</v>
      </c>
      <c r="F8" s="72">
        <v>321402.84000000003</v>
      </c>
    </row>
    <row r="9" spans="2:6">
      <c r="B9" s="71" t="s">
        <v>345</v>
      </c>
      <c r="C9" s="71" t="s">
        <v>345</v>
      </c>
      <c r="D9" s="71" t="s">
        <v>342</v>
      </c>
      <c r="E9" s="72">
        <v>2000000</v>
      </c>
      <c r="F9" s="72">
        <v>202707.22</v>
      </c>
    </row>
    <row r="10" spans="2:6">
      <c r="B10" s="71" t="s">
        <v>346</v>
      </c>
      <c r="C10" s="71" t="s">
        <v>346</v>
      </c>
      <c r="D10" s="71" t="s">
        <v>342</v>
      </c>
      <c r="E10" s="72">
        <v>1500000</v>
      </c>
      <c r="F10" s="72">
        <v>210123.49</v>
      </c>
    </row>
    <row r="11" spans="2:6">
      <c r="B11" s="71" t="s">
        <v>347</v>
      </c>
      <c r="C11" s="71" t="s">
        <v>347</v>
      </c>
      <c r="D11" s="71" t="s">
        <v>338</v>
      </c>
      <c r="E11" s="72">
        <v>3627000</v>
      </c>
      <c r="F11" s="72">
        <v>374196.34</v>
      </c>
    </row>
    <row r="12" spans="2:6">
      <c r="B12" s="71" t="s">
        <v>348</v>
      </c>
      <c r="C12" s="71" t="s">
        <v>348</v>
      </c>
      <c r="D12" s="71" t="s">
        <v>338</v>
      </c>
      <c r="E12" s="72">
        <v>4384000</v>
      </c>
      <c r="F12" s="72">
        <v>744187.72</v>
      </c>
    </row>
    <row r="13" spans="2:6">
      <c r="B13" s="71" t="s">
        <v>349</v>
      </c>
      <c r="C13" s="71" t="s">
        <v>349</v>
      </c>
      <c r="D13" s="71" t="s">
        <v>338</v>
      </c>
      <c r="E13" s="72">
        <v>3735000</v>
      </c>
      <c r="F13" s="72">
        <v>554337.88</v>
      </c>
    </row>
    <row r="14" spans="2:6">
      <c r="B14" s="71" t="s">
        <v>350</v>
      </c>
      <c r="C14" s="71" t="s">
        <v>351</v>
      </c>
      <c r="D14" s="71" t="s">
        <v>342</v>
      </c>
      <c r="E14" s="72">
        <v>1750000</v>
      </c>
      <c r="F14" s="72">
        <v>152221.18</v>
      </c>
    </row>
    <row r="15" spans="2:6">
      <c r="B15" s="71" t="s">
        <v>352</v>
      </c>
      <c r="C15" s="71" t="s">
        <v>352</v>
      </c>
      <c r="D15" s="71" t="s">
        <v>342</v>
      </c>
      <c r="E15" s="72">
        <v>1750000</v>
      </c>
      <c r="F15" s="72">
        <v>191343</v>
      </c>
    </row>
    <row r="16" spans="2:6">
      <c r="B16" s="71" t="s">
        <v>353</v>
      </c>
      <c r="C16" s="71" t="s">
        <v>354</v>
      </c>
      <c r="D16" s="71" t="s">
        <v>342</v>
      </c>
      <c r="E16" s="72">
        <v>1750000</v>
      </c>
      <c r="F16" s="72">
        <v>185539.6</v>
      </c>
    </row>
    <row r="17" spans="2:6">
      <c r="B17" s="71" t="s">
        <v>355</v>
      </c>
      <c r="C17" s="71" t="s">
        <v>355</v>
      </c>
      <c r="D17" s="71" t="s">
        <v>342</v>
      </c>
      <c r="E17" s="72">
        <v>1750000</v>
      </c>
      <c r="F17" s="72">
        <v>204380</v>
      </c>
    </row>
    <row r="18" spans="2:6">
      <c r="B18" s="71" t="s">
        <v>356</v>
      </c>
      <c r="C18" s="71" t="s">
        <v>357</v>
      </c>
      <c r="D18" s="71" t="s">
        <v>342</v>
      </c>
      <c r="E18" s="72">
        <v>1500000</v>
      </c>
      <c r="F18" s="72">
        <v>188402.12</v>
      </c>
    </row>
    <row r="19" spans="2:6">
      <c r="B19" s="71" t="s">
        <v>358</v>
      </c>
      <c r="C19" s="71" t="s">
        <v>359</v>
      </c>
      <c r="D19" s="71" t="s">
        <v>340</v>
      </c>
      <c r="E19" s="72">
        <v>6609000</v>
      </c>
      <c r="F19" s="72">
        <v>900323.68</v>
      </c>
    </row>
    <row r="20" spans="2:6">
      <c r="B20" s="71" t="s">
        <v>360</v>
      </c>
      <c r="C20" s="71" t="s">
        <v>360</v>
      </c>
      <c r="D20" s="71" t="s">
        <v>342</v>
      </c>
      <c r="E20" s="72">
        <v>1500000</v>
      </c>
      <c r="F20" s="72">
        <v>221406.2</v>
      </c>
    </row>
    <row r="21" spans="2:6">
      <c r="B21" s="71" t="s">
        <v>361</v>
      </c>
      <c r="C21" s="71" t="s">
        <v>361</v>
      </c>
      <c r="D21" s="71" t="s">
        <v>340</v>
      </c>
      <c r="E21" s="72">
        <v>6000000</v>
      </c>
      <c r="F21" s="72">
        <v>728982.78</v>
      </c>
    </row>
    <row r="22" spans="2:6">
      <c r="B22" s="71" t="s">
        <v>362</v>
      </c>
      <c r="C22" s="71" t="s">
        <v>362</v>
      </c>
      <c r="D22" s="71" t="s">
        <v>342</v>
      </c>
      <c r="E22" s="72">
        <v>1750000</v>
      </c>
      <c r="F22" s="72">
        <v>97773</v>
      </c>
    </row>
    <row r="23" spans="2:6">
      <c r="B23" s="71" t="s">
        <v>363</v>
      </c>
      <c r="C23" s="71" t="s">
        <v>363</v>
      </c>
      <c r="D23" s="71" t="s">
        <v>342</v>
      </c>
      <c r="E23" s="72">
        <v>1750000</v>
      </c>
      <c r="F23" s="72">
        <v>124148</v>
      </c>
    </row>
    <row r="24" spans="2:6">
      <c r="B24" s="71" t="s">
        <v>364</v>
      </c>
      <c r="C24" s="71" t="s">
        <v>364</v>
      </c>
      <c r="D24" s="71" t="s">
        <v>342</v>
      </c>
      <c r="E24" s="72">
        <v>2000000</v>
      </c>
      <c r="F24" s="72">
        <v>236302</v>
      </c>
    </row>
    <row r="25" spans="2:6">
      <c r="B25" s="71" t="s">
        <v>365</v>
      </c>
      <c r="C25" s="71" t="s">
        <v>365</v>
      </c>
      <c r="D25" s="71" t="s">
        <v>342</v>
      </c>
      <c r="E25" s="72">
        <v>2000000</v>
      </c>
      <c r="F25" s="72">
        <v>158767</v>
      </c>
    </row>
    <row r="26" spans="2:6">
      <c r="B26" s="71" t="s">
        <v>366</v>
      </c>
      <c r="C26" s="71" t="s">
        <v>366</v>
      </c>
      <c r="D26" s="71" t="s">
        <v>338</v>
      </c>
      <c r="E26" s="72">
        <v>3300000</v>
      </c>
      <c r="F26" s="72">
        <v>555492.93999999994</v>
      </c>
    </row>
    <row r="27" spans="2:6">
      <c r="B27" s="71" t="s">
        <v>367</v>
      </c>
      <c r="C27" s="71" t="s">
        <v>367</v>
      </c>
      <c r="D27" s="71" t="s">
        <v>342</v>
      </c>
      <c r="E27" s="72">
        <v>2000000</v>
      </c>
      <c r="F27" s="72">
        <v>235545</v>
      </c>
    </row>
    <row r="28" spans="2:6">
      <c r="B28" s="71" t="s">
        <v>368</v>
      </c>
      <c r="C28" s="71" t="s">
        <v>369</v>
      </c>
      <c r="D28" s="71" t="s">
        <v>342</v>
      </c>
      <c r="E28" s="72">
        <v>1500000</v>
      </c>
      <c r="F28" s="72">
        <v>304013.65999999997</v>
      </c>
    </row>
    <row r="29" spans="2:6">
      <c r="B29" s="71" t="s">
        <v>370</v>
      </c>
      <c r="C29" s="71" t="s">
        <v>371</v>
      </c>
      <c r="D29" s="71" t="s">
        <v>342</v>
      </c>
      <c r="E29" s="72">
        <v>2000000</v>
      </c>
      <c r="F29" s="72">
        <v>284325.53999999998</v>
      </c>
    </row>
    <row r="30" spans="2:6">
      <c r="B30" s="71" t="s">
        <v>372</v>
      </c>
      <c r="C30" s="71" t="s">
        <v>372</v>
      </c>
      <c r="D30" s="71" t="s">
        <v>342</v>
      </c>
      <c r="E30" s="72">
        <v>1500000</v>
      </c>
      <c r="F30" s="72">
        <v>149357.66</v>
      </c>
    </row>
    <row r="31" spans="2:6">
      <c r="B31" s="71" t="s">
        <v>373</v>
      </c>
      <c r="C31" s="71" t="s">
        <v>373</v>
      </c>
      <c r="D31" s="71" t="s">
        <v>342</v>
      </c>
      <c r="E31" s="72">
        <v>2000000</v>
      </c>
      <c r="F31" s="72">
        <v>221923.58</v>
      </c>
    </row>
    <row r="32" spans="2:6">
      <c r="B32" s="71" t="s">
        <v>374</v>
      </c>
      <c r="C32" s="71" t="s">
        <v>374</v>
      </c>
      <c r="D32" s="71" t="s">
        <v>342</v>
      </c>
      <c r="E32" s="72">
        <v>2000000</v>
      </c>
      <c r="F32" s="72">
        <v>209544</v>
      </c>
    </row>
    <row r="33" spans="2:6">
      <c r="B33" s="71" t="s">
        <v>375</v>
      </c>
      <c r="C33" s="71" t="s">
        <v>375</v>
      </c>
      <c r="D33" s="71" t="s">
        <v>342</v>
      </c>
      <c r="E33" s="72">
        <v>2500000</v>
      </c>
      <c r="F33" s="72">
        <v>405873</v>
      </c>
    </row>
    <row r="34" spans="2:6">
      <c r="B34" s="71" t="s">
        <v>376</v>
      </c>
      <c r="C34" s="71" t="s">
        <v>376</v>
      </c>
      <c r="D34" s="71" t="s">
        <v>338</v>
      </c>
      <c r="E34" s="72">
        <v>3820000</v>
      </c>
      <c r="F34" s="72">
        <v>501590.36</v>
      </c>
    </row>
    <row r="35" spans="2:6">
      <c r="B35" s="71" t="s">
        <v>377</v>
      </c>
      <c r="C35" s="71" t="s">
        <v>377</v>
      </c>
      <c r="D35" s="71" t="s">
        <v>342</v>
      </c>
      <c r="E35" s="72">
        <v>2000000</v>
      </c>
      <c r="F35" s="72">
        <v>199911.96</v>
      </c>
    </row>
    <row r="36" spans="2:6">
      <c r="B36" s="71" t="s">
        <v>378</v>
      </c>
      <c r="C36" s="71" t="s">
        <v>378</v>
      </c>
      <c r="D36" s="71" t="s">
        <v>338</v>
      </c>
      <c r="E36" s="72">
        <v>4265000</v>
      </c>
      <c r="F36" s="72">
        <v>181515</v>
      </c>
    </row>
    <row r="37" spans="2:6">
      <c r="B37" s="71" t="s">
        <v>379</v>
      </c>
      <c r="C37" s="71" t="s">
        <v>379</v>
      </c>
      <c r="D37" s="71" t="s">
        <v>338</v>
      </c>
      <c r="E37" s="72">
        <v>3671000</v>
      </c>
      <c r="F37" s="72">
        <v>396095.46</v>
      </c>
    </row>
    <row r="38" spans="2:6">
      <c r="B38" s="71" t="s">
        <v>380</v>
      </c>
      <c r="C38" s="71" t="s">
        <v>380</v>
      </c>
      <c r="D38" s="71" t="s">
        <v>342</v>
      </c>
      <c r="E38" s="72">
        <v>1500000</v>
      </c>
      <c r="F38" s="72">
        <v>264580</v>
      </c>
    </row>
    <row r="39" spans="2:6">
      <c r="B39" s="71" t="s">
        <v>381</v>
      </c>
      <c r="C39" s="71" t="s">
        <v>381</v>
      </c>
      <c r="D39" s="71" t="s">
        <v>338</v>
      </c>
      <c r="E39" s="72">
        <v>3778000</v>
      </c>
      <c r="F39" s="72">
        <v>521400.6</v>
      </c>
    </row>
    <row r="40" spans="2:6">
      <c r="B40" s="71" t="s">
        <v>382</v>
      </c>
      <c r="C40" s="71" t="s">
        <v>382</v>
      </c>
      <c r="D40" s="71" t="s">
        <v>340</v>
      </c>
      <c r="E40" s="72">
        <v>6000000</v>
      </c>
      <c r="F40" s="72">
        <v>824952.24</v>
      </c>
    </row>
    <row r="41" spans="2:6">
      <c r="B41" s="71" t="s">
        <v>383</v>
      </c>
      <c r="C41" s="71" t="s">
        <v>383</v>
      </c>
      <c r="D41" s="71" t="s">
        <v>340</v>
      </c>
      <c r="E41" s="72">
        <v>6000000</v>
      </c>
      <c r="F41" s="72">
        <v>795940.3</v>
      </c>
    </row>
    <row r="42" spans="2:6">
      <c r="B42" s="71" t="s">
        <v>384</v>
      </c>
      <c r="C42" s="71" t="s">
        <v>384</v>
      </c>
      <c r="D42" s="71" t="s">
        <v>338</v>
      </c>
      <c r="E42" s="72">
        <v>3300000</v>
      </c>
      <c r="F42" s="72">
        <v>606803.1</v>
      </c>
    </row>
    <row r="43" spans="2:6">
      <c r="B43" s="71" t="s">
        <v>385</v>
      </c>
      <c r="C43" s="71" t="s">
        <v>385</v>
      </c>
      <c r="D43" s="71" t="s">
        <v>342</v>
      </c>
      <c r="E43" s="72">
        <v>1500000</v>
      </c>
      <c r="F43" s="72">
        <v>180637</v>
      </c>
    </row>
    <row r="44" spans="2:6">
      <c r="B44" s="71" t="s">
        <v>386</v>
      </c>
      <c r="C44" s="71" t="s">
        <v>386</v>
      </c>
      <c r="D44" s="71" t="s">
        <v>342</v>
      </c>
      <c r="E44" s="72">
        <v>1750000</v>
      </c>
      <c r="F44" s="72">
        <v>133969.32</v>
      </c>
    </row>
    <row r="45" spans="2:6">
      <c r="B45" s="71" t="s">
        <v>387</v>
      </c>
      <c r="C45" s="71" t="s">
        <v>387</v>
      </c>
      <c r="D45" s="71" t="s">
        <v>342</v>
      </c>
      <c r="E45" s="72">
        <v>1500000</v>
      </c>
      <c r="F45" s="72">
        <v>176012</v>
      </c>
    </row>
    <row r="46" spans="2:6">
      <c r="B46" s="71" t="s">
        <v>388</v>
      </c>
      <c r="C46" s="71" t="s">
        <v>388</v>
      </c>
      <c r="D46" s="71" t="s">
        <v>342</v>
      </c>
      <c r="E46" s="72">
        <v>1500000</v>
      </c>
      <c r="F46" s="72">
        <v>188998.96</v>
      </c>
    </row>
    <row r="47" spans="2:6">
      <c r="B47" s="71" t="s">
        <v>389</v>
      </c>
      <c r="C47" s="71" t="s">
        <v>389</v>
      </c>
      <c r="D47" s="71" t="s">
        <v>342</v>
      </c>
      <c r="E47" s="72">
        <v>2000000</v>
      </c>
      <c r="F47" s="72">
        <v>202006.2</v>
      </c>
    </row>
    <row r="48" spans="2:6">
      <c r="B48" s="71" t="s">
        <v>390</v>
      </c>
      <c r="C48" s="71" t="s">
        <v>390</v>
      </c>
      <c r="D48" s="71" t="s">
        <v>338</v>
      </c>
      <c r="E48" s="72">
        <v>4341000</v>
      </c>
      <c r="F48" s="72">
        <v>718390.9</v>
      </c>
    </row>
    <row r="49" spans="2:6">
      <c r="B49" s="71" t="s">
        <v>391</v>
      </c>
      <c r="C49" s="71" t="s">
        <v>391</v>
      </c>
      <c r="D49" s="71" t="s">
        <v>338</v>
      </c>
      <c r="E49" s="72">
        <v>4356000</v>
      </c>
      <c r="F49" s="72">
        <v>551892.54</v>
      </c>
    </row>
    <row r="50" spans="2:6">
      <c r="B50" s="71" t="s">
        <v>392</v>
      </c>
      <c r="C50" s="71" t="s">
        <v>392</v>
      </c>
      <c r="D50" s="71" t="s">
        <v>338</v>
      </c>
      <c r="E50" s="72">
        <v>4388000</v>
      </c>
      <c r="F50" s="72">
        <v>586364.98</v>
      </c>
    </row>
    <row r="51" spans="2:6">
      <c r="B51" s="71" t="s">
        <v>393</v>
      </c>
      <c r="C51" s="71" t="s">
        <v>394</v>
      </c>
      <c r="D51" s="71" t="s">
        <v>338</v>
      </c>
      <c r="E51" s="72">
        <v>3604000</v>
      </c>
      <c r="F51" s="72">
        <v>707470.47</v>
      </c>
    </row>
    <row r="52" spans="2:6">
      <c r="B52" s="71" t="s">
        <v>395</v>
      </c>
      <c r="C52" s="71" t="s">
        <v>395</v>
      </c>
      <c r="D52" s="71" t="s">
        <v>342</v>
      </c>
      <c r="E52" s="72">
        <v>1500000</v>
      </c>
      <c r="F52" s="72">
        <v>227010</v>
      </c>
    </row>
    <row r="53" spans="2:6">
      <c r="B53" s="71" t="s">
        <v>396</v>
      </c>
      <c r="C53" s="71" t="s">
        <v>396</v>
      </c>
      <c r="D53" s="71" t="s">
        <v>342</v>
      </c>
      <c r="E53" s="72">
        <v>2000000</v>
      </c>
      <c r="F53" s="72">
        <v>101261.2</v>
      </c>
    </row>
    <row r="54" spans="2:6">
      <c r="B54" s="71" t="s">
        <v>397</v>
      </c>
      <c r="C54" s="71" t="s">
        <v>397</v>
      </c>
      <c r="D54" s="71" t="s">
        <v>342</v>
      </c>
      <c r="E54" s="72">
        <v>2000000</v>
      </c>
      <c r="F54" s="72">
        <v>329690.03999999998</v>
      </c>
    </row>
    <row r="55" spans="2:6">
      <c r="B55" s="71" t="s">
        <v>398</v>
      </c>
      <c r="C55" s="71" t="s">
        <v>398</v>
      </c>
      <c r="D55" s="71" t="s">
        <v>342</v>
      </c>
      <c r="E55" s="72">
        <v>1500000</v>
      </c>
      <c r="F55" s="72">
        <v>258980.42</v>
      </c>
    </row>
    <row r="56" spans="2:6">
      <c r="B56" s="71" t="s">
        <v>399</v>
      </c>
      <c r="C56" s="71" t="s">
        <v>399</v>
      </c>
      <c r="D56" s="71" t="s">
        <v>342</v>
      </c>
      <c r="E56" s="72">
        <v>2000000</v>
      </c>
      <c r="F56" s="72">
        <v>181799</v>
      </c>
    </row>
    <row r="57" spans="2:6">
      <c r="B57" s="71" t="s">
        <v>400</v>
      </c>
      <c r="C57" s="71" t="s">
        <v>400</v>
      </c>
      <c r="D57" s="71" t="s">
        <v>338</v>
      </c>
      <c r="E57" s="72">
        <v>4158000</v>
      </c>
      <c r="F57" s="72">
        <v>744451.52</v>
      </c>
    </row>
    <row r="58" spans="2:6">
      <c r="B58" s="71" t="s">
        <v>401</v>
      </c>
      <c r="C58" s="71" t="s">
        <v>401</v>
      </c>
      <c r="D58" s="71" t="s">
        <v>342</v>
      </c>
      <c r="E58" s="72">
        <v>2000000</v>
      </c>
      <c r="F58" s="72">
        <v>234786.32</v>
      </c>
    </row>
    <row r="59" spans="2:6">
      <c r="B59" s="71" t="s">
        <v>402</v>
      </c>
      <c r="C59" s="71" t="s">
        <v>402</v>
      </c>
      <c r="D59" s="71" t="s">
        <v>342</v>
      </c>
      <c r="E59" s="72">
        <v>2000000</v>
      </c>
      <c r="F59" s="72">
        <v>122531</v>
      </c>
    </row>
  </sheetData>
  <autoFilter ref="B2:F59" xr:uid="{034068CF-DE68-4DD2-BC91-E8B737266E6F}">
    <sortState xmlns:xlrd2="http://schemas.microsoft.com/office/spreadsheetml/2017/richdata2" ref="B3:F59">
      <sortCondition ref="C2:C5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2518-EBEE-47F2-BF8E-E560FC1BC3DE}">
  <sheetPr>
    <tabColor rgb="FF00B050"/>
  </sheetPr>
  <dimension ref="B3:B30"/>
  <sheetViews>
    <sheetView showGridLines="0" zoomScale="110" zoomScaleNormal="110" workbookViewId="0">
      <selection activeCell="B4" sqref="B4"/>
    </sheetView>
  </sheetViews>
  <sheetFormatPr defaultRowHeight="14.45"/>
  <cols>
    <col min="1" max="1" width="6.42578125" customWidth="1"/>
    <col min="2" max="2" width="140.5703125" customWidth="1"/>
    <col min="3" max="3" width="8.140625" customWidth="1"/>
    <col min="4" max="4" width="8.85546875" customWidth="1"/>
  </cols>
  <sheetData>
    <row r="3" spans="2:2" ht="15" thickBot="1"/>
    <row r="4" spans="2:2" ht="17.25" customHeight="1" thickBot="1">
      <c r="B4" s="140" t="s">
        <v>53</v>
      </c>
    </row>
    <row r="5" spans="2:2" ht="15.95">
      <c r="B5" s="121" t="s">
        <v>54</v>
      </c>
    </row>
    <row r="7" spans="2:2">
      <c r="B7" s="197" t="s">
        <v>55</v>
      </c>
    </row>
    <row r="8" spans="2:2" ht="39">
      <c r="B8" s="36" t="s">
        <v>56</v>
      </c>
    </row>
    <row r="10" spans="2:2">
      <c r="B10" s="197" t="s">
        <v>57</v>
      </c>
    </row>
    <row r="11" spans="2:2" ht="135" customHeight="1">
      <c r="B11" s="4"/>
    </row>
    <row r="13" spans="2:2">
      <c r="B13" s="197" t="s">
        <v>58</v>
      </c>
    </row>
    <row r="14" spans="2:2" ht="36.75" customHeight="1">
      <c r="B14" s="36" t="s">
        <v>59</v>
      </c>
    </row>
    <row r="15" spans="2:2" ht="6.75" customHeight="1"/>
    <row r="16" spans="2:2">
      <c r="B16" s="197" t="s">
        <v>57</v>
      </c>
    </row>
    <row r="17" spans="2:2" ht="135" customHeight="1">
      <c r="B17" s="4"/>
    </row>
    <row r="20" spans="2:2">
      <c r="B20" s="197" t="s">
        <v>60</v>
      </c>
    </row>
    <row r="21" spans="2:2" ht="26.45">
      <c r="B21" s="168" t="s">
        <v>61</v>
      </c>
    </row>
    <row r="22" spans="2:2" ht="7.5" customHeight="1"/>
    <row r="23" spans="2:2">
      <c r="B23" s="197" t="s">
        <v>57</v>
      </c>
    </row>
    <row r="24" spans="2:2" ht="135" customHeight="1">
      <c r="B24" s="4"/>
    </row>
    <row r="26" spans="2:2">
      <c r="B26" s="197" t="s">
        <v>62</v>
      </c>
    </row>
    <row r="27" spans="2:2">
      <c r="B27" s="36" t="s">
        <v>63</v>
      </c>
    </row>
    <row r="28" spans="2:2" ht="9.75" customHeight="1"/>
    <row r="29" spans="2:2">
      <c r="B29" s="197" t="s">
        <v>57</v>
      </c>
    </row>
    <row r="30" spans="2:2" ht="135" customHeight="1">
      <c r="B30"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531E-A1AB-41E7-B4BF-DBBFE2D602DA}">
  <sheetPr>
    <tabColor rgb="FFFFC000"/>
  </sheetPr>
  <dimension ref="B1:AA100"/>
  <sheetViews>
    <sheetView showGridLines="0" tabSelected="1" topLeftCell="E1" zoomScaleNormal="100" workbookViewId="0">
      <selection activeCell="J11" sqref="J11"/>
    </sheetView>
  </sheetViews>
  <sheetFormatPr defaultColWidth="8.85546875" defaultRowHeight="11.45" outlineLevelCol="2"/>
  <cols>
    <col min="1" max="1" width="3.42578125" style="37" customWidth="1"/>
    <col min="2" max="2" width="24.28515625" style="37" customWidth="1"/>
    <col min="3" max="3" width="41.140625" style="37" customWidth="1"/>
    <col min="4" max="4" width="70.5703125" style="110" customWidth="1"/>
    <col min="5" max="5" width="28.28515625" style="37" customWidth="1"/>
    <col min="6" max="6" width="36.5703125" style="37" customWidth="1"/>
    <col min="7" max="7" width="16.7109375" style="37" customWidth="1"/>
    <col min="8" max="8" width="21" style="37" customWidth="1"/>
    <col min="9" max="9" width="27.85546875" style="37" customWidth="1" outlineLevel="2"/>
    <col min="10" max="10" width="21.85546875" style="37" customWidth="1" outlineLevel="2"/>
    <col min="11" max="11" width="22.85546875" style="37" customWidth="1" outlineLevel="1"/>
    <col min="12" max="12" width="27.85546875" style="37" customWidth="1" outlineLevel="2"/>
    <col min="13" max="13" width="21.85546875" style="37" customWidth="1" outlineLevel="2"/>
    <col min="14" max="14" width="28.85546875" style="37" customWidth="1" outlineLevel="1"/>
    <col min="15" max="15" width="27.85546875" style="37" customWidth="1" outlineLevel="2"/>
    <col min="16" max="16" width="21.85546875" style="37" customWidth="1" outlineLevel="2"/>
    <col min="17" max="17" width="22.85546875" style="37" customWidth="1" outlineLevel="1"/>
    <col min="18" max="18" width="19.5703125" style="37" customWidth="1" outlineLevel="2"/>
    <col min="19" max="19" width="17.140625" style="37" customWidth="1" outlineLevel="2"/>
    <col min="20" max="20" width="22.85546875" style="37" customWidth="1" outlineLevel="1"/>
    <col min="21" max="21" width="19.85546875" style="37" customWidth="1" outlineLevel="2"/>
    <col min="22" max="22" width="16.7109375" style="37" customWidth="1" outlineLevel="2"/>
    <col min="23" max="23" width="22.85546875" style="37" customWidth="1" outlineLevel="1"/>
    <col min="24" max="24" width="24.5703125" style="37" customWidth="1"/>
    <col min="25" max="25" width="22.5703125" style="37" customWidth="1"/>
    <col min="26" max="26" width="20.5703125" style="37" customWidth="1"/>
    <col min="27" max="27" width="28.7109375" style="37" customWidth="1"/>
    <col min="28" max="16384" width="8.85546875" style="37"/>
  </cols>
  <sheetData>
    <row r="1" spans="2:27" ht="12" thickBot="1"/>
    <row r="2" spans="2:27" ht="20.45" customHeight="1" thickBot="1">
      <c r="C2" s="205" t="s">
        <v>64</v>
      </c>
      <c r="D2" s="206"/>
      <c r="E2" s="207"/>
    </row>
    <row r="3" spans="2:27" ht="15.6">
      <c r="C3" s="122" t="s">
        <v>65</v>
      </c>
    </row>
    <row r="4" spans="2:27" ht="11.25" customHeight="1"/>
    <row r="6" spans="2:27" ht="26.1" customHeight="1">
      <c r="B6" s="54" t="s">
        <v>66</v>
      </c>
      <c r="C6" s="155" t="str">
        <f>'1| Instructions'!C4</f>
        <v>Example</v>
      </c>
      <c r="D6" s="144"/>
      <c r="E6" s="39"/>
      <c r="F6" s="39"/>
      <c r="G6" s="39"/>
      <c r="H6" s="39"/>
    </row>
    <row r="7" spans="2:27" s="38" customFormat="1" ht="12">
      <c r="C7" s="38" t="s">
        <v>67</v>
      </c>
      <c r="D7" s="38" t="s">
        <v>67</v>
      </c>
      <c r="E7" s="38" t="s">
        <v>67</v>
      </c>
      <c r="F7" s="38" t="s">
        <v>67</v>
      </c>
      <c r="G7" s="38" t="s">
        <v>67</v>
      </c>
      <c r="H7" s="38" t="s">
        <v>67</v>
      </c>
      <c r="I7" s="38" t="s">
        <v>68</v>
      </c>
      <c r="J7" s="38" t="s">
        <v>68</v>
      </c>
      <c r="L7" s="38" t="s">
        <v>68</v>
      </c>
      <c r="M7" s="38" t="s">
        <v>68</v>
      </c>
      <c r="O7" s="38" t="s">
        <v>68</v>
      </c>
      <c r="P7" s="38" t="s">
        <v>68</v>
      </c>
      <c r="R7" s="38" t="s">
        <v>68</v>
      </c>
      <c r="S7" s="38" t="s">
        <v>68</v>
      </c>
      <c r="U7" s="38" t="s">
        <v>68</v>
      </c>
      <c r="V7" s="38" t="s">
        <v>68</v>
      </c>
      <c r="AA7" s="38" t="s">
        <v>68</v>
      </c>
    </row>
    <row r="8" spans="2:27" ht="12">
      <c r="B8" s="124" t="s">
        <v>69</v>
      </c>
      <c r="C8" s="124" t="s">
        <v>70</v>
      </c>
      <c r="D8" s="145" t="s">
        <v>70</v>
      </c>
      <c r="E8" s="124" t="s">
        <v>70</v>
      </c>
      <c r="F8" s="124" t="s">
        <v>70</v>
      </c>
      <c r="G8" s="123" t="s">
        <v>70</v>
      </c>
      <c r="H8" s="123" t="s">
        <v>71</v>
      </c>
      <c r="I8" s="125" t="s">
        <v>71</v>
      </c>
      <c r="J8" s="125" t="s">
        <v>71</v>
      </c>
      <c r="K8" s="125" t="s">
        <v>72</v>
      </c>
      <c r="L8" s="125" t="s">
        <v>71</v>
      </c>
      <c r="M8" s="125" t="s">
        <v>71</v>
      </c>
      <c r="N8" s="125" t="s">
        <v>72</v>
      </c>
      <c r="O8" s="125" t="s">
        <v>71</v>
      </c>
      <c r="P8" s="125" t="s">
        <v>71</v>
      </c>
      <c r="Q8" s="125" t="s">
        <v>72</v>
      </c>
      <c r="R8" s="125" t="s">
        <v>71</v>
      </c>
      <c r="S8" s="125" t="s">
        <v>71</v>
      </c>
      <c r="T8" s="125" t="s">
        <v>72</v>
      </c>
      <c r="U8" s="125" t="s">
        <v>71</v>
      </c>
      <c r="V8" s="125" t="s">
        <v>71</v>
      </c>
      <c r="W8" s="125" t="s">
        <v>72</v>
      </c>
      <c r="X8" s="125" t="s">
        <v>72</v>
      </c>
      <c r="Y8" s="125" t="s">
        <v>72</v>
      </c>
      <c r="Z8" s="125" t="s">
        <v>72</v>
      </c>
      <c r="AA8" s="125" t="s">
        <v>71</v>
      </c>
    </row>
    <row r="9" spans="2:27" s="57" customFormat="1" ht="34.5">
      <c r="B9" s="54" t="s">
        <v>73</v>
      </c>
      <c r="C9" s="54" t="s">
        <v>12</v>
      </c>
      <c r="D9" s="146" t="s">
        <v>14</v>
      </c>
      <c r="E9" s="60" t="s">
        <v>74</v>
      </c>
      <c r="F9" s="60" t="s">
        <v>75</v>
      </c>
      <c r="G9" s="126" t="s">
        <v>18</v>
      </c>
      <c r="H9" s="126" t="s">
        <v>76</v>
      </c>
      <c r="I9" s="101" t="s">
        <v>77</v>
      </c>
      <c r="J9" s="101" t="s">
        <v>78</v>
      </c>
      <c r="K9" s="102" t="s">
        <v>79</v>
      </c>
      <c r="L9" s="101" t="s">
        <v>80</v>
      </c>
      <c r="M9" s="101" t="s">
        <v>81</v>
      </c>
      <c r="N9" s="102" t="s">
        <v>82</v>
      </c>
      <c r="O9" s="101" t="s">
        <v>83</v>
      </c>
      <c r="P9" s="101" t="s">
        <v>84</v>
      </c>
      <c r="Q9" s="102" t="s">
        <v>85</v>
      </c>
      <c r="R9" s="101" t="s">
        <v>86</v>
      </c>
      <c r="S9" s="101" t="s">
        <v>87</v>
      </c>
      <c r="T9" s="102" t="s">
        <v>88</v>
      </c>
      <c r="U9" s="101" t="s">
        <v>89</v>
      </c>
      <c r="V9" s="101" t="s">
        <v>90</v>
      </c>
      <c r="W9" s="102" t="s">
        <v>91</v>
      </c>
      <c r="X9" s="55" t="s">
        <v>92</v>
      </c>
      <c r="Y9" s="41" t="s">
        <v>93</v>
      </c>
      <c r="Z9" s="56" t="s">
        <v>94</v>
      </c>
      <c r="AA9" s="42" t="s">
        <v>22</v>
      </c>
    </row>
    <row r="10" spans="2:27" ht="23.1">
      <c r="B10" s="43" t="str">
        <f t="shared" ref="B10:B41" si="0">$C$6</f>
        <v>Example</v>
      </c>
      <c r="C10" s="44" t="s">
        <v>95</v>
      </c>
      <c r="D10" s="73" t="s">
        <v>96</v>
      </c>
      <c r="E10" s="44"/>
      <c r="F10" s="44"/>
      <c r="G10" s="44"/>
      <c r="H10" s="44"/>
      <c r="I10" s="45"/>
      <c r="J10" s="91"/>
      <c r="K10" s="46">
        <f>SUM(I10:J10)</f>
        <v>0</v>
      </c>
      <c r="L10" s="45"/>
      <c r="M10" s="91"/>
      <c r="N10" s="46">
        <f>SUM(L10:M10)</f>
        <v>0</v>
      </c>
      <c r="O10" s="45"/>
      <c r="P10" s="45"/>
      <c r="Q10" s="46">
        <f>SUM(O10:P10)</f>
        <v>0</v>
      </c>
      <c r="R10" s="45"/>
      <c r="S10" s="45"/>
      <c r="T10" s="46">
        <f>SUM(R10:S10)</f>
        <v>0</v>
      </c>
      <c r="U10" s="47"/>
      <c r="V10" s="47"/>
      <c r="W10" s="48">
        <f>SUM(U10:V10)</f>
        <v>0</v>
      </c>
      <c r="X10" s="48">
        <f>W10+T10+Q10+N10+K10</f>
        <v>0</v>
      </c>
      <c r="Y10" s="53" t="str">
        <f>IF(G10="WHO",(0.07*X10),IF(G10="UNICEF",(0.08*X10),IF(G10="CDC Foundation",(0.12*X10)," ")))</f>
        <v xml:space="preserve"> </v>
      </c>
      <c r="Z10" s="48">
        <f>SUM(X10:Y10)</f>
        <v>0</v>
      </c>
      <c r="AA10" s="49"/>
    </row>
    <row r="11" spans="2:27" ht="34.5">
      <c r="B11" s="43" t="str">
        <f t="shared" si="0"/>
        <v>Example</v>
      </c>
      <c r="C11" s="44" t="s">
        <v>95</v>
      </c>
      <c r="D11" s="73" t="s">
        <v>97</v>
      </c>
      <c r="E11" s="44"/>
      <c r="F11" s="44"/>
      <c r="G11" s="44"/>
      <c r="H11" s="44"/>
      <c r="I11" s="45"/>
      <c r="J11" s="91"/>
      <c r="K11" s="46">
        <f t="shared" ref="K11:K52" si="1">SUM(I11:J11)</f>
        <v>0</v>
      </c>
      <c r="L11" s="45"/>
      <c r="M11" s="91"/>
      <c r="N11" s="46">
        <f t="shared" ref="N11:N52" si="2">SUM(L11:M11)</f>
        <v>0</v>
      </c>
      <c r="O11" s="45"/>
      <c r="P11" s="45"/>
      <c r="Q11" s="46">
        <f t="shared" ref="Q11:Q52" si="3">SUM(O11:P11)</f>
        <v>0</v>
      </c>
      <c r="R11" s="45"/>
      <c r="S11" s="45"/>
      <c r="T11" s="46">
        <f t="shared" ref="T11:T52" si="4">SUM(R11:S11)</f>
        <v>0</v>
      </c>
      <c r="U11" s="47"/>
      <c r="V11" s="47"/>
      <c r="W11" s="48">
        <f t="shared" ref="W11:W52" si="5">SUM(U11:V11)</f>
        <v>0</v>
      </c>
      <c r="X11" s="48">
        <f t="shared" ref="X11:X52" si="6">W11+T11+Q11+N11+K11</f>
        <v>0</v>
      </c>
      <c r="Y11" s="53" t="str">
        <f>IF(G11="WHO",(0.07*X11),IF(G11="UNICEF",(0.08*X11),IF(G11="CDC Foundation",(0.12*X11)," ")))</f>
        <v xml:space="preserve"> </v>
      </c>
      <c r="Z11" s="48">
        <f t="shared" ref="Z11:Z52" si="7">SUM(X11:Y11)</f>
        <v>0</v>
      </c>
      <c r="AA11" s="49"/>
    </row>
    <row r="12" spans="2:27" ht="34.5">
      <c r="B12" s="43" t="str">
        <f t="shared" si="0"/>
        <v>Example</v>
      </c>
      <c r="C12" s="44" t="s">
        <v>95</v>
      </c>
      <c r="D12" s="73" t="s">
        <v>98</v>
      </c>
      <c r="E12" s="44"/>
      <c r="F12" s="44"/>
      <c r="G12" s="44"/>
      <c r="H12" s="44"/>
      <c r="I12" s="45"/>
      <c r="J12" s="91"/>
      <c r="K12" s="46">
        <f t="shared" si="1"/>
        <v>0</v>
      </c>
      <c r="L12" s="45"/>
      <c r="M12" s="91"/>
      <c r="N12" s="46">
        <f t="shared" si="2"/>
        <v>0</v>
      </c>
      <c r="O12" s="45"/>
      <c r="P12" s="45"/>
      <c r="Q12" s="46">
        <f t="shared" si="3"/>
        <v>0</v>
      </c>
      <c r="R12" s="45"/>
      <c r="S12" s="45"/>
      <c r="T12" s="46">
        <f t="shared" si="4"/>
        <v>0</v>
      </c>
      <c r="U12" s="47"/>
      <c r="V12" s="47"/>
      <c r="W12" s="48">
        <f t="shared" si="5"/>
        <v>0</v>
      </c>
      <c r="X12" s="48">
        <f t="shared" si="6"/>
        <v>0</v>
      </c>
      <c r="Y12" s="53" t="str">
        <f t="shared" ref="Y12:Y41" si="8">IF(G12="WHO",(0.07*X12),IF(G12="UNICEF",(0.08*X12),IF(G12="CDC Foundation",(0.12*X12)," ")))</f>
        <v xml:space="preserve"> </v>
      </c>
      <c r="Z12" s="48">
        <f t="shared" si="7"/>
        <v>0</v>
      </c>
      <c r="AA12" s="49"/>
    </row>
    <row r="13" spans="2:27" ht="23.1">
      <c r="B13" s="43" t="str">
        <f t="shared" si="0"/>
        <v>Example</v>
      </c>
      <c r="C13" s="44" t="s">
        <v>95</v>
      </c>
      <c r="D13" s="73" t="s">
        <v>99</v>
      </c>
      <c r="E13" s="44"/>
      <c r="F13" s="44"/>
      <c r="G13" s="44"/>
      <c r="H13" s="44"/>
      <c r="I13" s="45"/>
      <c r="J13" s="91"/>
      <c r="K13" s="46">
        <f t="shared" si="1"/>
        <v>0</v>
      </c>
      <c r="L13" s="45"/>
      <c r="M13" s="91"/>
      <c r="N13" s="46">
        <f t="shared" si="2"/>
        <v>0</v>
      </c>
      <c r="O13" s="45"/>
      <c r="P13" s="45"/>
      <c r="Q13" s="46">
        <f t="shared" si="3"/>
        <v>0</v>
      </c>
      <c r="R13" s="45"/>
      <c r="S13" s="45"/>
      <c r="T13" s="46">
        <f t="shared" si="4"/>
        <v>0</v>
      </c>
      <c r="U13" s="47"/>
      <c r="V13" s="47"/>
      <c r="W13" s="48">
        <f t="shared" si="5"/>
        <v>0</v>
      </c>
      <c r="X13" s="48">
        <f t="shared" si="6"/>
        <v>0</v>
      </c>
      <c r="Y13" s="53" t="str">
        <f t="shared" si="8"/>
        <v xml:space="preserve"> </v>
      </c>
      <c r="Z13" s="48">
        <f t="shared" si="7"/>
        <v>0</v>
      </c>
      <c r="AA13" s="49"/>
    </row>
    <row r="14" spans="2:27" ht="34.5">
      <c r="B14" s="43" t="str">
        <f t="shared" si="0"/>
        <v>Example</v>
      </c>
      <c r="C14" s="44" t="s">
        <v>95</v>
      </c>
      <c r="D14" s="73" t="s">
        <v>100</v>
      </c>
      <c r="E14" s="44"/>
      <c r="F14" s="44"/>
      <c r="G14" s="44"/>
      <c r="H14" s="44"/>
      <c r="I14" s="45"/>
      <c r="J14" s="91"/>
      <c r="K14" s="46">
        <f t="shared" si="1"/>
        <v>0</v>
      </c>
      <c r="L14" s="45"/>
      <c r="M14" s="91"/>
      <c r="N14" s="46">
        <f t="shared" si="2"/>
        <v>0</v>
      </c>
      <c r="O14" s="45"/>
      <c r="P14" s="45"/>
      <c r="Q14" s="46">
        <f t="shared" si="3"/>
        <v>0</v>
      </c>
      <c r="R14" s="45"/>
      <c r="S14" s="45"/>
      <c r="T14" s="46">
        <f t="shared" si="4"/>
        <v>0</v>
      </c>
      <c r="U14" s="47"/>
      <c r="V14" s="47"/>
      <c r="W14" s="48">
        <f t="shared" si="5"/>
        <v>0</v>
      </c>
      <c r="X14" s="48">
        <f t="shared" si="6"/>
        <v>0</v>
      </c>
      <c r="Y14" s="53" t="str">
        <f t="shared" si="8"/>
        <v xml:space="preserve"> </v>
      </c>
      <c r="Z14" s="48">
        <f t="shared" si="7"/>
        <v>0</v>
      </c>
      <c r="AA14" s="49"/>
    </row>
    <row r="15" spans="2:27">
      <c r="B15" s="43" t="str">
        <f t="shared" si="0"/>
        <v>Example</v>
      </c>
      <c r="C15" s="44"/>
      <c r="D15" s="73"/>
      <c r="E15" s="44"/>
      <c r="F15" s="44"/>
      <c r="G15" s="44"/>
      <c r="H15" s="44"/>
      <c r="I15" s="45"/>
      <c r="J15" s="91"/>
      <c r="K15" s="46">
        <f t="shared" si="1"/>
        <v>0</v>
      </c>
      <c r="L15" s="45"/>
      <c r="M15" s="91"/>
      <c r="N15" s="46">
        <f t="shared" si="2"/>
        <v>0</v>
      </c>
      <c r="O15" s="45"/>
      <c r="P15" s="45"/>
      <c r="Q15" s="46">
        <f t="shared" si="3"/>
        <v>0</v>
      </c>
      <c r="R15" s="45"/>
      <c r="S15" s="45"/>
      <c r="T15" s="46">
        <f t="shared" si="4"/>
        <v>0</v>
      </c>
      <c r="U15" s="47"/>
      <c r="V15" s="47"/>
      <c r="W15" s="48">
        <f t="shared" si="5"/>
        <v>0</v>
      </c>
      <c r="X15" s="48">
        <f t="shared" si="6"/>
        <v>0</v>
      </c>
      <c r="Y15" s="53" t="str">
        <f t="shared" si="8"/>
        <v xml:space="preserve"> </v>
      </c>
      <c r="Z15" s="48">
        <f t="shared" si="7"/>
        <v>0</v>
      </c>
      <c r="AA15" s="49"/>
    </row>
    <row r="16" spans="2:27">
      <c r="B16" s="43" t="str">
        <f t="shared" si="0"/>
        <v>Example</v>
      </c>
      <c r="C16" s="44" t="s">
        <v>101</v>
      </c>
      <c r="D16" s="73" t="s">
        <v>102</v>
      </c>
      <c r="E16" s="44"/>
      <c r="F16" s="44"/>
      <c r="G16" s="44"/>
      <c r="H16" s="44"/>
      <c r="I16" s="45"/>
      <c r="J16" s="91"/>
      <c r="K16" s="46">
        <f t="shared" si="1"/>
        <v>0</v>
      </c>
      <c r="L16" s="45"/>
      <c r="M16" s="91"/>
      <c r="N16" s="46">
        <f t="shared" si="2"/>
        <v>0</v>
      </c>
      <c r="O16" s="45"/>
      <c r="P16" s="45"/>
      <c r="Q16" s="46">
        <f t="shared" si="3"/>
        <v>0</v>
      </c>
      <c r="R16" s="45"/>
      <c r="S16" s="45"/>
      <c r="T16" s="46">
        <f t="shared" si="4"/>
        <v>0</v>
      </c>
      <c r="U16" s="47"/>
      <c r="V16" s="47"/>
      <c r="W16" s="48">
        <f t="shared" si="5"/>
        <v>0</v>
      </c>
      <c r="X16" s="48">
        <f t="shared" si="6"/>
        <v>0</v>
      </c>
      <c r="Y16" s="53" t="str">
        <f t="shared" si="8"/>
        <v xml:space="preserve"> </v>
      </c>
      <c r="Z16" s="48">
        <f t="shared" si="7"/>
        <v>0</v>
      </c>
      <c r="AA16" s="49"/>
    </row>
    <row r="17" spans="2:27">
      <c r="B17" s="43" t="str">
        <f t="shared" si="0"/>
        <v>Example</v>
      </c>
      <c r="C17" s="44"/>
      <c r="D17" s="73"/>
      <c r="E17" s="44"/>
      <c r="F17" s="44"/>
      <c r="G17" s="44"/>
      <c r="H17" s="44"/>
      <c r="I17" s="45"/>
      <c r="J17" s="91"/>
      <c r="K17" s="46">
        <f t="shared" si="1"/>
        <v>0</v>
      </c>
      <c r="L17" s="45"/>
      <c r="M17" s="91"/>
      <c r="N17" s="46">
        <f t="shared" si="2"/>
        <v>0</v>
      </c>
      <c r="O17" s="45"/>
      <c r="P17" s="45"/>
      <c r="Q17" s="46">
        <f t="shared" si="3"/>
        <v>0</v>
      </c>
      <c r="R17" s="45"/>
      <c r="S17" s="45"/>
      <c r="T17" s="46">
        <f t="shared" si="4"/>
        <v>0</v>
      </c>
      <c r="U17" s="47"/>
      <c r="V17" s="47"/>
      <c r="W17" s="48">
        <f t="shared" si="5"/>
        <v>0</v>
      </c>
      <c r="X17" s="48">
        <f t="shared" si="6"/>
        <v>0</v>
      </c>
      <c r="Y17" s="53" t="str">
        <f t="shared" si="8"/>
        <v xml:space="preserve"> </v>
      </c>
      <c r="Z17" s="48">
        <f t="shared" si="7"/>
        <v>0</v>
      </c>
      <c r="AA17" s="49"/>
    </row>
    <row r="18" spans="2:27">
      <c r="B18" s="43" t="str">
        <f t="shared" si="0"/>
        <v>Example</v>
      </c>
      <c r="C18" s="44"/>
      <c r="D18" s="73"/>
      <c r="E18" s="44"/>
      <c r="F18" s="44"/>
      <c r="G18" s="44"/>
      <c r="H18" s="44"/>
      <c r="I18" s="45"/>
      <c r="J18" s="91"/>
      <c r="K18" s="46">
        <f t="shared" si="1"/>
        <v>0</v>
      </c>
      <c r="L18" s="45"/>
      <c r="M18" s="91"/>
      <c r="N18" s="46">
        <f t="shared" si="2"/>
        <v>0</v>
      </c>
      <c r="O18" s="45"/>
      <c r="P18" s="45"/>
      <c r="Q18" s="46">
        <f t="shared" si="3"/>
        <v>0</v>
      </c>
      <c r="R18" s="45"/>
      <c r="S18" s="45"/>
      <c r="T18" s="46">
        <f t="shared" si="4"/>
        <v>0</v>
      </c>
      <c r="U18" s="47"/>
      <c r="V18" s="47"/>
      <c r="W18" s="48">
        <f t="shared" si="5"/>
        <v>0</v>
      </c>
      <c r="X18" s="48">
        <f t="shared" si="6"/>
        <v>0</v>
      </c>
      <c r="Y18" s="53" t="str">
        <f t="shared" si="8"/>
        <v xml:space="preserve"> </v>
      </c>
      <c r="Z18" s="48">
        <f t="shared" si="7"/>
        <v>0</v>
      </c>
      <c r="AA18" s="49"/>
    </row>
    <row r="19" spans="2:27">
      <c r="B19" s="43" t="str">
        <f t="shared" si="0"/>
        <v>Example</v>
      </c>
      <c r="C19" s="44"/>
      <c r="D19" s="73"/>
      <c r="E19" s="44"/>
      <c r="F19" s="44"/>
      <c r="G19" s="44"/>
      <c r="H19" s="44"/>
      <c r="I19" s="45"/>
      <c r="J19" s="91"/>
      <c r="K19" s="46">
        <f t="shared" si="1"/>
        <v>0</v>
      </c>
      <c r="L19" s="45"/>
      <c r="M19" s="91"/>
      <c r="N19" s="46">
        <f t="shared" si="2"/>
        <v>0</v>
      </c>
      <c r="O19" s="45"/>
      <c r="P19" s="45"/>
      <c r="Q19" s="46">
        <f t="shared" si="3"/>
        <v>0</v>
      </c>
      <c r="R19" s="45"/>
      <c r="S19" s="45"/>
      <c r="T19" s="46">
        <f t="shared" si="4"/>
        <v>0</v>
      </c>
      <c r="U19" s="47"/>
      <c r="V19" s="47"/>
      <c r="W19" s="48">
        <f t="shared" si="5"/>
        <v>0</v>
      </c>
      <c r="X19" s="48">
        <f t="shared" si="6"/>
        <v>0</v>
      </c>
      <c r="Y19" s="53" t="str">
        <f t="shared" si="8"/>
        <v xml:space="preserve"> </v>
      </c>
      <c r="Z19" s="48">
        <f t="shared" si="7"/>
        <v>0</v>
      </c>
      <c r="AA19" s="49"/>
    </row>
    <row r="20" spans="2:27">
      <c r="B20" s="43" t="str">
        <f t="shared" si="0"/>
        <v>Example</v>
      </c>
      <c r="C20" s="44"/>
      <c r="D20" s="73"/>
      <c r="E20" s="44"/>
      <c r="F20" s="44"/>
      <c r="G20" s="44"/>
      <c r="H20" s="44"/>
      <c r="I20" s="45"/>
      <c r="J20" s="91"/>
      <c r="K20" s="46">
        <f t="shared" si="1"/>
        <v>0</v>
      </c>
      <c r="L20" s="45"/>
      <c r="M20" s="91"/>
      <c r="N20" s="46">
        <f t="shared" si="2"/>
        <v>0</v>
      </c>
      <c r="O20" s="45"/>
      <c r="P20" s="45"/>
      <c r="Q20" s="46">
        <f t="shared" si="3"/>
        <v>0</v>
      </c>
      <c r="R20" s="45"/>
      <c r="S20" s="45"/>
      <c r="T20" s="46">
        <f t="shared" si="4"/>
        <v>0</v>
      </c>
      <c r="U20" s="47"/>
      <c r="V20" s="47"/>
      <c r="W20" s="48">
        <f t="shared" si="5"/>
        <v>0</v>
      </c>
      <c r="X20" s="48">
        <f t="shared" si="6"/>
        <v>0</v>
      </c>
      <c r="Y20" s="53" t="str">
        <f t="shared" si="8"/>
        <v xml:space="preserve"> </v>
      </c>
      <c r="Z20" s="48">
        <f t="shared" si="7"/>
        <v>0</v>
      </c>
      <c r="AA20" s="49"/>
    </row>
    <row r="21" spans="2:27">
      <c r="B21" s="43" t="str">
        <f t="shared" si="0"/>
        <v>Example</v>
      </c>
      <c r="C21" s="44"/>
      <c r="D21" s="73"/>
      <c r="E21" s="44"/>
      <c r="F21" s="44"/>
      <c r="G21" s="44"/>
      <c r="H21" s="44"/>
      <c r="I21" s="45"/>
      <c r="J21" s="91"/>
      <c r="K21" s="46">
        <f t="shared" si="1"/>
        <v>0</v>
      </c>
      <c r="L21" s="45"/>
      <c r="M21" s="91"/>
      <c r="N21" s="46">
        <f t="shared" si="2"/>
        <v>0</v>
      </c>
      <c r="O21" s="45"/>
      <c r="P21" s="45"/>
      <c r="Q21" s="46">
        <f t="shared" si="3"/>
        <v>0</v>
      </c>
      <c r="R21" s="45"/>
      <c r="S21" s="45"/>
      <c r="T21" s="46">
        <f t="shared" si="4"/>
        <v>0</v>
      </c>
      <c r="U21" s="47"/>
      <c r="V21" s="47"/>
      <c r="W21" s="48">
        <f t="shared" si="5"/>
        <v>0</v>
      </c>
      <c r="X21" s="48">
        <f t="shared" si="6"/>
        <v>0</v>
      </c>
      <c r="Y21" s="53" t="str">
        <f t="shared" si="8"/>
        <v xml:space="preserve"> </v>
      </c>
      <c r="Z21" s="48">
        <f t="shared" si="7"/>
        <v>0</v>
      </c>
      <c r="AA21" s="49"/>
    </row>
    <row r="22" spans="2:27">
      <c r="B22" s="43" t="str">
        <f t="shared" si="0"/>
        <v>Example</v>
      </c>
      <c r="C22" s="44"/>
      <c r="D22" s="73"/>
      <c r="E22" s="44"/>
      <c r="F22" s="44"/>
      <c r="G22" s="44"/>
      <c r="H22" s="44"/>
      <c r="I22" s="45"/>
      <c r="J22" s="91"/>
      <c r="K22" s="46">
        <f t="shared" si="1"/>
        <v>0</v>
      </c>
      <c r="L22" s="45"/>
      <c r="M22" s="91"/>
      <c r="N22" s="46">
        <f t="shared" si="2"/>
        <v>0</v>
      </c>
      <c r="O22" s="45"/>
      <c r="P22" s="45"/>
      <c r="Q22" s="46">
        <f t="shared" si="3"/>
        <v>0</v>
      </c>
      <c r="R22" s="45"/>
      <c r="S22" s="45"/>
      <c r="T22" s="46">
        <f t="shared" si="4"/>
        <v>0</v>
      </c>
      <c r="U22" s="47"/>
      <c r="V22" s="47"/>
      <c r="W22" s="48">
        <f t="shared" si="5"/>
        <v>0</v>
      </c>
      <c r="X22" s="48">
        <f t="shared" si="6"/>
        <v>0</v>
      </c>
      <c r="Y22" s="53" t="str">
        <f t="shared" si="8"/>
        <v xml:space="preserve"> </v>
      </c>
      <c r="Z22" s="48">
        <f t="shared" si="7"/>
        <v>0</v>
      </c>
      <c r="AA22" s="49"/>
    </row>
    <row r="23" spans="2:27">
      <c r="B23" s="43" t="str">
        <f t="shared" si="0"/>
        <v>Example</v>
      </c>
      <c r="C23" s="44"/>
      <c r="D23" s="73"/>
      <c r="E23" s="44"/>
      <c r="F23" s="44"/>
      <c r="G23" s="44"/>
      <c r="H23" s="44"/>
      <c r="I23" s="45"/>
      <c r="J23" s="91"/>
      <c r="K23" s="46">
        <f t="shared" si="1"/>
        <v>0</v>
      </c>
      <c r="L23" s="45"/>
      <c r="M23" s="91"/>
      <c r="N23" s="46">
        <f t="shared" si="2"/>
        <v>0</v>
      </c>
      <c r="O23" s="45"/>
      <c r="P23" s="45"/>
      <c r="Q23" s="46">
        <f t="shared" si="3"/>
        <v>0</v>
      </c>
      <c r="R23" s="45"/>
      <c r="S23" s="45"/>
      <c r="T23" s="46">
        <f t="shared" si="4"/>
        <v>0</v>
      </c>
      <c r="U23" s="47"/>
      <c r="V23" s="47"/>
      <c r="W23" s="48">
        <f t="shared" si="5"/>
        <v>0</v>
      </c>
      <c r="X23" s="48">
        <f t="shared" si="6"/>
        <v>0</v>
      </c>
      <c r="Y23" s="53" t="str">
        <f t="shared" si="8"/>
        <v xml:space="preserve"> </v>
      </c>
      <c r="Z23" s="48">
        <f t="shared" si="7"/>
        <v>0</v>
      </c>
      <c r="AA23" s="49"/>
    </row>
    <row r="24" spans="2:27">
      <c r="B24" s="43" t="str">
        <f t="shared" si="0"/>
        <v>Example</v>
      </c>
      <c r="C24" s="44"/>
      <c r="D24" s="73"/>
      <c r="E24" s="44"/>
      <c r="F24" s="44"/>
      <c r="G24" s="44"/>
      <c r="H24" s="44"/>
      <c r="I24" s="45"/>
      <c r="J24" s="91"/>
      <c r="K24" s="46">
        <f t="shared" si="1"/>
        <v>0</v>
      </c>
      <c r="L24" s="45"/>
      <c r="M24" s="91"/>
      <c r="N24" s="46">
        <f t="shared" si="2"/>
        <v>0</v>
      </c>
      <c r="O24" s="45"/>
      <c r="P24" s="45"/>
      <c r="Q24" s="46">
        <f t="shared" si="3"/>
        <v>0</v>
      </c>
      <c r="R24" s="45"/>
      <c r="S24" s="45"/>
      <c r="T24" s="46">
        <f t="shared" si="4"/>
        <v>0</v>
      </c>
      <c r="U24" s="47"/>
      <c r="V24" s="47"/>
      <c r="W24" s="48">
        <f t="shared" si="5"/>
        <v>0</v>
      </c>
      <c r="X24" s="48">
        <f t="shared" si="6"/>
        <v>0</v>
      </c>
      <c r="Y24" s="53" t="str">
        <f t="shared" si="8"/>
        <v xml:space="preserve"> </v>
      </c>
      <c r="Z24" s="48">
        <f t="shared" si="7"/>
        <v>0</v>
      </c>
      <c r="AA24" s="49"/>
    </row>
    <row r="25" spans="2:27">
      <c r="B25" s="43" t="str">
        <f t="shared" si="0"/>
        <v>Example</v>
      </c>
      <c r="C25" s="44"/>
      <c r="D25" s="73"/>
      <c r="E25" s="44"/>
      <c r="F25" s="44"/>
      <c r="G25" s="44"/>
      <c r="H25" s="44"/>
      <c r="I25" s="45"/>
      <c r="J25" s="91"/>
      <c r="K25" s="46">
        <f t="shared" si="1"/>
        <v>0</v>
      </c>
      <c r="L25" s="45"/>
      <c r="M25" s="91"/>
      <c r="N25" s="46">
        <f t="shared" si="2"/>
        <v>0</v>
      </c>
      <c r="O25" s="45"/>
      <c r="P25" s="45"/>
      <c r="Q25" s="46">
        <f t="shared" si="3"/>
        <v>0</v>
      </c>
      <c r="R25" s="45"/>
      <c r="S25" s="45"/>
      <c r="T25" s="46">
        <f t="shared" si="4"/>
        <v>0</v>
      </c>
      <c r="U25" s="47"/>
      <c r="V25" s="47"/>
      <c r="W25" s="48">
        <f t="shared" si="5"/>
        <v>0</v>
      </c>
      <c r="X25" s="48">
        <f t="shared" si="6"/>
        <v>0</v>
      </c>
      <c r="Y25" s="53" t="str">
        <f t="shared" si="8"/>
        <v xml:space="preserve"> </v>
      </c>
      <c r="Z25" s="48">
        <f t="shared" si="7"/>
        <v>0</v>
      </c>
      <c r="AA25" s="49"/>
    </row>
    <row r="26" spans="2:27">
      <c r="B26" s="43" t="str">
        <f t="shared" si="0"/>
        <v>Example</v>
      </c>
      <c r="C26" s="44"/>
      <c r="D26" s="73"/>
      <c r="E26" s="44"/>
      <c r="F26" s="44"/>
      <c r="G26" s="44"/>
      <c r="H26" s="44"/>
      <c r="I26" s="45"/>
      <c r="J26" s="91"/>
      <c r="K26" s="46">
        <f t="shared" si="1"/>
        <v>0</v>
      </c>
      <c r="L26" s="45"/>
      <c r="M26" s="91"/>
      <c r="N26" s="46">
        <f t="shared" si="2"/>
        <v>0</v>
      </c>
      <c r="O26" s="45"/>
      <c r="P26" s="45"/>
      <c r="Q26" s="46">
        <f t="shared" si="3"/>
        <v>0</v>
      </c>
      <c r="R26" s="45"/>
      <c r="S26" s="45"/>
      <c r="T26" s="46">
        <f t="shared" si="4"/>
        <v>0</v>
      </c>
      <c r="U26" s="47"/>
      <c r="V26" s="47"/>
      <c r="W26" s="48">
        <f t="shared" si="5"/>
        <v>0</v>
      </c>
      <c r="X26" s="48">
        <f t="shared" si="6"/>
        <v>0</v>
      </c>
      <c r="Y26" s="53" t="str">
        <f t="shared" si="8"/>
        <v xml:space="preserve"> </v>
      </c>
      <c r="Z26" s="48">
        <f t="shared" si="7"/>
        <v>0</v>
      </c>
      <c r="AA26" s="49"/>
    </row>
    <row r="27" spans="2:27">
      <c r="B27" s="43" t="str">
        <f t="shared" si="0"/>
        <v>Example</v>
      </c>
      <c r="C27" s="44"/>
      <c r="D27" s="73"/>
      <c r="E27" s="44"/>
      <c r="F27" s="44"/>
      <c r="G27" s="44"/>
      <c r="H27" s="44"/>
      <c r="I27" s="45"/>
      <c r="J27" s="91"/>
      <c r="K27" s="46">
        <f t="shared" si="1"/>
        <v>0</v>
      </c>
      <c r="L27" s="45"/>
      <c r="M27" s="91"/>
      <c r="N27" s="46">
        <f t="shared" si="2"/>
        <v>0</v>
      </c>
      <c r="O27" s="45"/>
      <c r="P27" s="45"/>
      <c r="Q27" s="46">
        <f t="shared" si="3"/>
        <v>0</v>
      </c>
      <c r="R27" s="45"/>
      <c r="S27" s="45"/>
      <c r="T27" s="46">
        <f t="shared" si="4"/>
        <v>0</v>
      </c>
      <c r="U27" s="47"/>
      <c r="V27" s="47"/>
      <c r="W27" s="48">
        <f t="shared" si="5"/>
        <v>0</v>
      </c>
      <c r="X27" s="48">
        <f t="shared" si="6"/>
        <v>0</v>
      </c>
      <c r="Y27" s="53" t="str">
        <f t="shared" si="8"/>
        <v xml:space="preserve"> </v>
      </c>
      <c r="Z27" s="48">
        <f t="shared" si="7"/>
        <v>0</v>
      </c>
      <c r="AA27" s="49"/>
    </row>
    <row r="28" spans="2:27">
      <c r="B28" s="43" t="str">
        <f t="shared" si="0"/>
        <v>Example</v>
      </c>
      <c r="C28" s="44"/>
      <c r="D28" s="73"/>
      <c r="E28" s="44"/>
      <c r="F28" s="44"/>
      <c r="G28" s="44"/>
      <c r="H28" s="44"/>
      <c r="I28" s="45"/>
      <c r="J28" s="91"/>
      <c r="K28" s="46">
        <f t="shared" si="1"/>
        <v>0</v>
      </c>
      <c r="L28" s="45"/>
      <c r="M28" s="91"/>
      <c r="N28" s="46">
        <f t="shared" si="2"/>
        <v>0</v>
      </c>
      <c r="O28" s="45"/>
      <c r="P28" s="45"/>
      <c r="Q28" s="46">
        <f t="shared" si="3"/>
        <v>0</v>
      </c>
      <c r="R28" s="45"/>
      <c r="S28" s="45"/>
      <c r="T28" s="46">
        <f t="shared" si="4"/>
        <v>0</v>
      </c>
      <c r="U28" s="47"/>
      <c r="V28" s="47"/>
      <c r="W28" s="48">
        <f t="shared" si="5"/>
        <v>0</v>
      </c>
      <c r="X28" s="48">
        <f t="shared" si="6"/>
        <v>0</v>
      </c>
      <c r="Y28" s="53" t="str">
        <f t="shared" si="8"/>
        <v xml:space="preserve"> </v>
      </c>
      <c r="Z28" s="48">
        <f t="shared" si="7"/>
        <v>0</v>
      </c>
      <c r="AA28" s="49"/>
    </row>
    <row r="29" spans="2:27">
      <c r="B29" s="43" t="str">
        <f t="shared" si="0"/>
        <v>Example</v>
      </c>
      <c r="C29" s="44"/>
      <c r="D29" s="73"/>
      <c r="E29" s="44"/>
      <c r="F29" s="44"/>
      <c r="G29" s="44"/>
      <c r="H29" s="44"/>
      <c r="I29" s="45"/>
      <c r="J29" s="91"/>
      <c r="K29" s="46">
        <f t="shared" si="1"/>
        <v>0</v>
      </c>
      <c r="L29" s="45"/>
      <c r="M29" s="91"/>
      <c r="N29" s="46">
        <f t="shared" si="2"/>
        <v>0</v>
      </c>
      <c r="O29" s="45"/>
      <c r="P29" s="45"/>
      <c r="Q29" s="46">
        <f t="shared" si="3"/>
        <v>0</v>
      </c>
      <c r="R29" s="45"/>
      <c r="S29" s="45"/>
      <c r="T29" s="46">
        <f t="shared" si="4"/>
        <v>0</v>
      </c>
      <c r="U29" s="47"/>
      <c r="V29" s="47"/>
      <c r="W29" s="48">
        <f t="shared" si="5"/>
        <v>0</v>
      </c>
      <c r="X29" s="48">
        <f t="shared" si="6"/>
        <v>0</v>
      </c>
      <c r="Y29" s="53" t="str">
        <f t="shared" si="8"/>
        <v xml:space="preserve"> </v>
      </c>
      <c r="Z29" s="48">
        <f t="shared" si="7"/>
        <v>0</v>
      </c>
      <c r="AA29" s="49"/>
    </row>
    <row r="30" spans="2:27">
      <c r="B30" s="43" t="str">
        <f t="shared" si="0"/>
        <v>Example</v>
      </c>
      <c r="C30" s="44"/>
      <c r="D30" s="73"/>
      <c r="E30" s="44"/>
      <c r="F30" s="44"/>
      <c r="G30" s="44"/>
      <c r="H30" s="44"/>
      <c r="I30" s="45"/>
      <c r="J30" s="91"/>
      <c r="K30" s="46">
        <f t="shared" si="1"/>
        <v>0</v>
      </c>
      <c r="L30" s="45"/>
      <c r="M30" s="91"/>
      <c r="N30" s="46">
        <f t="shared" si="2"/>
        <v>0</v>
      </c>
      <c r="O30" s="45"/>
      <c r="P30" s="45"/>
      <c r="Q30" s="46">
        <f t="shared" si="3"/>
        <v>0</v>
      </c>
      <c r="R30" s="45"/>
      <c r="S30" s="45"/>
      <c r="T30" s="46">
        <f t="shared" si="4"/>
        <v>0</v>
      </c>
      <c r="U30" s="47"/>
      <c r="V30" s="47"/>
      <c r="W30" s="48">
        <f t="shared" si="5"/>
        <v>0</v>
      </c>
      <c r="X30" s="48">
        <f t="shared" si="6"/>
        <v>0</v>
      </c>
      <c r="Y30" s="53" t="str">
        <f t="shared" si="8"/>
        <v xml:space="preserve"> </v>
      </c>
      <c r="Z30" s="48">
        <f t="shared" si="7"/>
        <v>0</v>
      </c>
      <c r="AA30" s="49"/>
    </row>
    <row r="31" spans="2:27">
      <c r="B31" s="43" t="str">
        <f t="shared" si="0"/>
        <v>Example</v>
      </c>
      <c r="C31" s="44"/>
      <c r="D31" s="73"/>
      <c r="E31" s="44"/>
      <c r="F31" s="44"/>
      <c r="G31" s="44"/>
      <c r="H31" s="44"/>
      <c r="I31" s="45"/>
      <c r="J31" s="91"/>
      <c r="K31" s="46">
        <f t="shared" si="1"/>
        <v>0</v>
      </c>
      <c r="L31" s="45"/>
      <c r="M31" s="91"/>
      <c r="N31" s="46">
        <f t="shared" si="2"/>
        <v>0</v>
      </c>
      <c r="O31" s="45"/>
      <c r="P31" s="45"/>
      <c r="Q31" s="46">
        <f t="shared" si="3"/>
        <v>0</v>
      </c>
      <c r="R31" s="45"/>
      <c r="S31" s="45"/>
      <c r="T31" s="46">
        <f t="shared" si="4"/>
        <v>0</v>
      </c>
      <c r="U31" s="47"/>
      <c r="V31" s="47"/>
      <c r="W31" s="48">
        <f t="shared" si="5"/>
        <v>0</v>
      </c>
      <c r="X31" s="48">
        <f t="shared" si="6"/>
        <v>0</v>
      </c>
      <c r="Y31" s="53" t="str">
        <f t="shared" si="8"/>
        <v xml:space="preserve"> </v>
      </c>
      <c r="Z31" s="48">
        <f t="shared" si="7"/>
        <v>0</v>
      </c>
      <c r="AA31" s="49"/>
    </row>
    <row r="32" spans="2:27">
      <c r="B32" s="43" t="str">
        <f t="shared" si="0"/>
        <v>Example</v>
      </c>
      <c r="C32" s="44"/>
      <c r="D32" s="73"/>
      <c r="E32" s="44"/>
      <c r="F32" s="44"/>
      <c r="G32" s="44"/>
      <c r="H32" s="44"/>
      <c r="I32" s="45"/>
      <c r="J32" s="91"/>
      <c r="K32" s="46">
        <f t="shared" si="1"/>
        <v>0</v>
      </c>
      <c r="L32" s="45"/>
      <c r="M32" s="91"/>
      <c r="N32" s="46">
        <f t="shared" si="2"/>
        <v>0</v>
      </c>
      <c r="O32" s="45"/>
      <c r="P32" s="45"/>
      <c r="Q32" s="46">
        <f t="shared" si="3"/>
        <v>0</v>
      </c>
      <c r="R32" s="45"/>
      <c r="S32" s="45"/>
      <c r="T32" s="46">
        <f t="shared" si="4"/>
        <v>0</v>
      </c>
      <c r="U32" s="47"/>
      <c r="V32" s="47"/>
      <c r="W32" s="48">
        <f t="shared" si="5"/>
        <v>0</v>
      </c>
      <c r="X32" s="48">
        <f t="shared" si="6"/>
        <v>0</v>
      </c>
      <c r="Y32" s="53" t="str">
        <f t="shared" si="8"/>
        <v xml:space="preserve"> </v>
      </c>
      <c r="Z32" s="48">
        <f t="shared" si="7"/>
        <v>0</v>
      </c>
      <c r="AA32" s="49"/>
    </row>
    <row r="33" spans="2:27">
      <c r="B33" s="43" t="str">
        <f t="shared" si="0"/>
        <v>Example</v>
      </c>
      <c r="C33" s="44"/>
      <c r="D33" s="73"/>
      <c r="E33" s="44"/>
      <c r="F33" s="44"/>
      <c r="G33" s="44"/>
      <c r="H33" s="44"/>
      <c r="I33" s="45"/>
      <c r="J33" s="91"/>
      <c r="K33" s="46">
        <f t="shared" si="1"/>
        <v>0</v>
      </c>
      <c r="L33" s="45"/>
      <c r="M33" s="91"/>
      <c r="N33" s="46">
        <f t="shared" si="2"/>
        <v>0</v>
      </c>
      <c r="O33" s="45"/>
      <c r="P33" s="45"/>
      <c r="Q33" s="46">
        <f t="shared" si="3"/>
        <v>0</v>
      </c>
      <c r="R33" s="45"/>
      <c r="S33" s="45"/>
      <c r="T33" s="46">
        <f t="shared" si="4"/>
        <v>0</v>
      </c>
      <c r="U33" s="47"/>
      <c r="V33" s="47"/>
      <c r="W33" s="48">
        <f t="shared" si="5"/>
        <v>0</v>
      </c>
      <c r="X33" s="48">
        <f t="shared" si="6"/>
        <v>0</v>
      </c>
      <c r="Y33" s="53" t="str">
        <f t="shared" si="8"/>
        <v xml:space="preserve"> </v>
      </c>
      <c r="Z33" s="48">
        <f t="shared" si="7"/>
        <v>0</v>
      </c>
      <c r="AA33" s="49"/>
    </row>
    <row r="34" spans="2:27">
      <c r="B34" s="43" t="str">
        <f t="shared" si="0"/>
        <v>Example</v>
      </c>
      <c r="C34" s="44"/>
      <c r="D34" s="73"/>
      <c r="E34" s="44"/>
      <c r="F34" s="44"/>
      <c r="G34" s="44"/>
      <c r="H34" s="44"/>
      <c r="I34" s="45"/>
      <c r="J34" s="91"/>
      <c r="K34" s="46">
        <f t="shared" si="1"/>
        <v>0</v>
      </c>
      <c r="L34" s="45"/>
      <c r="M34" s="91"/>
      <c r="N34" s="46">
        <f t="shared" si="2"/>
        <v>0</v>
      </c>
      <c r="O34" s="45"/>
      <c r="P34" s="45"/>
      <c r="Q34" s="46">
        <f t="shared" si="3"/>
        <v>0</v>
      </c>
      <c r="R34" s="45"/>
      <c r="S34" s="45"/>
      <c r="T34" s="46">
        <f t="shared" si="4"/>
        <v>0</v>
      </c>
      <c r="U34" s="47"/>
      <c r="V34" s="47"/>
      <c r="W34" s="48">
        <f t="shared" si="5"/>
        <v>0</v>
      </c>
      <c r="X34" s="48">
        <f t="shared" si="6"/>
        <v>0</v>
      </c>
      <c r="Y34" s="53" t="str">
        <f t="shared" si="8"/>
        <v xml:space="preserve"> </v>
      </c>
      <c r="Z34" s="48">
        <f t="shared" si="7"/>
        <v>0</v>
      </c>
      <c r="AA34" s="49"/>
    </row>
    <row r="35" spans="2:27">
      <c r="B35" s="43" t="str">
        <f t="shared" si="0"/>
        <v>Example</v>
      </c>
      <c r="C35" s="44"/>
      <c r="D35" s="73"/>
      <c r="E35" s="44"/>
      <c r="F35" s="44"/>
      <c r="G35" s="44"/>
      <c r="H35" s="44"/>
      <c r="I35" s="45"/>
      <c r="J35" s="91"/>
      <c r="K35" s="46">
        <f t="shared" si="1"/>
        <v>0</v>
      </c>
      <c r="L35" s="45"/>
      <c r="M35" s="91"/>
      <c r="N35" s="46">
        <f t="shared" si="2"/>
        <v>0</v>
      </c>
      <c r="O35" s="45"/>
      <c r="P35" s="45"/>
      <c r="Q35" s="46">
        <f t="shared" si="3"/>
        <v>0</v>
      </c>
      <c r="R35" s="45"/>
      <c r="S35" s="45"/>
      <c r="T35" s="46">
        <f t="shared" si="4"/>
        <v>0</v>
      </c>
      <c r="U35" s="47"/>
      <c r="V35" s="47"/>
      <c r="W35" s="48">
        <f t="shared" si="5"/>
        <v>0</v>
      </c>
      <c r="X35" s="48">
        <f t="shared" si="6"/>
        <v>0</v>
      </c>
      <c r="Y35" s="53" t="str">
        <f t="shared" si="8"/>
        <v xml:space="preserve"> </v>
      </c>
      <c r="Z35" s="48">
        <f t="shared" si="7"/>
        <v>0</v>
      </c>
      <c r="AA35" s="49"/>
    </row>
    <row r="36" spans="2:27">
      <c r="B36" s="43" t="str">
        <f t="shared" si="0"/>
        <v>Example</v>
      </c>
      <c r="C36" s="44"/>
      <c r="D36" s="73"/>
      <c r="E36" s="44"/>
      <c r="F36" s="44"/>
      <c r="G36" s="44"/>
      <c r="H36" s="44"/>
      <c r="I36" s="45"/>
      <c r="J36" s="91"/>
      <c r="K36" s="46">
        <f t="shared" si="1"/>
        <v>0</v>
      </c>
      <c r="L36" s="45"/>
      <c r="M36" s="91"/>
      <c r="N36" s="46">
        <f t="shared" si="2"/>
        <v>0</v>
      </c>
      <c r="O36" s="45"/>
      <c r="P36" s="45"/>
      <c r="Q36" s="46">
        <f t="shared" si="3"/>
        <v>0</v>
      </c>
      <c r="R36" s="45"/>
      <c r="S36" s="45"/>
      <c r="T36" s="46">
        <f t="shared" si="4"/>
        <v>0</v>
      </c>
      <c r="U36" s="47"/>
      <c r="V36" s="47"/>
      <c r="W36" s="48">
        <f t="shared" si="5"/>
        <v>0</v>
      </c>
      <c r="X36" s="48">
        <f t="shared" si="6"/>
        <v>0</v>
      </c>
      <c r="Y36" s="53" t="str">
        <f t="shared" si="8"/>
        <v xml:space="preserve"> </v>
      </c>
      <c r="Z36" s="48">
        <f t="shared" si="7"/>
        <v>0</v>
      </c>
      <c r="AA36" s="49"/>
    </row>
    <row r="37" spans="2:27">
      <c r="B37" s="43" t="str">
        <f t="shared" si="0"/>
        <v>Example</v>
      </c>
      <c r="C37" s="44"/>
      <c r="D37" s="73"/>
      <c r="E37" s="44"/>
      <c r="F37" s="44"/>
      <c r="G37" s="44"/>
      <c r="H37" s="44"/>
      <c r="I37" s="45"/>
      <c r="J37" s="91"/>
      <c r="K37" s="46">
        <f t="shared" si="1"/>
        <v>0</v>
      </c>
      <c r="L37" s="45"/>
      <c r="M37" s="91"/>
      <c r="N37" s="46">
        <f t="shared" si="2"/>
        <v>0</v>
      </c>
      <c r="O37" s="45"/>
      <c r="P37" s="45"/>
      <c r="Q37" s="46">
        <f t="shared" si="3"/>
        <v>0</v>
      </c>
      <c r="R37" s="45"/>
      <c r="S37" s="45"/>
      <c r="T37" s="46">
        <f t="shared" si="4"/>
        <v>0</v>
      </c>
      <c r="U37" s="47"/>
      <c r="V37" s="47"/>
      <c r="W37" s="48">
        <f t="shared" si="5"/>
        <v>0</v>
      </c>
      <c r="X37" s="48">
        <f t="shared" si="6"/>
        <v>0</v>
      </c>
      <c r="Y37" s="53" t="str">
        <f t="shared" si="8"/>
        <v xml:space="preserve"> </v>
      </c>
      <c r="Z37" s="48">
        <f t="shared" si="7"/>
        <v>0</v>
      </c>
      <c r="AA37" s="49"/>
    </row>
    <row r="38" spans="2:27">
      <c r="B38" s="43" t="str">
        <f t="shared" si="0"/>
        <v>Example</v>
      </c>
      <c r="C38" s="44"/>
      <c r="D38" s="73"/>
      <c r="E38" s="44"/>
      <c r="F38" s="44"/>
      <c r="G38" s="44"/>
      <c r="H38" s="44"/>
      <c r="I38" s="45"/>
      <c r="J38" s="91"/>
      <c r="K38" s="46">
        <f t="shared" si="1"/>
        <v>0</v>
      </c>
      <c r="L38" s="45"/>
      <c r="M38" s="91"/>
      <c r="N38" s="46">
        <f t="shared" si="2"/>
        <v>0</v>
      </c>
      <c r="O38" s="45"/>
      <c r="P38" s="45"/>
      <c r="Q38" s="46">
        <f t="shared" si="3"/>
        <v>0</v>
      </c>
      <c r="R38" s="45"/>
      <c r="S38" s="45"/>
      <c r="T38" s="46">
        <f t="shared" si="4"/>
        <v>0</v>
      </c>
      <c r="U38" s="47"/>
      <c r="V38" s="47"/>
      <c r="W38" s="48">
        <f t="shared" si="5"/>
        <v>0</v>
      </c>
      <c r="X38" s="48">
        <f t="shared" si="6"/>
        <v>0</v>
      </c>
      <c r="Y38" s="53" t="str">
        <f t="shared" si="8"/>
        <v xml:space="preserve"> </v>
      </c>
      <c r="Z38" s="48">
        <f t="shared" si="7"/>
        <v>0</v>
      </c>
      <c r="AA38" s="49"/>
    </row>
    <row r="39" spans="2:27">
      <c r="B39" s="43" t="str">
        <f t="shared" si="0"/>
        <v>Example</v>
      </c>
      <c r="C39" s="44"/>
      <c r="D39" s="73"/>
      <c r="E39" s="44"/>
      <c r="F39" s="44"/>
      <c r="G39" s="44"/>
      <c r="H39" s="44"/>
      <c r="I39" s="45"/>
      <c r="J39" s="91"/>
      <c r="K39" s="46">
        <f t="shared" si="1"/>
        <v>0</v>
      </c>
      <c r="L39" s="45"/>
      <c r="M39" s="91"/>
      <c r="N39" s="46">
        <f t="shared" si="2"/>
        <v>0</v>
      </c>
      <c r="O39" s="45"/>
      <c r="P39" s="45"/>
      <c r="Q39" s="46">
        <f t="shared" si="3"/>
        <v>0</v>
      </c>
      <c r="R39" s="45"/>
      <c r="S39" s="45"/>
      <c r="T39" s="46">
        <f t="shared" si="4"/>
        <v>0</v>
      </c>
      <c r="U39" s="47"/>
      <c r="V39" s="47"/>
      <c r="W39" s="48">
        <f t="shared" si="5"/>
        <v>0</v>
      </c>
      <c r="X39" s="48">
        <f t="shared" si="6"/>
        <v>0</v>
      </c>
      <c r="Y39" s="53" t="str">
        <f t="shared" si="8"/>
        <v xml:space="preserve"> </v>
      </c>
      <c r="Z39" s="48">
        <f t="shared" si="7"/>
        <v>0</v>
      </c>
      <c r="AA39" s="49"/>
    </row>
    <row r="40" spans="2:27">
      <c r="B40" s="43" t="str">
        <f t="shared" si="0"/>
        <v>Example</v>
      </c>
      <c r="C40" s="44"/>
      <c r="D40" s="73"/>
      <c r="E40" s="44"/>
      <c r="F40" s="44"/>
      <c r="G40" s="44"/>
      <c r="H40" s="44"/>
      <c r="I40" s="45"/>
      <c r="J40" s="91"/>
      <c r="K40" s="46">
        <f t="shared" si="1"/>
        <v>0</v>
      </c>
      <c r="L40" s="45"/>
      <c r="M40" s="91"/>
      <c r="N40" s="46">
        <f t="shared" si="2"/>
        <v>0</v>
      </c>
      <c r="O40" s="45"/>
      <c r="P40" s="45"/>
      <c r="Q40" s="46">
        <f t="shared" si="3"/>
        <v>0</v>
      </c>
      <c r="R40" s="45"/>
      <c r="S40" s="45"/>
      <c r="T40" s="46">
        <f t="shared" si="4"/>
        <v>0</v>
      </c>
      <c r="U40" s="47"/>
      <c r="V40" s="47"/>
      <c r="W40" s="48">
        <f t="shared" si="5"/>
        <v>0</v>
      </c>
      <c r="X40" s="48">
        <f t="shared" si="6"/>
        <v>0</v>
      </c>
      <c r="Y40" s="53" t="str">
        <f t="shared" si="8"/>
        <v xml:space="preserve"> </v>
      </c>
      <c r="Z40" s="48">
        <f t="shared" si="7"/>
        <v>0</v>
      </c>
      <c r="AA40" s="49"/>
    </row>
    <row r="41" spans="2:27">
      <c r="B41" s="43" t="str">
        <f t="shared" si="0"/>
        <v>Example</v>
      </c>
      <c r="C41" s="44"/>
      <c r="D41" s="73"/>
      <c r="E41" s="44"/>
      <c r="F41" s="44"/>
      <c r="G41" s="44"/>
      <c r="H41" s="44"/>
      <c r="I41" s="45"/>
      <c r="J41" s="91"/>
      <c r="K41" s="46">
        <f t="shared" si="1"/>
        <v>0</v>
      </c>
      <c r="L41" s="45"/>
      <c r="M41" s="91"/>
      <c r="N41" s="46">
        <f t="shared" si="2"/>
        <v>0</v>
      </c>
      <c r="O41" s="45"/>
      <c r="P41" s="45"/>
      <c r="Q41" s="46">
        <f t="shared" si="3"/>
        <v>0</v>
      </c>
      <c r="R41" s="45"/>
      <c r="S41" s="45"/>
      <c r="T41" s="46">
        <f t="shared" si="4"/>
        <v>0</v>
      </c>
      <c r="U41" s="47"/>
      <c r="V41" s="47"/>
      <c r="W41" s="48">
        <f t="shared" si="5"/>
        <v>0</v>
      </c>
      <c r="X41" s="48">
        <f t="shared" si="6"/>
        <v>0</v>
      </c>
      <c r="Y41" s="53" t="str">
        <f t="shared" si="8"/>
        <v xml:space="preserve"> </v>
      </c>
      <c r="Z41" s="48">
        <f t="shared" si="7"/>
        <v>0</v>
      </c>
      <c r="AA41" s="49"/>
    </row>
    <row r="42" spans="2:27">
      <c r="B42" s="43" t="str">
        <f t="shared" ref="B42:B73" si="9">$C$6</f>
        <v>Example</v>
      </c>
      <c r="C42" s="44"/>
      <c r="D42" s="73"/>
      <c r="E42" s="44"/>
      <c r="F42" s="44"/>
      <c r="G42" s="44"/>
      <c r="H42" s="44"/>
      <c r="I42" s="45"/>
      <c r="J42" s="91"/>
      <c r="K42" s="46">
        <f t="shared" si="1"/>
        <v>0</v>
      </c>
      <c r="L42" s="45"/>
      <c r="M42" s="91"/>
      <c r="N42" s="46">
        <f t="shared" si="2"/>
        <v>0</v>
      </c>
      <c r="O42" s="45"/>
      <c r="P42" s="45"/>
      <c r="Q42" s="46">
        <f t="shared" si="3"/>
        <v>0</v>
      </c>
      <c r="R42" s="45"/>
      <c r="S42" s="45"/>
      <c r="T42" s="46">
        <f t="shared" si="4"/>
        <v>0</v>
      </c>
      <c r="U42" s="47"/>
      <c r="V42" s="47"/>
      <c r="W42" s="48">
        <f t="shared" si="5"/>
        <v>0</v>
      </c>
      <c r="X42" s="48">
        <f t="shared" si="6"/>
        <v>0</v>
      </c>
      <c r="Y42" s="53" t="str">
        <f t="shared" ref="Y42:Y73" si="10">IF(G42="WHO",(0.07*X42),IF(G42="UNICEF",(0.08*X42),IF(G42="CDC Foundation",(0.12*X42)," ")))</f>
        <v xml:space="preserve"> </v>
      </c>
      <c r="Z42" s="48">
        <f t="shared" si="7"/>
        <v>0</v>
      </c>
      <c r="AA42" s="49"/>
    </row>
    <row r="43" spans="2:27">
      <c r="B43" s="43" t="str">
        <f t="shared" si="9"/>
        <v>Example</v>
      </c>
      <c r="C43" s="44"/>
      <c r="D43" s="73"/>
      <c r="E43" s="44"/>
      <c r="F43" s="44"/>
      <c r="G43" s="44"/>
      <c r="H43" s="44"/>
      <c r="I43" s="45"/>
      <c r="J43" s="91"/>
      <c r="K43" s="46">
        <f t="shared" si="1"/>
        <v>0</v>
      </c>
      <c r="L43" s="45"/>
      <c r="M43" s="91"/>
      <c r="N43" s="46">
        <f t="shared" si="2"/>
        <v>0</v>
      </c>
      <c r="O43" s="45"/>
      <c r="P43" s="45"/>
      <c r="Q43" s="46">
        <f t="shared" si="3"/>
        <v>0</v>
      </c>
      <c r="R43" s="45"/>
      <c r="S43" s="45"/>
      <c r="T43" s="46">
        <f t="shared" si="4"/>
        <v>0</v>
      </c>
      <c r="U43" s="47"/>
      <c r="V43" s="47"/>
      <c r="W43" s="48">
        <f t="shared" si="5"/>
        <v>0</v>
      </c>
      <c r="X43" s="48">
        <f t="shared" si="6"/>
        <v>0</v>
      </c>
      <c r="Y43" s="53" t="str">
        <f t="shared" si="10"/>
        <v xml:space="preserve"> </v>
      </c>
      <c r="Z43" s="48">
        <f t="shared" si="7"/>
        <v>0</v>
      </c>
      <c r="AA43" s="49"/>
    </row>
    <row r="44" spans="2:27">
      <c r="B44" s="43" t="str">
        <f t="shared" si="9"/>
        <v>Example</v>
      </c>
      <c r="C44" s="44"/>
      <c r="D44" s="73"/>
      <c r="E44" s="44"/>
      <c r="F44" s="44"/>
      <c r="G44" s="44"/>
      <c r="H44" s="44"/>
      <c r="I44" s="45"/>
      <c r="J44" s="91"/>
      <c r="K44" s="46">
        <f t="shared" si="1"/>
        <v>0</v>
      </c>
      <c r="L44" s="45"/>
      <c r="M44" s="91"/>
      <c r="N44" s="46">
        <f t="shared" si="2"/>
        <v>0</v>
      </c>
      <c r="O44" s="45"/>
      <c r="P44" s="45"/>
      <c r="Q44" s="46">
        <f t="shared" si="3"/>
        <v>0</v>
      </c>
      <c r="R44" s="45"/>
      <c r="S44" s="45"/>
      <c r="T44" s="46">
        <f t="shared" si="4"/>
        <v>0</v>
      </c>
      <c r="U44" s="47"/>
      <c r="V44" s="47"/>
      <c r="W44" s="48">
        <f t="shared" si="5"/>
        <v>0</v>
      </c>
      <c r="X44" s="48">
        <f t="shared" si="6"/>
        <v>0</v>
      </c>
      <c r="Y44" s="53" t="str">
        <f t="shared" si="10"/>
        <v xml:space="preserve"> </v>
      </c>
      <c r="Z44" s="48">
        <f t="shared" si="7"/>
        <v>0</v>
      </c>
      <c r="AA44" s="49"/>
    </row>
    <row r="45" spans="2:27">
      <c r="B45" s="43" t="str">
        <f t="shared" si="9"/>
        <v>Example</v>
      </c>
      <c r="C45" s="44"/>
      <c r="D45" s="73"/>
      <c r="E45" s="44"/>
      <c r="F45" s="44"/>
      <c r="G45" s="44"/>
      <c r="H45" s="44"/>
      <c r="I45" s="45"/>
      <c r="J45" s="91"/>
      <c r="K45" s="46">
        <f t="shared" si="1"/>
        <v>0</v>
      </c>
      <c r="L45" s="45"/>
      <c r="M45" s="91"/>
      <c r="N45" s="46">
        <f t="shared" si="2"/>
        <v>0</v>
      </c>
      <c r="O45" s="45"/>
      <c r="P45" s="45"/>
      <c r="Q45" s="46">
        <f t="shared" si="3"/>
        <v>0</v>
      </c>
      <c r="R45" s="45"/>
      <c r="S45" s="45"/>
      <c r="T45" s="46">
        <f t="shared" si="4"/>
        <v>0</v>
      </c>
      <c r="U45" s="47"/>
      <c r="V45" s="47"/>
      <c r="W45" s="48">
        <f t="shared" si="5"/>
        <v>0</v>
      </c>
      <c r="X45" s="48">
        <f t="shared" si="6"/>
        <v>0</v>
      </c>
      <c r="Y45" s="53" t="str">
        <f t="shared" si="10"/>
        <v xml:space="preserve"> </v>
      </c>
      <c r="Z45" s="48">
        <f t="shared" si="7"/>
        <v>0</v>
      </c>
      <c r="AA45" s="49"/>
    </row>
    <row r="46" spans="2:27">
      <c r="B46" s="43" t="str">
        <f t="shared" si="9"/>
        <v>Example</v>
      </c>
      <c r="C46" s="44"/>
      <c r="D46" s="73"/>
      <c r="E46" s="44"/>
      <c r="F46" s="44"/>
      <c r="G46" s="44"/>
      <c r="H46" s="44"/>
      <c r="I46" s="45"/>
      <c r="J46" s="91"/>
      <c r="K46" s="46">
        <f t="shared" si="1"/>
        <v>0</v>
      </c>
      <c r="L46" s="45"/>
      <c r="M46" s="91"/>
      <c r="N46" s="46">
        <f t="shared" si="2"/>
        <v>0</v>
      </c>
      <c r="O46" s="45"/>
      <c r="P46" s="45"/>
      <c r="Q46" s="46">
        <f t="shared" si="3"/>
        <v>0</v>
      </c>
      <c r="R46" s="45"/>
      <c r="S46" s="45"/>
      <c r="T46" s="46">
        <f t="shared" si="4"/>
        <v>0</v>
      </c>
      <c r="U46" s="47"/>
      <c r="V46" s="47"/>
      <c r="W46" s="48">
        <f t="shared" si="5"/>
        <v>0</v>
      </c>
      <c r="X46" s="48">
        <f t="shared" si="6"/>
        <v>0</v>
      </c>
      <c r="Y46" s="53" t="str">
        <f t="shared" si="10"/>
        <v xml:space="preserve"> </v>
      </c>
      <c r="Z46" s="48">
        <f t="shared" si="7"/>
        <v>0</v>
      </c>
      <c r="AA46" s="49"/>
    </row>
    <row r="47" spans="2:27">
      <c r="B47" s="43" t="str">
        <f t="shared" si="9"/>
        <v>Example</v>
      </c>
      <c r="C47" s="44"/>
      <c r="D47" s="73"/>
      <c r="E47" s="44"/>
      <c r="F47" s="44"/>
      <c r="G47" s="44"/>
      <c r="H47" s="44"/>
      <c r="I47" s="45"/>
      <c r="J47" s="91"/>
      <c r="K47" s="46">
        <f t="shared" si="1"/>
        <v>0</v>
      </c>
      <c r="L47" s="45"/>
      <c r="M47" s="91"/>
      <c r="N47" s="46">
        <f t="shared" si="2"/>
        <v>0</v>
      </c>
      <c r="O47" s="45"/>
      <c r="P47" s="45"/>
      <c r="Q47" s="46">
        <f t="shared" si="3"/>
        <v>0</v>
      </c>
      <c r="R47" s="45"/>
      <c r="S47" s="45"/>
      <c r="T47" s="46">
        <f t="shared" si="4"/>
        <v>0</v>
      </c>
      <c r="U47" s="47"/>
      <c r="V47" s="47"/>
      <c r="W47" s="48">
        <f t="shared" si="5"/>
        <v>0</v>
      </c>
      <c r="X47" s="48">
        <f t="shared" si="6"/>
        <v>0</v>
      </c>
      <c r="Y47" s="53" t="str">
        <f t="shared" si="10"/>
        <v xml:space="preserve"> </v>
      </c>
      <c r="Z47" s="48">
        <f t="shared" si="7"/>
        <v>0</v>
      </c>
      <c r="AA47" s="49"/>
    </row>
    <row r="48" spans="2:27">
      <c r="B48" s="43" t="str">
        <f t="shared" si="9"/>
        <v>Example</v>
      </c>
      <c r="C48" s="44"/>
      <c r="D48" s="73"/>
      <c r="E48" s="44"/>
      <c r="F48" s="44"/>
      <c r="G48" s="44"/>
      <c r="H48" s="44"/>
      <c r="I48" s="45"/>
      <c r="J48" s="91"/>
      <c r="K48" s="46">
        <f t="shared" si="1"/>
        <v>0</v>
      </c>
      <c r="L48" s="45"/>
      <c r="M48" s="91"/>
      <c r="N48" s="46">
        <f t="shared" si="2"/>
        <v>0</v>
      </c>
      <c r="O48" s="45"/>
      <c r="P48" s="45"/>
      <c r="Q48" s="46">
        <f t="shared" si="3"/>
        <v>0</v>
      </c>
      <c r="R48" s="45"/>
      <c r="S48" s="45"/>
      <c r="T48" s="46">
        <f t="shared" si="4"/>
        <v>0</v>
      </c>
      <c r="U48" s="47"/>
      <c r="V48" s="47"/>
      <c r="W48" s="48">
        <f t="shared" si="5"/>
        <v>0</v>
      </c>
      <c r="X48" s="48">
        <f t="shared" si="6"/>
        <v>0</v>
      </c>
      <c r="Y48" s="53" t="str">
        <f t="shared" si="10"/>
        <v xml:space="preserve"> </v>
      </c>
      <c r="Z48" s="48">
        <f t="shared" si="7"/>
        <v>0</v>
      </c>
      <c r="AA48" s="49"/>
    </row>
    <row r="49" spans="2:27">
      <c r="B49" s="43" t="str">
        <f t="shared" si="9"/>
        <v>Example</v>
      </c>
      <c r="C49" s="44"/>
      <c r="D49" s="73"/>
      <c r="E49" s="44"/>
      <c r="F49" s="44"/>
      <c r="G49" s="44"/>
      <c r="H49" s="44"/>
      <c r="I49" s="45"/>
      <c r="J49" s="91"/>
      <c r="K49" s="46">
        <f t="shared" si="1"/>
        <v>0</v>
      </c>
      <c r="L49" s="45"/>
      <c r="M49" s="91"/>
      <c r="N49" s="46">
        <f t="shared" si="2"/>
        <v>0</v>
      </c>
      <c r="O49" s="45"/>
      <c r="P49" s="45"/>
      <c r="Q49" s="46">
        <f t="shared" si="3"/>
        <v>0</v>
      </c>
      <c r="R49" s="45"/>
      <c r="S49" s="45"/>
      <c r="T49" s="46">
        <f t="shared" si="4"/>
        <v>0</v>
      </c>
      <c r="U49" s="47"/>
      <c r="V49" s="47"/>
      <c r="W49" s="48">
        <f t="shared" si="5"/>
        <v>0</v>
      </c>
      <c r="X49" s="48">
        <f t="shared" si="6"/>
        <v>0</v>
      </c>
      <c r="Y49" s="53" t="str">
        <f t="shared" si="10"/>
        <v xml:space="preserve"> </v>
      </c>
      <c r="Z49" s="48">
        <f t="shared" si="7"/>
        <v>0</v>
      </c>
      <c r="AA49" s="49"/>
    </row>
    <row r="50" spans="2:27">
      <c r="B50" s="43" t="str">
        <f t="shared" si="9"/>
        <v>Example</v>
      </c>
      <c r="C50" s="44"/>
      <c r="D50" s="73"/>
      <c r="E50" s="44"/>
      <c r="F50" s="44"/>
      <c r="G50" s="44"/>
      <c r="H50" s="44"/>
      <c r="I50" s="45"/>
      <c r="J50" s="91"/>
      <c r="K50" s="46">
        <f t="shared" si="1"/>
        <v>0</v>
      </c>
      <c r="L50" s="45"/>
      <c r="M50" s="91"/>
      <c r="N50" s="46">
        <f t="shared" si="2"/>
        <v>0</v>
      </c>
      <c r="O50" s="45"/>
      <c r="P50" s="45"/>
      <c r="Q50" s="46">
        <f t="shared" si="3"/>
        <v>0</v>
      </c>
      <c r="R50" s="45"/>
      <c r="S50" s="45"/>
      <c r="T50" s="46">
        <f t="shared" si="4"/>
        <v>0</v>
      </c>
      <c r="U50" s="47"/>
      <c r="V50" s="47"/>
      <c r="W50" s="48">
        <f t="shared" si="5"/>
        <v>0</v>
      </c>
      <c r="X50" s="48">
        <f t="shared" si="6"/>
        <v>0</v>
      </c>
      <c r="Y50" s="53" t="str">
        <f t="shared" si="10"/>
        <v xml:space="preserve"> </v>
      </c>
      <c r="Z50" s="48">
        <f t="shared" si="7"/>
        <v>0</v>
      </c>
      <c r="AA50" s="49"/>
    </row>
    <row r="51" spans="2:27">
      <c r="B51" s="43" t="str">
        <f t="shared" si="9"/>
        <v>Example</v>
      </c>
      <c r="C51" s="44"/>
      <c r="D51" s="73"/>
      <c r="E51" s="44"/>
      <c r="F51" s="44"/>
      <c r="G51" s="44"/>
      <c r="H51" s="44"/>
      <c r="I51" s="45"/>
      <c r="J51" s="91"/>
      <c r="K51" s="46">
        <f t="shared" si="1"/>
        <v>0</v>
      </c>
      <c r="L51" s="45"/>
      <c r="M51" s="91"/>
      <c r="N51" s="46">
        <f t="shared" si="2"/>
        <v>0</v>
      </c>
      <c r="O51" s="45"/>
      <c r="P51" s="45"/>
      <c r="Q51" s="46">
        <f t="shared" si="3"/>
        <v>0</v>
      </c>
      <c r="R51" s="45"/>
      <c r="S51" s="45"/>
      <c r="T51" s="46">
        <f t="shared" si="4"/>
        <v>0</v>
      </c>
      <c r="U51" s="47"/>
      <c r="V51" s="47"/>
      <c r="W51" s="48">
        <f t="shared" si="5"/>
        <v>0</v>
      </c>
      <c r="X51" s="48">
        <f t="shared" si="6"/>
        <v>0</v>
      </c>
      <c r="Y51" s="53" t="str">
        <f t="shared" si="10"/>
        <v xml:space="preserve"> </v>
      </c>
      <c r="Z51" s="48">
        <f t="shared" si="7"/>
        <v>0</v>
      </c>
      <c r="AA51" s="49"/>
    </row>
    <row r="52" spans="2:27">
      <c r="B52" s="43" t="str">
        <f t="shared" si="9"/>
        <v>Example</v>
      </c>
      <c r="C52" s="44"/>
      <c r="D52" s="73"/>
      <c r="E52" s="44"/>
      <c r="F52" s="44"/>
      <c r="G52" s="44"/>
      <c r="H52" s="44"/>
      <c r="I52" s="45"/>
      <c r="J52" s="91"/>
      <c r="K52" s="46">
        <f t="shared" si="1"/>
        <v>0</v>
      </c>
      <c r="L52" s="45"/>
      <c r="M52" s="91"/>
      <c r="N52" s="46">
        <f t="shared" si="2"/>
        <v>0</v>
      </c>
      <c r="O52" s="45"/>
      <c r="P52" s="45"/>
      <c r="Q52" s="46">
        <f t="shared" si="3"/>
        <v>0</v>
      </c>
      <c r="R52" s="45"/>
      <c r="S52" s="45"/>
      <c r="T52" s="46">
        <f t="shared" si="4"/>
        <v>0</v>
      </c>
      <c r="U52" s="47"/>
      <c r="V52" s="47"/>
      <c r="W52" s="48">
        <f t="shared" si="5"/>
        <v>0</v>
      </c>
      <c r="X52" s="48">
        <f t="shared" si="6"/>
        <v>0</v>
      </c>
      <c r="Y52" s="53" t="str">
        <f t="shared" si="10"/>
        <v xml:space="preserve"> </v>
      </c>
      <c r="Z52" s="48">
        <f t="shared" si="7"/>
        <v>0</v>
      </c>
      <c r="AA52" s="49"/>
    </row>
    <row r="53" spans="2:27">
      <c r="B53" s="43" t="str">
        <f t="shared" si="9"/>
        <v>Example</v>
      </c>
      <c r="C53" s="44"/>
      <c r="D53" s="73"/>
      <c r="E53" s="44"/>
      <c r="F53" s="44"/>
      <c r="G53" s="44"/>
      <c r="H53" s="44"/>
      <c r="I53" s="45"/>
      <c r="J53" s="91"/>
      <c r="K53" s="46">
        <f t="shared" ref="K53:K99" si="11">SUM(I53:J53)</f>
        <v>0</v>
      </c>
      <c r="L53" s="45"/>
      <c r="M53" s="91"/>
      <c r="N53" s="46">
        <f t="shared" ref="N53:N99" si="12">SUM(L53:M53)</f>
        <v>0</v>
      </c>
      <c r="O53" s="45"/>
      <c r="P53" s="45"/>
      <c r="Q53" s="46">
        <f t="shared" ref="Q53:Q99" si="13">SUM(O53:P53)</f>
        <v>0</v>
      </c>
      <c r="R53" s="45"/>
      <c r="S53" s="45"/>
      <c r="T53" s="46">
        <f t="shared" ref="T53:T99" si="14">SUM(R53:S53)</f>
        <v>0</v>
      </c>
      <c r="U53" s="47"/>
      <c r="V53" s="47"/>
      <c r="W53" s="48">
        <f t="shared" ref="W53:W99" si="15">SUM(U53:V53)</f>
        <v>0</v>
      </c>
      <c r="X53" s="48">
        <f t="shared" ref="X53:X99" si="16">W53+T53+Q53+N53+K53</f>
        <v>0</v>
      </c>
      <c r="Y53" s="53" t="str">
        <f t="shared" si="10"/>
        <v xml:space="preserve"> </v>
      </c>
      <c r="Z53" s="48">
        <f t="shared" ref="Z53:Z99" si="17">SUM(X53:Y53)</f>
        <v>0</v>
      </c>
      <c r="AA53" s="49"/>
    </row>
    <row r="54" spans="2:27">
      <c r="B54" s="43" t="str">
        <f t="shared" si="9"/>
        <v>Example</v>
      </c>
      <c r="C54" s="44"/>
      <c r="D54" s="73"/>
      <c r="E54" s="44"/>
      <c r="F54" s="44"/>
      <c r="G54" s="44"/>
      <c r="H54" s="44"/>
      <c r="I54" s="45"/>
      <c r="J54" s="91"/>
      <c r="K54" s="46">
        <f t="shared" si="11"/>
        <v>0</v>
      </c>
      <c r="L54" s="45"/>
      <c r="M54" s="91"/>
      <c r="N54" s="46">
        <f t="shared" si="12"/>
        <v>0</v>
      </c>
      <c r="O54" s="45"/>
      <c r="P54" s="45"/>
      <c r="Q54" s="46">
        <f t="shared" si="13"/>
        <v>0</v>
      </c>
      <c r="R54" s="45"/>
      <c r="S54" s="45"/>
      <c r="T54" s="46">
        <f t="shared" si="14"/>
        <v>0</v>
      </c>
      <c r="U54" s="47"/>
      <c r="V54" s="47"/>
      <c r="W54" s="48">
        <f t="shared" si="15"/>
        <v>0</v>
      </c>
      <c r="X54" s="48">
        <f t="shared" si="16"/>
        <v>0</v>
      </c>
      <c r="Y54" s="53" t="str">
        <f t="shared" si="10"/>
        <v xml:space="preserve"> </v>
      </c>
      <c r="Z54" s="48">
        <f t="shared" si="17"/>
        <v>0</v>
      </c>
      <c r="AA54" s="49"/>
    </row>
    <row r="55" spans="2:27">
      <c r="B55" s="43" t="str">
        <f t="shared" si="9"/>
        <v>Example</v>
      </c>
      <c r="C55" s="44"/>
      <c r="D55" s="73"/>
      <c r="E55" s="44"/>
      <c r="F55" s="44"/>
      <c r="G55" s="44"/>
      <c r="H55" s="44"/>
      <c r="I55" s="45"/>
      <c r="J55" s="91"/>
      <c r="K55" s="46">
        <f t="shared" si="11"/>
        <v>0</v>
      </c>
      <c r="L55" s="45"/>
      <c r="M55" s="91"/>
      <c r="N55" s="46">
        <f t="shared" si="12"/>
        <v>0</v>
      </c>
      <c r="O55" s="45"/>
      <c r="P55" s="45"/>
      <c r="Q55" s="46">
        <f t="shared" si="13"/>
        <v>0</v>
      </c>
      <c r="R55" s="45"/>
      <c r="S55" s="45"/>
      <c r="T55" s="46">
        <f t="shared" si="14"/>
        <v>0</v>
      </c>
      <c r="U55" s="47"/>
      <c r="V55" s="47"/>
      <c r="W55" s="48">
        <f t="shared" si="15"/>
        <v>0</v>
      </c>
      <c r="X55" s="48">
        <f t="shared" si="16"/>
        <v>0</v>
      </c>
      <c r="Y55" s="53" t="str">
        <f t="shared" si="10"/>
        <v xml:space="preserve"> </v>
      </c>
      <c r="Z55" s="48">
        <f t="shared" si="17"/>
        <v>0</v>
      </c>
      <c r="AA55" s="49"/>
    </row>
    <row r="56" spans="2:27">
      <c r="B56" s="43" t="str">
        <f t="shared" si="9"/>
        <v>Example</v>
      </c>
      <c r="C56" s="44"/>
      <c r="D56" s="73"/>
      <c r="E56" s="44"/>
      <c r="F56" s="44"/>
      <c r="G56" s="44"/>
      <c r="H56" s="44"/>
      <c r="I56" s="45"/>
      <c r="J56" s="91"/>
      <c r="K56" s="46">
        <f t="shared" si="11"/>
        <v>0</v>
      </c>
      <c r="L56" s="45"/>
      <c r="M56" s="91"/>
      <c r="N56" s="46">
        <f t="shared" si="12"/>
        <v>0</v>
      </c>
      <c r="O56" s="45"/>
      <c r="P56" s="45"/>
      <c r="Q56" s="46">
        <f t="shared" si="13"/>
        <v>0</v>
      </c>
      <c r="R56" s="45"/>
      <c r="S56" s="45"/>
      <c r="T56" s="46">
        <f t="shared" si="14"/>
        <v>0</v>
      </c>
      <c r="U56" s="47"/>
      <c r="V56" s="47"/>
      <c r="W56" s="48">
        <f t="shared" si="15"/>
        <v>0</v>
      </c>
      <c r="X56" s="48">
        <f t="shared" si="16"/>
        <v>0</v>
      </c>
      <c r="Y56" s="53" t="str">
        <f t="shared" si="10"/>
        <v xml:space="preserve"> </v>
      </c>
      <c r="Z56" s="48">
        <f t="shared" si="17"/>
        <v>0</v>
      </c>
      <c r="AA56" s="49"/>
    </row>
    <row r="57" spans="2:27">
      <c r="B57" s="43" t="str">
        <f t="shared" si="9"/>
        <v>Example</v>
      </c>
      <c r="C57" s="44"/>
      <c r="D57" s="73"/>
      <c r="E57" s="44"/>
      <c r="F57" s="44"/>
      <c r="G57" s="44"/>
      <c r="H57" s="44"/>
      <c r="I57" s="45"/>
      <c r="J57" s="91"/>
      <c r="K57" s="46">
        <f t="shared" si="11"/>
        <v>0</v>
      </c>
      <c r="L57" s="45"/>
      <c r="M57" s="91"/>
      <c r="N57" s="46">
        <f t="shared" si="12"/>
        <v>0</v>
      </c>
      <c r="O57" s="45"/>
      <c r="P57" s="45"/>
      <c r="Q57" s="46">
        <f t="shared" si="13"/>
        <v>0</v>
      </c>
      <c r="R57" s="45"/>
      <c r="S57" s="45"/>
      <c r="T57" s="46">
        <f t="shared" si="14"/>
        <v>0</v>
      </c>
      <c r="U57" s="47"/>
      <c r="V57" s="47"/>
      <c r="W57" s="48">
        <f t="shared" si="15"/>
        <v>0</v>
      </c>
      <c r="X57" s="48">
        <f t="shared" si="16"/>
        <v>0</v>
      </c>
      <c r="Y57" s="53" t="str">
        <f t="shared" si="10"/>
        <v xml:space="preserve"> </v>
      </c>
      <c r="Z57" s="48">
        <f t="shared" si="17"/>
        <v>0</v>
      </c>
      <c r="AA57" s="49"/>
    </row>
    <row r="58" spans="2:27">
      <c r="B58" s="43" t="str">
        <f t="shared" si="9"/>
        <v>Example</v>
      </c>
      <c r="C58" s="44"/>
      <c r="D58" s="73"/>
      <c r="E58" s="44"/>
      <c r="F58" s="44"/>
      <c r="G58" s="44"/>
      <c r="H58" s="44"/>
      <c r="I58" s="45"/>
      <c r="J58" s="91"/>
      <c r="K58" s="46">
        <f t="shared" si="11"/>
        <v>0</v>
      </c>
      <c r="L58" s="45"/>
      <c r="M58" s="91"/>
      <c r="N58" s="46">
        <f t="shared" si="12"/>
        <v>0</v>
      </c>
      <c r="O58" s="45"/>
      <c r="P58" s="45"/>
      <c r="Q58" s="46">
        <f t="shared" si="13"/>
        <v>0</v>
      </c>
      <c r="R58" s="45"/>
      <c r="S58" s="45"/>
      <c r="T58" s="46">
        <f t="shared" si="14"/>
        <v>0</v>
      </c>
      <c r="U58" s="47"/>
      <c r="V58" s="47"/>
      <c r="W58" s="48">
        <f t="shared" si="15"/>
        <v>0</v>
      </c>
      <c r="X58" s="48">
        <f t="shared" si="16"/>
        <v>0</v>
      </c>
      <c r="Y58" s="53" t="str">
        <f t="shared" si="10"/>
        <v xml:space="preserve"> </v>
      </c>
      <c r="Z58" s="48">
        <f t="shared" si="17"/>
        <v>0</v>
      </c>
      <c r="AA58" s="49"/>
    </row>
    <row r="59" spans="2:27">
      <c r="B59" s="43" t="str">
        <f t="shared" si="9"/>
        <v>Example</v>
      </c>
      <c r="C59" s="44"/>
      <c r="D59" s="73"/>
      <c r="E59" s="44"/>
      <c r="F59" s="44"/>
      <c r="G59" s="44"/>
      <c r="H59" s="44"/>
      <c r="I59" s="45"/>
      <c r="J59" s="91"/>
      <c r="K59" s="46">
        <f t="shared" si="11"/>
        <v>0</v>
      </c>
      <c r="L59" s="45"/>
      <c r="M59" s="91"/>
      <c r="N59" s="46">
        <f t="shared" si="12"/>
        <v>0</v>
      </c>
      <c r="O59" s="45"/>
      <c r="P59" s="45"/>
      <c r="Q59" s="46">
        <f t="shared" si="13"/>
        <v>0</v>
      </c>
      <c r="R59" s="45"/>
      <c r="S59" s="45"/>
      <c r="T59" s="46">
        <f t="shared" si="14"/>
        <v>0</v>
      </c>
      <c r="U59" s="47"/>
      <c r="V59" s="47"/>
      <c r="W59" s="48">
        <f t="shared" si="15"/>
        <v>0</v>
      </c>
      <c r="X59" s="48">
        <f t="shared" si="16"/>
        <v>0</v>
      </c>
      <c r="Y59" s="53" t="str">
        <f t="shared" si="10"/>
        <v xml:space="preserve"> </v>
      </c>
      <c r="Z59" s="48">
        <f t="shared" si="17"/>
        <v>0</v>
      </c>
      <c r="AA59" s="49"/>
    </row>
    <row r="60" spans="2:27">
      <c r="B60" s="43" t="str">
        <f t="shared" si="9"/>
        <v>Example</v>
      </c>
      <c r="C60" s="44"/>
      <c r="D60" s="73"/>
      <c r="E60" s="44"/>
      <c r="F60" s="44"/>
      <c r="G60" s="44"/>
      <c r="H60" s="44"/>
      <c r="I60" s="45"/>
      <c r="J60" s="91"/>
      <c r="K60" s="46">
        <f t="shared" si="11"/>
        <v>0</v>
      </c>
      <c r="L60" s="45"/>
      <c r="M60" s="91"/>
      <c r="N60" s="46">
        <f t="shared" si="12"/>
        <v>0</v>
      </c>
      <c r="O60" s="45"/>
      <c r="P60" s="45"/>
      <c r="Q60" s="46">
        <f t="shared" si="13"/>
        <v>0</v>
      </c>
      <c r="R60" s="45"/>
      <c r="S60" s="45"/>
      <c r="T60" s="46">
        <f t="shared" si="14"/>
        <v>0</v>
      </c>
      <c r="U60" s="47"/>
      <c r="V60" s="47"/>
      <c r="W60" s="48">
        <f t="shared" si="15"/>
        <v>0</v>
      </c>
      <c r="X60" s="48">
        <f t="shared" si="16"/>
        <v>0</v>
      </c>
      <c r="Y60" s="53" t="str">
        <f t="shared" si="10"/>
        <v xml:space="preserve"> </v>
      </c>
      <c r="Z60" s="48">
        <f t="shared" si="17"/>
        <v>0</v>
      </c>
      <c r="AA60" s="49"/>
    </row>
    <row r="61" spans="2:27">
      <c r="B61" s="43" t="str">
        <f t="shared" si="9"/>
        <v>Example</v>
      </c>
      <c r="C61" s="44"/>
      <c r="D61" s="73"/>
      <c r="E61" s="44"/>
      <c r="F61" s="44"/>
      <c r="G61" s="44"/>
      <c r="H61" s="44"/>
      <c r="I61" s="45"/>
      <c r="J61" s="91"/>
      <c r="K61" s="46">
        <f t="shared" si="11"/>
        <v>0</v>
      </c>
      <c r="L61" s="45"/>
      <c r="M61" s="91"/>
      <c r="N61" s="46">
        <f t="shared" si="12"/>
        <v>0</v>
      </c>
      <c r="O61" s="45"/>
      <c r="P61" s="45"/>
      <c r="Q61" s="46">
        <f t="shared" si="13"/>
        <v>0</v>
      </c>
      <c r="R61" s="45"/>
      <c r="S61" s="45"/>
      <c r="T61" s="46">
        <f t="shared" si="14"/>
        <v>0</v>
      </c>
      <c r="U61" s="47"/>
      <c r="V61" s="47"/>
      <c r="W61" s="48">
        <f t="shared" si="15"/>
        <v>0</v>
      </c>
      <c r="X61" s="48">
        <f t="shared" si="16"/>
        <v>0</v>
      </c>
      <c r="Y61" s="53" t="str">
        <f t="shared" si="10"/>
        <v xml:space="preserve"> </v>
      </c>
      <c r="Z61" s="48">
        <f t="shared" si="17"/>
        <v>0</v>
      </c>
      <c r="AA61" s="49"/>
    </row>
    <row r="62" spans="2:27">
      <c r="B62" s="43" t="str">
        <f t="shared" si="9"/>
        <v>Example</v>
      </c>
      <c r="C62" s="44"/>
      <c r="D62" s="73"/>
      <c r="E62" s="44"/>
      <c r="F62" s="44"/>
      <c r="G62" s="44"/>
      <c r="H62" s="44"/>
      <c r="I62" s="45"/>
      <c r="J62" s="91"/>
      <c r="K62" s="46">
        <f t="shared" si="11"/>
        <v>0</v>
      </c>
      <c r="L62" s="45"/>
      <c r="M62" s="91"/>
      <c r="N62" s="46">
        <f t="shared" si="12"/>
        <v>0</v>
      </c>
      <c r="O62" s="45"/>
      <c r="P62" s="45"/>
      <c r="Q62" s="46">
        <f t="shared" si="13"/>
        <v>0</v>
      </c>
      <c r="R62" s="45"/>
      <c r="S62" s="45"/>
      <c r="T62" s="46">
        <f t="shared" si="14"/>
        <v>0</v>
      </c>
      <c r="U62" s="47"/>
      <c r="V62" s="47"/>
      <c r="W62" s="48">
        <f t="shared" si="15"/>
        <v>0</v>
      </c>
      <c r="X62" s="48">
        <f t="shared" si="16"/>
        <v>0</v>
      </c>
      <c r="Y62" s="53" t="str">
        <f t="shared" si="10"/>
        <v xml:space="preserve"> </v>
      </c>
      <c r="Z62" s="48">
        <f t="shared" si="17"/>
        <v>0</v>
      </c>
      <c r="AA62" s="49"/>
    </row>
    <row r="63" spans="2:27">
      <c r="B63" s="43" t="str">
        <f t="shared" si="9"/>
        <v>Example</v>
      </c>
      <c r="C63" s="44"/>
      <c r="D63" s="73"/>
      <c r="E63" s="44"/>
      <c r="F63" s="44"/>
      <c r="G63" s="44"/>
      <c r="H63" s="44"/>
      <c r="I63" s="45"/>
      <c r="J63" s="91"/>
      <c r="K63" s="46">
        <f t="shared" si="11"/>
        <v>0</v>
      </c>
      <c r="L63" s="45"/>
      <c r="M63" s="91"/>
      <c r="N63" s="46">
        <f t="shared" si="12"/>
        <v>0</v>
      </c>
      <c r="O63" s="45"/>
      <c r="P63" s="45"/>
      <c r="Q63" s="46">
        <f t="shared" si="13"/>
        <v>0</v>
      </c>
      <c r="R63" s="45"/>
      <c r="S63" s="45"/>
      <c r="T63" s="46">
        <f t="shared" si="14"/>
        <v>0</v>
      </c>
      <c r="U63" s="47"/>
      <c r="V63" s="47"/>
      <c r="W63" s="48">
        <f t="shared" si="15"/>
        <v>0</v>
      </c>
      <c r="X63" s="48">
        <f t="shared" si="16"/>
        <v>0</v>
      </c>
      <c r="Y63" s="53" t="str">
        <f t="shared" si="10"/>
        <v xml:space="preserve"> </v>
      </c>
      <c r="Z63" s="48">
        <f t="shared" si="17"/>
        <v>0</v>
      </c>
      <c r="AA63" s="49"/>
    </row>
    <row r="64" spans="2:27">
      <c r="B64" s="43" t="str">
        <f t="shared" si="9"/>
        <v>Example</v>
      </c>
      <c r="C64" s="44"/>
      <c r="D64" s="73"/>
      <c r="E64" s="44"/>
      <c r="F64" s="44"/>
      <c r="G64" s="44"/>
      <c r="H64" s="44"/>
      <c r="I64" s="45"/>
      <c r="J64" s="91"/>
      <c r="K64" s="46">
        <f t="shared" si="11"/>
        <v>0</v>
      </c>
      <c r="L64" s="45"/>
      <c r="M64" s="91"/>
      <c r="N64" s="46">
        <f t="shared" si="12"/>
        <v>0</v>
      </c>
      <c r="O64" s="45"/>
      <c r="P64" s="45"/>
      <c r="Q64" s="46">
        <f t="shared" si="13"/>
        <v>0</v>
      </c>
      <c r="R64" s="45"/>
      <c r="S64" s="45"/>
      <c r="T64" s="46">
        <f t="shared" si="14"/>
        <v>0</v>
      </c>
      <c r="U64" s="47"/>
      <c r="V64" s="47"/>
      <c r="W64" s="48">
        <f t="shared" si="15"/>
        <v>0</v>
      </c>
      <c r="X64" s="48">
        <f t="shared" si="16"/>
        <v>0</v>
      </c>
      <c r="Y64" s="53" t="str">
        <f t="shared" si="10"/>
        <v xml:space="preserve"> </v>
      </c>
      <c r="Z64" s="48">
        <f t="shared" si="17"/>
        <v>0</v>
      </c>
      <c r="AA64" s="49"/>
    </row>
    <row r="65" spans="2:27">
      <c r="B65" s="43" t="str">
        <f t="shared" si="9"/>
        <v>Example</v>
      </c>
      <c r="C65" s="44"/>
      <c r="D65" s="73"/>
      <c r="E65" s="44"/>
      <c r="F65" s="44"/>
      <c r="G65" s="44"/>
      <c r="H65" s="44"/>
      <c r="I65" s="45"/>
      <c r="J65" s="91"/>
      <c r="K65" s="46">
        <f t="shared" si="11"/>
        <v>0</v>
      </c>
      <c r="L65" s="45"/>
      <c r="M65" s="91"/>
      <c r="N65" s="46">
        <f t="shared" si="12"/>
        <v>0</v>
      </c>
      <c r="O65" s="45"/>
      <c r="P65" s="45"/>
      <c r="Q65" s="46">
        <f t="shared" si="13"/>
        <v>0</v>
      </c>
      <c r="R65" s="45"/>
      <c r="S65" s="45"/>
      <c r="T65" s="46">
        <f t="shared" si="14"/>
        <v>0</v>
      </c>
      <c r="U65" s="47"/>
      <c r="V65" s="47"/>
      <c r="W65" s="48">
        <f t="shared" si="15"/>
        <v>0</v>
      </c>
      <c r="X65" s="48">
        <f t="shared" si="16"/>
        <v>0</v>
      </c>
      <c r="Y65" s="53" t="str">
        <f t="shared" si="10"/>
        <v xml:space="preserve"> </v>
      </c>
      <c r="Z65" s="48">
        <f t="shared" si="17"/>
        <v>0</v>
      </c>
      <c r="AA65" s="49"/>
    </row>
    <row r="66" spans="2:27">
      <c r="B66" s="43" t="str">
        <f t="shared" si="9"/>
        <v>Example</v>
      </c>
      <c r="C66" s="44"/>
      <c r="D66" s="73"/>
      <c r="E66" s="44"/>
      <c r="F66" s="44"/>
      <c r="G66" s="44"/>
      <c r="H66" s="44"/>
      <c r="I66" s="45"/>
      <c r="J66" s="91"/>
      <c r="K66" s="46">
        <f t="shared" si="11"/>
        <v>0</v>
      </c>
      <c r="L66" s="45"/>
      <c r="M66" s="91"/>
      <c r="N66" s="46">
        <f t="shared" si="12"/>
        <v>0</v>
      </c>
      <c r="O66" s="45"/>
      <c r="P66" s="45"/>
      <c r="Q66" s="46">
        <f t="shared" si="13"/>
        <v>0</v>
      </c>
      <c r="R66" s="45"/>
      <c r="S66" s="45"/>
      <c r="T66" s="46">
        <f t="shared" si="14"/>
        <v>0</v>
      </c>
      <c r="U66" s="47"/>
      <c r="V66" s="47"/>
      <c r="W66" s="48">
        <f t="shared" si="15"/>
        <v>0</v>
      </c>
      <c r="X66" s="48">
        <f t="shared" si="16"/>
        <v>0</v>
      </c>
      <c r="Y66" s="53" t="str">
        <f t="shared" si="10"/>
        <v xml:space="preserve"> </v>
      </c>
      <c r="Z66" s="48">
        <f t="shared" si="17"/>
        <v>0</v>
      </c>
      <c r="AA66" s="49"/>
    </row>
    <row r="67" spans="2:27">
      <c r="B67" s="43" t="str">
        <f t="shared" si="9"/>
        <v>Example</v>
      </c>
      <c r="C67" s="44"/>
      <c r="D67" s="73"/>
      <c r="E67" s="44"/>
      <c r="F67" s="44"/>
      <c r="G67" s="44"/>
      <c r="H67" s="44"/>
      <c r="I67" s="45"/>
      <c r="J67" s="91"/>
      <c r="K67" s="46">
        <f t="shared" si="11"/>
        <v>0</v>
      </c>
      <c r="L67" s="45"/>
      <c r="M67" s="91"/>
      <c r="N67" s="46">
        <f t="shared" si="12"/>
        <v>0</v>
      </c>
      <c r="O67" s="45"/>
      <c r="P67" s="45"/>
      <c r="Q67" s="46">
        <f t="shared" si="13"/>
        <v>0</v>
      </c>
      <c r="R67" s="45"/>
      <c r="S67" s="45"/>
      <c r="T67" s="46">
        <f t="shared" si="14"/>
        <v>0</v>
      </c>
      <c r="U67" s="47"/>
      <c r="V67" s="47"/>
      <c r="W67" s="48">
        <f t="shared" si="15"/>
        <v>0</v>
      </c>
      <c r="X67" s="48">
        <f t="shared" si="16"/>
        <v>0</v>
      </c>
      <c r="Y67" s="53" t="str">
        <f t="shared" si="10"/>
        <v xml:space="preserve"> </v>
      </c>
      <c r="Z67" s="48">
        <f t="shared" si="17"/>
        <v>0</v>
      </c>
      <c r="AA67" s="49"/>
    </row>
    <row r="68" spans="2:27">
      <c r="B68" s="43" t="str">
        <f t="shared" si="9"/>
        <v>Example</v>
      </c>
      <c r="C68" s="44"/>
      <c r="D68" s="73"/>
      <c r="E68" s="44"/>
      <c r="F68" s="44"/>
      <c r="G68" s="44"/>
      <c r="H68" s="44"/>
      <c r="I68" s="45"/>
      <c r="J68" s="91"/>
      <c r="K68" s="46">
        <f t="shared" si="11"/>
        <v>0</v>
      </c>
      <c r="L68" s="45"/>
      <c r="M68" s="91"/>
      <c r="N68" s="46">
        <f t="shared" si="12"/>
        <v>0</v>
      </c>
      <c r="O68" s="45"/>
      <c r="P68" s="45"/>
      <c r="Q68" s="46">
        <f t="shared" si="13"/>
        <v>0</v>
      </c>
      <c r="R68" s="45"/>
      <c r="S68" s="45"/>
      <c r="T68" s="46">
        <f t="shared" si="14"/>
        <v>0</v>
      </c>
      <c r="U68" s="47"/>
      <c r="V68" s="47"/>
      <c r="W68" s="48">
        <f t="shared" si="15"/>
        <v>0</v>
      </c>
      <c r="X68" s="48">
        <f t="shared" si="16"/>
        <v>0</v>
      </c>
      <c r="Y68" s="53" t="str">
        <f t="shared" si="10"/>
        <v xml:space="preserve"> </v>
      </c>
      <c r="Z68" s="48">
        <f t="shared" si="17"/>
        <v>0</v>
      </c>
      <c r="AA68" s="49"/>
    </row>
    <row r="69" spans="2:27">
      <c r="B69" s="43" t="str">
        <f t="shared" si="9"/>
        <v>Example</v>
      </c>
      <c r="C69" s="44"/>
      <c r="D69" s="73"/>
      <c r="E69" s="44"/>
      <c r="F69" s="44"/>
      <c r="G69" s="44"/>
      <c r="H69" s="44"/>
      <c r="I69" s="45"/>
      <c r="J69" s="91"/>
      <c r="K69" s="46">
        <f t="shared" si="11"/>
        <v>0</v>
      </c>
      <c r="L69" s="45"/>
      <c r="M69" s="91"/>
      <c r="N69" s="46">
        <f t="shared" si="12"/>
        <v>0</v>
      </c>
      <c r="O69" s="45"/>
      <c r="P69" s="45"/>
      <c r="Q69" s="46">
        <f t="shared" si="13"/>
        <v>0</v>
      </c>
      <c r="R69" s="45"/>
      <c r="S69" s="45"/>
      <c r="T69" s="46">
        <f t="shared" si="14"/>
        <v>0</v>
      </c>
      <c r="U69" s="47"/>
      <c r="V69" s="47"/>
      <c r="W69" s="48">
        <f t="shared" si="15"/>
        <v>0</v>
      </c>
      <c r="X69" s="48">
        <f t="shared" si="16"/>
        <v>0</v>
      </c>
      <c r="Y69" s="53" t="str">
        <f t="shared" si="10"/>
        <v xml:space="preserve"> </v>
      </c>
      <c r="Z69" s="48">
        <f t="shared" si="17"/>
        <v>0</v>
      </c>
      <c r="AA69" s="49"/>
    </row>
    <row r="70" spans="2:27">
      <c r="B70" s="43" t="str">
        <f t="shared" si="9"/>
        <v>Example</v>
      </c>
      <c r="C70" s="44"/>
      <c r="D70" s="73"/>
      <c r="E70" s="44"/>
      <c r="F70" s="44"/>
      <c r="G70" s="44"/>
      <c r="H70" s="44"/>
      <c r="I70" s="45"/>
      <c r="J70" s="91"/>
      <c r="K70" s="46">
        <f t="shared" si="11"/>
        <v>0</v>
      </c>
      <c r="L70" s="45"/>
      <c r="M70" s="91"/>
      <c r="N70" s="46">
        <f t="shared" si="12"/>
        <v>0</v>
      </c>
      <c r="O70" s="45"/>
      <c r="P70" s="45"/>
      <c r="Q70" s="46">
        <f t="shared" si="13"/>
        <v>0</v>
      </c>
      <c r="R70" s="45"/>
      <c r="S70" s="45"/>
      <c r="T70" s="46">
        <f t="shared" si="14"/>
        <v>0</v>
      </c>
      <c r="U70" s="47"/>
      <c r="V70" s="47"/>
      <c r="W70" s="48">
        <f t="shared" si="15"/>
        <v>0</v>
      </c>
      <c r="X70" s="48">
        <f t="shared" si="16"/>
        <v>0</v>
      </c>
      <c r="Y70" s="53" t="str">
        <f t="shared" si="10"/>
        <v xml:space="preserve"> </v>
      </c>
      <c r="Z70" s="48">
        <f t="shared" si="17"/>
        <v>0</v>
      </c>
      <c r="AA70" s="49"/>
    </row>
    <row r="71" spans="2:27">
      <c r="B71" s="43" t="str">
        <f t="shared" si="9"/>
        <v>Example</v>
      </c>
      <c r="C71" s="44"/>
      <c r="D71" s="73"/>
      <c r="E71" s="44"/>
      <c r="F71" s="44"/>
      <c r="G71" s="44"/>
      <c r="H71" s="44"/>
      <c r="I71" s="45"/>
      <c r="J71" s="91"/>
      <c r="K71" s="46">
        <f t="shared" si="11"/>
        <v>0</v>
      </c>
      <c r="L71" s="45"/>
      <c r="M71" s="91"/>
      <c r="N71" s="46">
        <f t="shared" si="12"/>
        <v>0</v>
      </c>
      <c r="O71" s="45"/>
      <c r="P71" s="45"/>
      <c r="Q71" s="46">
        <f t="shared" si="13"/>
        <v>0</v>
      </c>
      <c r="R71" s="45"/>
      <c r="S71" s="45"/>
      <c r="T71" s="46">
        <f t="shared" si="14"/>
        <v>0</v>
      </c>
      <c r="U71" s="47"/>
      <c r="V71" s="47"/>
      <c r="W71" s="48">
        <f t="shared" si="15"/>
        <v>0</v>
      </c>
      <c r="X71" s="48">
        <f t="shared" si="16"/>
        <v>0</v>
      </c>
      <c r="Y71" s="53" t="str">
        <f t="shared" si="10"/>
        <v xml:space="preserve"> </v>
      </c>
      <c r="Z71" s="48">
        <f t="shared" si="17"/>
        <v>0</v>
      </c>
      <c r="AA71" s="49"/>
    </row>
    <row r="72" spans="2:27">
      <c r="B72" s="43" t="str">
        <f t="shared" si="9"/>
        <v>Example</v>
      </c>
      <c r="C72" s="44"/>
      <c r="D72" s="73"/>
      <c r="E72" s="44"/>
      <c r="F72" s="44"/>
      <c r="G72" s="44"/>
      <c r="H72" s="44"/>
      <c r="I72" s="45"/>
      <c r="J72" s="91"/>
      <c r="K72" s="46">
        <f t="shared" si="11"/>
        <v>0</v>
      </c>
      <c r="L72" s="45"/>
      <c r="M72" s="91"/>
      <c r="N72" s="46">
        <f t="shared" si="12"/>
        <v>0</v>
      </c>
      <c r="O72" s="45"/>
      <c r="P72" s="45"/>
      <c r="Q72" s="46">
        <f t="shared" si="13"/>
        <v>0</v>
      </c>
      <c r="R72" s="45"/>
      <c r="S72" s="45"/>
      <c r="T72" s="46">
        <f t="shared" si="14"/>
        <v>0</v>
      </c>
      <c r="U72" s="47"/>
      <c r="V72" s="47"/>
      <c r="W72" s="48">
        <f t="shared" si="15"/>
        <v>0</v>
      </c>
      <c r="X72" s="48">
        <f t="shared" si="16"/>
        <v>0</v>
      </c>
      <c r="Y72" s="53" t="str">
        <f t="shared" si="10"/>
        <v xml:space="preserve"> </v>
      </c>
      <c r="Z72" s="48">
        <f t="shared" si="17"/>
        <v>0</v>
      </c>
      <c r="AA72" s="49"/>
    </row>
    <row r="73" spans="2:27">
      <c r="B73" s="43" t="str">
        <f t="shared" si="9"/>
        <v>Example</v>
      </c>
      <c r="C73" s="44"/>
      <c r="D73" s="73"/>
      <c r="E73" s="44"/>
      <c r="F73" s="44"/>
      <c r="G73" s="44"/>
      <c r="H73" s="44"/>
      <c r="I73" s="45"/>
      <c r="J73" s="91"/>
      <c r="K73" s="46">
        <f t="shared" si="11"/>
        <v>0</v>
      </c>
      <c r="L73" s="45"/>
      <c r="M73" s="91"/>
      <c r="N73" s="46">
        <f t="shared" si="12"/>
        <v>0</v>
      </c>
      <c r="O73" s="45"/>
      <c r="P73" s="45"/>
      <c r="Q73" s="46">
        <f t="shared" si="13"/>
        <v>0</v>
      </c>
      <c r="R73" s="45"/>
      <c r="S73" s="45"/>
      <c r="T73" s="46">
        <f t="shared" si="14"/>
        <v>0</v>
      </c>
      <c r="U73" s="47"/>
      <c r="V73" s="47"/>
      <c r="W73" s="48">
        <f t="shared" si="15"/>
        <v>0</v>
      </c>
      <c r="X73" s="48">
        <f t="shared" si="16"/>
        <v>0</v>
      </c>
      <c r="Y73" s="53" t="str">
        <f t="shared" si="10"/>
        <v xml:space="preserve"> </v>
      </c>
      <c r="Z73" s="48">
        <f t="shared" si="17"/>
        <v>0</v>
      </c>
      <c r="AA73" s="49"/>
    </row>
    <row r="74" spans="2:27">
      <c r="B74" s="43" t="str">
        <f t="shared" ref="B74:B100" si="18">$C$6</f>
        <v>Example</v>
      </c>
      <c r="C74" s="44"/>
      <c r="D74" s="73"/>
      <c r="E74" s="44"/>
      <c r="F74" s="44"/>
      <c r="G74" s="44"/>
      <c r="H74" s="44"/>
      <c r="I74" s="45"/>
      <c r="J74" s="91"/>
      <c r="K74" s="46">
        <f t="shared" si="11"/>
        <v>0</v>
      </c>
      <c r="L74" s="45"/>
      <c r="M74" s="91"/>
      <c r="N74" s="46">
        <f t="shared" si="12"/>
        <v>0</v>
      </c>
      <c r="O74" s="45"/>
      <c r="P74" s="45"/>
      <c r="Q74" s="46">
        <f t="shared" si="13"/>
        <v>0</v>
      </c>
      <c r="R74" s="45"/>
      <c r="S74" s="45"/>
      <c r="T74" s="46">
        <f t="shared" si="14"/>
        <v>0</v>
      </c>
      <c r="U74" s="47"/>
      <c r="V74" s="47"/>
      <c r="W74" s="48">
        <f t="shared" si="15"/>
        <v>0</v>
      </c>
      <c r="X74" s="48">
        <f t="shared" si="16"/>
        <v>0</v>
      </c>
      <c r="Y74" s="53" t="str">
        <f t="shared" ref="Y74:Y100" si="19">IF(G74="WHO",(0.07*X74),IF(G74="UNICEF",(0.08*X74),IF(G74="CDC Foundation",(0.12*X74)," ")))</f>
        <v xml:space="preserve"> </v>
      </c>
      <c r="Z74" s="48">
        <f t="shared" si="17"/>
        <v>0</v>
      </c>
      <c r="AA74" s="49"/>
    </row>
    <row r="75" spans="2:27">
      <c r="B75" s="43" t="str">
        <f t="shared" si="18"/>
        <v>Example</v>
      </c>
      <c r="C75" s="44"/>
      <c r="D75" s="73"/>
      <c r="E75" s="44"/>
      <c r="F75" s="44"/>
      <c r="G75" s="44"/>
      <c r="H75" s="44"/>
      <c r="I75" s="45"/>
      <c r="J75" s="91"/>
      <c r="K75" s="46">
        <f t="shared" si="11"/>
        <v>0</v>
      </c>
      <c r="L75" s="45"/>
      <c r="M75" s="91"/>
      <c r="N75" s="46">
        <f t="shared" si="12"/>
        <v>0</v>
      </c>
      <c r="O75" s="45"/>
      <c r="P75" s="45"/>
      <c r="Q75" s="46">
        <f t="shared" si="13"/>
        <v>0</v>
      </c>
      <c r="R75" s="45"/>
      <c r="S75" s="45"/>
      <c r="T75" s="46">
        <f t="shared" si="14"/>
        <v>0</v>
      </c>
      <c r="U75" s="47"/>
      <c r="V75" s="47"/>
      <c r="W75" s="48">
        <f t="shared" si="15"/>
        <v>0</v>
      </c>
      <c r="X75" s="48">
        <f t="shared" si="16"/>
        <v>0</v>
      </c>
      <c r="Y75" s="53" t="str">
        <f t="shared" si="19"/>
        <v xml:space="preserve"> </v>
      </c>
      <c r="Z75" s="48">
        <f t="shared" si="17"/>
        <v>0</v>
      </c>
      <c r="AA75" s="49"/>
    </row>
    <row r="76" spans="2:27">
      <c r="B76" s="43" t="str">
        <f t="shared" si="18"/>
        <v>Example</v>
      </c>
      <c r="C76" s="44"/>
      <c r="D76" s="73"/>
      <c r="E76" s="44"/>
      <c r="F76" s="44"/>
      <c r="G76" s="44"/>
      <c r="H76" s="44"/>
      <c r="I76" s="45"/>
      <c r="J76" s="91"/>
      <c r="K76" s="46">
        <f t="shared" si="11"/>
        <v>0</v>
      </c>
      <c r="L76" s="45"/>
      <c r="M76" s="91"/>
      <c r="N76" s="46">
        <f t="shared" si="12"/>
        <v>0</v>
      </c>
      <c r="O76" s="45"/>
      <c r="P76" s="45"/>
      <c r="Q76" s="46">
        <f t="shared" si="13"/>
        <v>0</v>
      </c>
      <c r="R76" s="45"/>
      <c r="S76" s="45"/>
      <c r="T76" s="46">
        <f t="shared" si="14"/>
        <v>0</v>
      </c>
      <c r="U76" s="47"/>
      <c r="V76" s="47"/>
      <c r="W76" s="48">
        <f t="shared" si="15"/>
        <v>0</v>
      </c>
      <c r="X76" s="48">
        <f t="shared" si="16"/>
        <v>0</v>
      </c>
      <c r="Y76" s="53" t="str">
        <f t="shared" si="19"/>
        <v xml:space="preserve"> </v>
      </c>
      <c r="Z76" s="48">
        <f t="shared" si="17"/>
        <v>0</v>
      </c>
      <c r="AA76" s="49"/>
    </row>
    <row r="77" spans="2:27">
      <c r="B77" s="43" t="str">
        <f t="shared" si="18"/>
        <v>Example</v>
      </c>
      <c r="C77" s="44"/>
      <c r="D77" s="73"/>
      <c r="E77" s="44"/>
      <c r="F77" s="44"/>
      <c r="G77" s="44"/>
      <c r="H77" s="44"/>
      <c r="I77" s="45"/>
      <c r="J77" s="91"/>
      <c r="K77" s="46">
        <f t="shared" si="11"/>
        <v>0</v>
      </c>
      <c r="L77" s="45"/>
      <c r="M77" s="91"/>
      <c r="N77" s="46">
        <f t="shared" si="12"/>
        <v>0</v>
      </c>
      <c r="O77" s="45"/>
      <c r="P77" s="45"/>
      <c r="Q77" s="46">
        <f t="shared" si="13"/>
        <v>0</v>
      </c>
      <c r="R77" s="45"/>
      <c r="S77" s="45"/>
      <c r="T77" s="46">
        <f t="shared" si="14"/>
        <v>0</v>
      </c>
      <c r="U77" s="47"/>
      <c r="V77" s="47"/>
      <c r="W77" s="48">
        <f t="shared" si="15"/>
        <v>0</v>
      </c>
      <c r="X77" s="48">
        <f t="shared" si="16"/>
        <v>0</v>
      </c>
      <c r="Y77" s="53" t="str">
        <f t="shared" si="19"/>
        <v xml:space="preserve"> </v>
      </c>
      <c r="Z77" s="48">
        <f t="shared" si="17"/>
        <v>0</v>
      </c>
      <c r="AA77" s="49"/>
    </row>
    <row r="78" spans="2:27">
      <c r="B78" s="43" t="str">
        <f t="shared" si="18"/>
        <v>Example</v>
      </c>
      <c r="C78" s="44"/>
      <c r="D78" s="73"/>
      <c r="E78" s="44"/>
      <c r="F78" s="44"/>
      <c r="G78" s="44"/>
      <c r="H78" s="44"/>
      <c r="I78" s="45"/>
      <c r="J78" s="91"/>
      <c r="K78" s="46">
        <f t="shared" si="11"/>
        <v>0</v>
      </c>
      <c r="L78" s="45"/>
      <c r="M78" s="91"/>
      <c r="N78" s="46">
        <f t="shared" si="12"/>
        <v>0</v>
      </c>
      <c r="O78" s="45"/>
      <c r="P78" s="45"/>
      <c r="Q78" s="46">
        <f t="shared" si="13"/>
        <v>0</v>
      </c>
      <c r="R78" s="45"/>
      <c r="S78" s="45"/>
      <c r="T78" s="46">
        <f t="shared" si="14"/>
        <v>0</v>
      </c>
      <c r="U78" s="47"/>
      <c r="V78" s="47"/>
      <c r="W78" s="48">
        <f t="shared" si="15"/>
        <v>0</v>
      </c>
      <c r="X78" s="48">
        <f t="shared" si="16"/>
        <v>0</v>
      </c>
      <c r="Y78" s="53" t="str">
        <f t="shared" si="19"/>
        <v xml:space="preserve"> </v>
      </c>
      <c r="Z78" s="48">
        <f t="shared" si="17"/>
        <v>0</v>
      </c>
      <c r="AA78" s="49"/>
    </row>
    <row r="79" spans="2:27">
      <c r="B79" s="43" t="str">
        <f t="shared" si="18"/>
        <v>Example</v>
      </c>
      <c r="C79" s="44"/>
      <c r="D79" s="73"/>
      <c r="E79" s="44"/>
      <c r="F79" s="44"/>
      <c r="G79" s="44"/>
      <c r="H79" s="44"/>
      <c r="I79" s="45"/>
      <c r="J79" s="91"/>
      <c r="K79" s="46">
        <f t="shared" si="11"/>
        <v>0</v>
      </c>
      <c r="L79" s="45"/>
      <c r="M79" s="91"/>
      <c r="N79" s="46">
        <f t="shared" si="12"/>
        <v>0</v>
      </c>
      <c r="O79" s="45"/>
      <c r="P79" s="45"/>
      <c r="Q79" s="46">
        <f t="shared" si="13"/>
        <v>0</v>
      </c>
      <c r="R79" s="45"/>
      <c r="S79" s="45"/>
      <c r="T79" s="46">
        <f t="shared" si="14"/>
        <v>0</v>
      </c>
      <c r="U79" s="47"/>
      <c r="V79" s="47"/>
      <c r="W79" s="48">
        <f t="shared" si="15"/>
        <v>0</v>
      </c>
      <c r="X79" s="48">
        <f t="shared" si="16"/>
        <v>0</v>
      </c>
      <c r="Y79" s="53" t="str">
        <f t="shared" si="19"/>
        <v xml:space="preserve"> </v>
      </c>
      <c r="Z79" s="48">
        <f t="shared" si="17"/>
        <v>0</v>
      </c>
      <c r="AA79" s="49"/>
    </row>
    <row r="80" spans="2:27">
      <c r="B80" s="43" t="str">
        <f t="shared" si="18"/>
        <v>Example</v>
      </c>
      <c r="C80" s="44"/>
      <c r="D80" s="73"/>
      <c r="E80" s="44"/>
      <c r="F80" s="44"/>
      <c r="G80" s="44"/>
      <c r="H80" s="44"/>
      <c r="I80" s="45"/>
      <c r="J80" s="91"/>
      <c r="K80" s="46">
        <f t="shared" si="11"/>
        <v>0</v>
      </c>
      <c r="L80" s="45"/>
      <c r="M80" s="91"/>
      <c r="N80" s="46">
        <f t="shared" si="12"/>
        <v>0</v>
      </c>
      <c r="O80" s="45"/>
      <c r="P80" s="45"/>
      <c r="Q80" s="46">
        <f t="shared" si="13"/>
        <v>0</v>
      </c>
      <c r="R80" s="45"/>
      <c r="S80" s="45"/>
      <c r="T80" s="46">
        <f t="shared" si="14"/>
        <v>0</v>
      </c>
      <c r="U80" s="47"/>
      <c r="V80" s="47"/>
      <c r="W80" s="48">
        <f t="shared" si="15"/>
        <v>0</v>
      </c>
      <c r="X80" s="48">
        <f t="shared" si="16"/>
        <v>0</v>
      </c>
      <c r="Y80" s="53" t="str">
        <f t="shared" si="19"/>
        <v xml:space="preserve"> </v>
      </c>
      <c r="Z80" s="48">
        <f t="shared" si="17"/>
        <v>0</v>
      </c>
      <c r="AA80" s="49"/>
    </row>
    <row r="81" spans="2:27">
      <c r="B81" s="43" t="str">
        <f t="shared" si="18"/>
        <v>Example</v>
      </c>
      <c r="C81" s="44"/>
      <c r="D81" s="73"/>
      <c r="E81" s="44"/>
      <c r="F81" s="44"/>
      <c r="G81" s="44"/>
      <c r="H81" s="44"/>
      <c r="I81" s="45"/>
      <c r="J81" s="91"/>
      <c r="K81" s="46">
        <f t="shared" si="11"/>
        <v>0</v>
      </c>
      <c r="L81" s="45"/>
      <c r="M81" s="91"/>
      <c r="N81" s="46">
        <f t="shared" si="12"/>
        <v>0</v>
      </c>
      <c r="O81" s="45"/>
      <c r="P81" s="45"/>
      <c r="Q81" s="46">
        <f t="shared" si="13"/>
        <v>0</v>
      </c>
      <c r="R81" s="45"/>
      <c r="S81" s="45"/>
      <c r="T81" s="46">
        <f t="shared" si="14"/>
        <v>0</v>
      </c>
      <c r="U81" s="47"/>
      <c r="V81" s="47"/>
      <c r="W81" s="48">
        <f t="shared" si="15"/>
        <v>0</v>
      </c>
      <c r="X81" s="48">
        <f t="shared" si="16"/>
        <v>0</v>
      </c>
      <c r="Y81" s="53" t="str">
        <f t="shared" si="19"/>
        <v xml:space="preserve"> </v>
      </c>
      <c r="Z81" s="48">
        <f t="shared" si="17"/>
        <v>0</v>
      </c>
      <c r="AA81" s="49"/>
    </row>
    <row r="82" spans="2:27">
      <c r="B82" s="43" t="str">
        <f t="shared" si="18"/>
        <v>Example</v>
      </c>
      <c r="C82" s="44"/>
      <c r="D82" s="73"/>
      <c r="E82" s="44"/>
      <c r="F82" s="44"/>
      <c r="G82" s="44"/>
      <c r="H82" s="44"/>
      <c r="I82" s="45"/>
      <c r="J82" s="91"/>
      <c r="K82" s="46">
        <f t="shared" si="11"/>
        <v>0</v>
      </c>
      <c r="L82" s="45"/>
      <c r="M82" s="91"/>
      <c r="N82" s="46">
        <f t="shared" si="12"/>
        <v>0</v>
      </c>
      <c r="O82" s="45"/>
      <c r="P82" s="45"/>
      <c r="Q82" s="46">
        <f t="shared" si="13"/>
        <v>0</v>
      </c>
      <c r="R82" s="45"/>
      <c r="S82" s="45"/>
      <c r="T82" s="46">
        <f t="shared" si="14"/>
        <v>0</v>
      </c>
      <c r="U82" s="47"/>
      <c r="V82" s="47"/>
      <c r="W82" s="48">
        <f t="shared" si="15"/>
        <v>0</v>
      </c>
      <c r="X82" s="48">
        <f t="shared" si="16"/>
        <v>0</v>
      </c>
      <c r="Y82" s="53" t="str">
        <f t="shared" si="19"/>
        <v xml:space="preserve"> </v>
      </c>
      <c r="Z82" s="48">
        <f t="shared" si="17"/>
        <v>0</v>
      </c>
      <c r="AA82" s="49"/>
    </row>
    <row r="83" spans="2:27">
      <c r="B83" s="43" t="str">
        <f t="shared" si="18"/>
        <v>Example</v>
      </c>
      <c r="C83" s="44"/>
      <c r="D83" s="73"/>
      <c r="E83" s="44"/>
      <c r="F83" s="44"/>
      <c r="G83" s="44"/>
      <c r="H83" s="44"/>
      <c r="I83" s="45"/>
      <c r="J83" s="91"/>
      <c r="K83" s="46">
        <f t="shared" si="11"/>
        <v>0</v>
      </c>
      <c r="L83" s="45"/>
      <c r="M83" s="91"/>
      <c r="N83" s="46">
        <f t="shared" si="12"/>
        <v>0</v>
      </c>
      <c r="O83" s="45"/>
      <c r="P83" s="45"/>
      <c r="Q83" s="46">
        <f t="shared" si="13"/>
        <v>0</v>
      </c>
      <c r="R83" s="45"/>
      <c r="S83" s="45"/>
      <c r="T83" s="46">
        <f t="shared" si="14"/>
        <v>0</v>
      </c>
      <c r="U83" s="47"/>
      <c r="V83" s="47"/>
      <c r="W83" s="48">
        <f t="shared" si="15"/>
        <v>0</v>
      </c>
      <c r="X83" s="48">
        <f t="shared" si="16"/>
        <v>0</v>
      </c>
      <c r="Y83" s="53" t="str">
        <f t="shared" si="19"/>
        <v xml:space="preserve"> </v>
      </c>
      <c r="Z83" s="48">
        <f t="shared" si="17"/>
        <v>0</v>
      </c>
      <c r="AA83" s="49"/>
    </row>
    <row r="84" spans="2:27">
      <c r="B84" s="43" t="str">
        <f t="shared" si="18"/>
        <v>Example</v>
      </c>
      <c r="C84" s="44"/>
      <c r="D84" s="73"/>
      <c r="E84" s="44"/>
      <c r="F84" s="44"/>
      <c r="G84" s="44"/>
      <c r="H84" s="44"/>
      <c r="I84" s="45"/>
      <c r="J84" s="91"/>
      <c r="K84" s="46">
        <f t="shared" si="11"/>
        <v>0</v>
      </c>
      <c r="L84" s="45"/>
      <c r="M84" s="91"/>
      <c r="N84" s="46">
        <f t="shared" si="12"/>
        <v>0</v>
      </c>
      <c r="O84" s="45"/>
      <c r="P84" s="45"/>
      <c r="Q84" s="46">
        <f t="shared" si="13"/>
        <v>0</v>
      </c>
      <c r="R84" s="45"/>
      <c r="S84" s="45"/>
      <c r="T84" s="46">
        <f t="shared" si="14"/>
        <v>0</v>
      </c>
      <c r="U84" s="47"/>
      <c r="V84" s="47"/>
      <c r="W84" s="48">
        <f t="shared" si="15"/>
        <v>0</v>
      </c>
      <c r="X84" s="48">
        <f t="shared" si="16"/>
        <v>0</v>
      </c>
      <c r="Y84" s="53" t="str">
        <f t="shared" si="19"/>
        <v xml:space="preserve"> </v>
      </c>
      <c r="Z84" s="48">
        <f t="shared" si="17"/>
        <v>0</v>
      </c>
      <c r="AA84" s="49"/>
    </row>
    <row r="85" spans="2:27">
      <c r="B85" s="43" t="str">
        <f t="shared" si="18"/>
        <v>Example</v>
      </c>
      <c r="C85" s="44"/>
      <c r="D85" s="73"/>
      <c r="E85" s="44"/>
      <c r="F85" s="44"/>
      <c r="G85" s="44"/>
      <c r="H85" s="44"/>
      <c r="I85" s="45"/>
      <c r="J85" s="91"/>
      <c r="K85" s="46">
        <f t="shared" si="11"/>
        <v>0</v>
      </c>
      <c r="L85" s="45"/>
      <c r="M85" s="91"/>
      <c r="N85" s="46">
        <f t="shared" si="12"/>
        <v>0</v>
      </c>
      <c r="O85" s="45"/>
      <c r="P85" s="45"/>
      <c r="Q85" s="46">
        <f t="shared" si="13"/>
        <v>0</v>
      </c>
      <c r="R85" s="45"/>
      <c r="S85" s="45"/>
      <c r="T85" s="46">
        <f t="shared" si="14"/>
        <v>0</v>
      </c>
      <c r="U85" s="47"/>
      <c r="V85" s="47"/>
      <c r="W85" s="48">
        <f t="shared" si="15"/>
        <v>0</v>
      </c>
      <c r="X85" s="48">
        <f t="shared" si="16"/>
        <v>0</v>
      </c>
      <c r="Y85" s="53" t="str">
        <f t="shared" si="19"/>
        <v xml:space="preserve"> </v>
      </c>
      <c r="Z85" s="48">
        <f t="shared" si="17"/>
        <v>0</v>
      </c>
      <c r="AA85" s="49"/>
    </row>
    <row r="86" spans="2:27">
      <c r="B86" s="43" t="str">
        <f t="shared" si="18"/>
        <v>Example</v>
      </c>
      <c r="C86" s="44"/>
      <c r="D86" s="73"/>
      <c r="E86" s="44"/>
      <c r="F86" s="44"/>
      <c r="G86" s="44"/>
      <c r="H86" s="44"/>
      <c r="I86" s="45"/>
      <c r="J86" s="91"/>
      <c r="K86" s="46">
        <f t="shared" si="11"/>
        <v>0</v>
      </c>
      <c r="L86" s="45"/>
      <c r="M86" s="91"/>
      <c r="N86" s="46">
        <f t="shared" si="12"/>
        <v>0</v>
      </c>
      <c r="O86" s="45"/>
      <c r="P86" s="45"/>
      <c r="Q86" s="46">
        <f t="shared" si="13"/>
        <v>0</v>
      </c>
      <c r="R86" s="45"/>
      <c r="S86" s="45"/>
      <c r="T86" s="46">
        <f t="shared" si="14"/>
        <v>0</v>
      </c>
      <c r="U86" s="47"/>
      <c r="V86" s="47"/>
      <c r="W86" s="48">
        <f t="shared" si="15"/>
        <v>0</v>
      </c>
      <c r="X86" s="48">
        <f t="shared" si="16"/>
        <v>0</v>
      </c>
      <c r="Y86" s="53" t="str">
        <f t="shared" si="19"/>
        <v xml:space="preserve"> </v>
      </c>
      <c r="Z86" s="48">
        <f t="shared" si="17"/>
        <v>0</v>
      </c>
      <c r="AA86" s="49"/>
    </row>
    <row r="87" spans="2:27">
      <c r="B87" s="43" t="str">
        <f t="shared" si="18"/>
        <v>Example</v>
      </c>
      <c r="C87" s="44"/>
      <c r="D87" s="73"/>
      <c r="E87" s="44"/>
      <c r="F87" s="44"/>
      <c r="G87" s="44"/>
      <c r="H87" s="44"/>
      <c r="I87" s="45"/>
      <c r="J87" s="91"/>
      <c r="K87" s="46">
        <f t="shared" si="11"/>
        <v>0</v>
      </c>
      <c r="L87" s="45"/>
      <c r="M87" s="91"/>
      <c r="N87" s="46">
        <f t="shared" si="12"/>
        <v>0</v>
      </c>
      <c r="O87" s="45"/>
      <c r="P87" s="45"/>
      <c r="Q87" s="46">
        <f t="shared" si="13"/>
        <v>0</v>
      </c>
      <c r="R87" s="45"/>
      <c r="S87" s="45"/>
      <c r="T87" s="46">
        <f t="shared" si="14"/>
        <v>0</v>
      </c>
      <c r="U87" s="47"/>
      <c r="V87" s="47"/>
      <c r="W87" s="48">
        <f t="shared" si="15"/>
        <v>0</v>
      </c>
      <c r="X87" s="48">
        <f t="shared" si="16"/>
        <v>0</v>
      </c>
      <c r="Y87" s="53" t="str">
        <f t="shared" si="19"/>
        <v xml:space="preserve"> </v>
      </c>
      <c r="Z87" s="48">
        <f t="shared" si="17"/>
        <v>0</v>
      </c>
      <c r="AA87" s="49"/>
    </row>
    <row r="88" spans="2:27">
      <c r="B88" s="43" t="str">
        <f t="shared" si="18"/>
        <v>Example</v>
      </c>
      <c r="C88" s="44"/>
      <c r="D88" s="73"/>
      <c r="E88" s="44"/>
      <c r="F88" s="44"/>
      <c r="G88" s="44"/>
      <c r="H88" s="44"/>
      <c r="I88" s="45"/>
      <c r="J88" s="91"/>
      <c r="K88" s="46">
        <f t="shared" si="11"/>
        <v>0</v>
      </c>
      <c r="L88" s="45"/>
      <c r="M88" s="91"/>
      <c r="N88" s="46">
        <f t="shared" si="12"/>
        <v>0</v>
      </c>
      <c r="O88" s="45"/>
      <c r="P88" s="45"/>
      <c r="Q88" s="46">
        <f t="shared" si="13"/>
        <v>0</v>
      </c>
      <c r="R88" s="45"/>
      <c r="S88" s="45"/>
      <c r="T88" s="46">
        <f t="shared" si="14"/>
        <v>0</v>
      </c>
      <c r="U88" s="47"/>
      <c r="V88" s="47"/>
      <c r="W88" s="48">
        <f t="shared" si="15"/>
        <v>0</v>
      </c>
      <c r="X88" s="48">
        <f t="shared" si="16"/>
        <v>0</v>
      </c>
      <c r="Y88" s="53" t="str">
        <f t="shared" si="19"/>
        <v xml:space="preserve"> </v>
      </c>
      <c r="Z88" s="48">
        <f t="shared" si="17"/>
        <v>0</v>
      </c>
      <c r="AA88" s="49"/>
    </row>
    <row r="89" spans="2:27">
      <c r="B89" s="43" t="str">
        <f t="shared" si="18"/>
        <v>Example</v>
      </c>
      <c r="C89" s="44"/>
      <c r="D89" s="73"/>
      <c r="E89" s="44"/>
      <c r="F89" s="44"/>
      <c r="G89" s="44"/>
      <c r="H89" s="44"/>
      <c r="I89" s="45"/>
      <c r="J89" s="91"/>
      <c r="K89" s="46">
        <f t="shared" si="11"/>
        <v>0</v>
      </c>
      <c r="L89" s="45"/>
      <c r="M89" s="91"/>
      <c r="N89" s="46">
        <f t="shared" si="12"/>
        <v>0</v>
      </c>
      <c r="O89" s="45"/>
      <c r="P89" s="45"/>
      <c r="Q89" s="46">
        <f t="shared" si="13"/>
        <v>0</v>
      </c>
      <c r="R89" s="45"/>
      <c r="S89" s="45"/>
      <c r="T89" s="46">
        <f t="shared" si="14"/>
        <v>0</v>
      </c>
      <c r="U89" s="47"/>
      <c r="V89" s="47"/>
      <c r="W89" s="48">
        <f t="shared" si="15"/>
        <v>0</v>
      </c>
      <c r="X89" s="48">
        <f t="shared" si="16"/>
        <v>0</v>
      </c>
      <c r="Y89" s="53" t="str">
        <f t="shared" si="19"/>
        <v xml:space="preserve"> </v>
      </c>
      <c r="Z89" s="48">
        <f t="shared" si="17"/>
        <v>0</v>
      </c>
      <c r="AA89" s="49"/>
    </row>
    <row r="90" spans="2:27">
      <c r="B90" s="43" t="str">
        <f t="shared" si="18"/>
        <v>Example</v>
      </c>
      <c r="C90" s="44"/>
      <c r="D90" s="73"/>
      <c r="E90" s="44"/>
      <c r="F90" s="44"/>
      <c r="G90" s="44"/>
      <c r="H90" s="44"/>
      <c r="I90" s="45"/>
      <c r="J90" s="91"/>
      <c r="K90" s="46">
        <f t="shared" si="11"/>
        <v>0</v>
      </c>
      <c r="L90" s="45"/>
      <c r="M90" s="91"/>
      <c r="N90" s="46">
        <f t="shared" si="12"/>
        <v>0</v>
      </c>
      <c r="O90" s="45"/>
      <c r="P90" s="45"/>
      <c r="Q90" s="46">
        <f t="shared" si="13"/>
        <v>0</v>
      </c>
      <c r="R90" s="45"/>
      <c r="S90" s="45"/>
      <c r="T90" s="46">
        <f t="shared" si="14"/>
        <v>0</v>
      </c>
      <c r="U90" s="47"/>
      <c r="V90" s="47"/>
      <c r="W90" s="48">
        <f t="shared" si="15"/>
        <v>0</v>
      </c>
      <c r="X90" s="48">
        <f t="shared" si="16"/>
        <v>0</v>
      </c>
      <c r="Y90" s="53" t="str">
        <f t="shared" si="19"/>
        <v xml:space="preserve"> </v>
      </c>
      <c r="Z90" s="48">
        <f t="shared" si="17"/>
        <v>0</v>
      </c>
      <c r="AA90" s="49"/>
    </row>
    <row r="91" spans="2:27">
      <c r="B91" s="43" t="str">
        <f t="shared" si="18"/>
        <v>Example</v>
      </c>
      <c r="C91" s="44"/>
      <c r="D91" s="73"/>
      <c r="E91" s="44"/>
      <c r="F91" s="44"/>
      <c r="G91" s="44"/>
      <c r="H91" s="44"/>
      <c r="I91" s="45"/>
      <c r="J91" s="91"/>
      <c r="K91" s="46">
        <f t="shared" si="11"/>
        <v>0</v>
      </c>
      <c r="L91" s="45"/>
      <c r="M91" s="91"/>
      <c r="N91" s="46">
        <f t="shared" si="12"/>
        <v>0</v>
      </c>
      <c r="O91" s="45"/>
      <c r="P91" s="45"/>
      <c r="Q91" s="46">
        <f t="shared" si="13"/>
        <v>0</v>
      </c>
      <c r="R91" s="45"/>
      <c r="S91" s="45"/>
      <c r="T91" s="46">
        <f t="shared" si="14"/>
        <v>0</v>
      </c>
      <c r="U91" s="47"/>
      <c r="V91" s="47"/>
      <c r="W91" s="48">
        <f t="shared" si="15"/>
        <v>0</v>
      </c>
      <c r="X91" s="48">
        <f t="shared" si="16"/>
        <v>0</v>
      </c>
      <c r="Y91" s="53" t="str">
        <f t="shared" si="19"/>
        <v xml:space="preserve"> </v>
      </c>
      <c r="Z91" s="48">
        <f t="shared" si="17"/>
        <v>0</v>
      </c>
      <c r="AA91" s="49"/>
    </row>
    <row r="92" spans="2:27">
      <c r="B92" s="43" t="str">
        <f t="shared" si="18"/>
        <v>Example</v>
      </c>
      <c r="C92" s="44"/>
      <c r="D92" s="73"/>
      <c r="E92" s="44"/>
      <c r="F92" s="44"/>
      <c r="G92" s="44"/>
      <c r="H92" s="44"/>
      <c r="I92" s="45"/>
      <c r="J92" s="91"/>
      <c r="K92" s="46">
        <f t="shared" si="11"/>
        <v>0</v>
      </c>
      <c r="L92" s="45"/>
      <c r="M92" s="91"/>
      <c r="N92" s="46">
        <f t="shared" si="12"/>
        <v>0</v>
      </c>
      <c r="O92" s="45"/>
      <c r="P92" s="45"/>
      <c r="Q92" s="46">
        <f t="shared" si="13"/>
        <v>0</v>
      </c>
      <c r="R92" s="45"/>
      <c r="S92" s="45"/>
      <c r="T92" s="46">
        <f t="shared" si="14"/>
        <v>0</v>
      </c>
      <c r="U92" s="47"/>
      <c r="V92" s="47"/>
      <c r="W92" s="48">
        <f t="shared" si="15"/>
        <v>0</v>
      </c>
      <c r="X92" s="48">
        <f t="shared" si="16"/>
        <v>0</v>
      </c>
      <c r="Y92" s="53" t="str">
        <f t="shared" si="19"/>
        <v xml:space="preserve"> </v>
      </c>
      <c r="Z92" s="48">
        <f t="shared" si="17"/>
        <v>0</v>
      </c>
      <c r="AA92" s="49"/>
    </row>
    <row r="93" spans="2:27">
      <c r="B93" s="43" t="str">
        <f t="shared" si="18"/>
        <v>Example</v>
      </c>
      <c r="C93" s="44"/>
      <c r="D93" s="73"/>
      <c r="E93" s="44"/>
      <c r="F93" s="44"/>
      <c r="G93" s="44"/>
      <c r="H93" s="44"/>
      <c r="I93" s="45"/>
      <c r="J93" s="91"/>
      <c r="K93" s="46">
        <f t="shared" si="11"/>
        <v>0</v>
      </c>
      <c r="L93" s="45"/>
      <c r="M93" s="91"/>
      <c r="N93" s="46">
        <f t="shared" si="12"/>
        <v>0</v>
      </c>
      <c r="O93" s="45"/>
      <c r="P93" s="45"/>
      <c r="Q93" s="46">
        <f t="shared" si="13"/>
        <v>0</v>
      </c>
      <c r="R93" s="45"/>
      <c r="S93" s="45"/>
      <c r="T93" s="46">
        <f t="shared" si="14"/>
        <v>0</v>
      </c>
      <c r="U93" s="47"/>
      <c r="V93" s="47"/>
      <c r="W93" s="48">
        <f t="shared" si="15"/>
        <v>0</v>
      </c>
      <c r="X93" s="48">
        <f t="shared" si="16"/>
        <v>0</v>
      </c>
      <c r="Y93" s="53" t="str">
        <f t="shared" si="19"/>
        <v xml:space="preserve"> </v>
      </c>
      <c r="Z93" s="48">
        <f t="shared" si="17"/>
        <v>0</v>
      </c>
      <c r="AA93" s="49"/>
    </row>
    <row r="94" spans="2:27">
      <c r="B94" s="43" t="str">
        <f t="shared" si="18"/>
        <v>Example</v>
      </c>
      <c r="C94" s="44"/>
      <c r="D94" s="73"/>
      <c r="E94" s="44"/>
      <c r="F94" s="44"/>
      <c r="G94" s="44"/>
      <c r="H94" s="44"/>
      <c r="I94" s="45"/>
      <c r="J94" s="91"/>
      <c r="K94" s="46">
        <f t="shared" si="11"/>
        <v>0</v>
      </c>
      <c r="L94" s="45"/>
      <c r="M94" s="91"/>
      <c r="N94" s="46">
        <f t="shared" si="12"/>
        <v>0</v>
      </c>
      <c r="O94" s="45"/>
      <c r="P94" s="45"/>
      <c r="Q94" s="46">
        <f t="shared" si="13"/>
        <v>0</v>
      </c>
      <c r="R94" s="45"/>
      <c r="S94" s="45"/>
      <c r="T94" s="46">
        <f t="shared" si="14"/>
        <v>0</v>
      </c>
      <c r="U94" s="47"/>
      <c r="V94" s="47"/>
      <c r="W94" s="48">
        <f t="shared" si="15"/>
        <v>0</v>
      </c>
      <c r="X94" s="48">
        <f t="shared" si="16"/>
        <v>0</v>
      </c>
      <c r="Y94" s="53" t="str">
        <f t="shared" si="19"/>
        <v xml:space="preserve"> </v>
      </c>
      <c r="Z94" s="48">
        <f t="shared" si="17"/>
        <v>0</v>
      </c>
      <c r="AA94" s="49"/>
    </row>
    <row r="95" spans="2:27">
      <c r="B95" s="43" t="str">
        <f t="shared" si="18"/>
        <v>Example</v>
      </c>
      <c r="C95" s="44"/>
      <c r="D95" s="73"/>
      <c r="E95" s="44"/>
      <c r="F95" s="44"/>
      <c r="G95" s="44"/>
      <c r="H95" s="44"/>
      <c r="I95" s="45"/>
      <c r="J95" s="91"/>
      <c r="K95" s="46">
        <f t="shared" si="11"/>
        <v>0</v>
      </c>
      <c r="L95" s="45"/>
      <c r="M95" s="91"/>
      <c r="N95" s="46">
        <f t="shared" si="12"/>
        <v>0</v>
      </c>
      <c r="O95" s="45"/>
      <c r="P95" s="45"/>
      <c r="Q95" s="46">
        <f t="shared" si="13"/>
        <v>0</v>
      </c>
      <c r="R95" s="45"/>
      <c r="S95" s="45"/>
      <c r="T95" s="46">
        <f t="shared" si="14"/>
        <v>0</v>
      </c>
      <c r="U95" s="47"/>
      <c r="V95" s="47"/>
      <c r="W95" s="48">
        <f t="shared" si="15"/>
        <v>0</v>
      </c>
      <c r="X95" s="48">
        <f t="shared" si="16"/>
        <v>0</v>
      </c>
      <c r="Y95" s="53" t="str">
        <f t="shared" si="19"/>
        <v xml:space="preserve"> </v>
      </c>
      <c r="Z95" s="48">
        <f t="shared" si="17"/>
        <v>0</v>
      </c>
      <c r="AA95" s="49"/>
    </row>
    <row r="96" spans="2:27">
      <c r="B96" s="43" t="str">
        <f t="shared" si="18"/>
        <v>Example</v>
      </c>
      <c r="C96" s="44"/>
      <c r="D96" s="73"/>
      <c r="E96" s="44"/>
      <c r="F96" s="44"/>
      <c r="G96" s="44"/>
      <c r="H96" s="44"/>
      <c r="I96" s="45"/>
      <c r="J96" s="91"/>
      <c r="K96" s="46">
        <f t="shared" si="11"/>
        <v>0</v>
      </c>
      <c r="L96" s="45"/>
      <c r="M96" s="91"/>
      <c r="N96" s="46">
        <f t="shared" si="12"/>
        <v>0</v>
      </c>
      <c r="O96" s="45"/>
      <c r="P96" s="45"/>
      <c r="Q96" s="46">
        <f t="shared" si="13"/>
        <v>0</v>
      </c>
      <c r="R96" s="45"/>
      <c r="S96" s="45"/>
      <c r="T96" s="46">
        <f t="shared" si="14"/>
        <v>0</v>
      </c>
      <c r="U96" s="47"/>
      <c r="V96" s="47"/>
      <c r="W96" s="48">
        <f t="shared" si="15"/>
        <v>0</v>
      </c>
      <c r="X96" s="48">
        <f t="shared" si="16"/>
        <v>0</v>
      </c>
      <c r="Y96" s="53" t="str">
        <f t="shared" si="19"/>
        <v xml:space="preserve"> </v>
      </c>
      <c r="Z96" s="48">
        <f t="shared" si="17"/>
        <v>0</v>
      </c>
      <c r="AA96" s="49"/>
    </row>
    <row r="97" spans="2:27">
      <c r="B97" s="43" t="str">
        <f t="shared" si="18"/>
        <v>Example</v>
      </c>
      <c r="C97" s="44"/>
      <c r="D97" s="73"/>
      <c r="E97" s="44"/>
      <c r="F97" s="44"/>
      <c r="G97" s="44"/>
      <c r="H97" s="44"/>
      <c r="I97" s="45"/>
      <c r="J97" s="91"/>
      <c r="K97" s="46">
        <f t="shared" si="11"/>
        <v>0</v>
      </c>
      <c r="L97" s="45"/>
      <c r="M97" s="91"/>
      <c r="N97" s="46">
        <f t="shared" si="12"/>
        <v>0</v>
      </c>
      <c r="O97" s="45"/>
      <c r="P97" s="45"/>
      <c r="Q97" s="46">
        <f t="shared" si="13"/>
        <v>0</v>
      </c>
      <c r="R97" s="45"/>
      <c r="S97" s="45"/>
      <c r="T97" s="46">
        <f t="shared" si="14"/>
        <v>0</v>
      </c>
      <c r="U97" s="47"/>
      <c r="V97" s="47"/>
      <c r="W97" s="48">
        <f t="shared" si="15"/>
        <v>0</v>
      </c>
      <c r="X97" s="48">
        <f t="shared" si="16"/>
        <v>0</v>
      </c>
      <c r="Y97" s="53" t="str">
        <f t="shared" si="19"/>
        <v xml:space="preserve"> </v>
      </c>
      <c r="Z97" s="48">
        <f t="shared" si="17"/>
        <v>0</v>
      </c>
      <c r="AA97" s="49"/>
    </row>
    <row r="98" spans="2:27">
      <c r="B98" s="43" t="str">
        <f t="shared" si="18"/>
        <v>Example</v>
      </c>
      <c r="C98" s="44"/>
      <c r="D98" s="73"/>
      <c r="E98" s="44"/>
      <c r="F98" s="44"/>
      <c r="G98" s="44"/>
      <c r="H98" s="44"/>
      <c r="I98" s="45"/>
      <c r="J98" s="91"/>
      <c r="K98" s="46">
        <f t="shared" si="11"/>
        <v>0</v>
      </c>
      <c r="L98" s="45"/>
      <c r="M98" s="91"/>
      <c r="N98" s="46">
        <f t="shared" si="12"/>
        <v>0</v>
      </c>
      <c r="O98" s="45"/>
      <c r="P98" s="45"/>
      <c r="Q98" s="46">
        <f t="shared" si="13"/>
        <v>0</v>
      </c>
      <c r="R98" s="45"/>
      <c r="S98" s="45"/>
      <c r="T98" s="46">
        <f t="shared" si="14"/>
        <v>0</v>
      </c>
      <c r="U98" s="47"/>
      <c r="V98" s="47"/>
      <c r="W98" s="48">
        <f t="shared" si="15"/>
        <v>0</v>
      </c>
      <c r="X98" s="48">
        <f t="shared" si="16"/>
        <v>0</v>
      </c>
      <c r="Y98" s="53" t="str">
        <f t="shared" si="19"/>
        <v xml:space="preserve"> </v>
      </c>
      <c r="Z98" s="48">
        <f t="shared" si="17"/>
        <v>0</v>
      </c>
      <c r="AA98" s="49"/>
    </row>
    <row r="99" spans="2:27">
      <c r="B99" s="43" t="str">
        <f t="shared" si="18"/>
        <v>Example</v>
      </c>
      <c r="C99" s="44"/>
      <c r="D99" s="73"/>
      <c r="E99" s="44"/>
      <c r="F99" s="44"/>
      <c r="G99" s="44"/>
      <c r="H99" s="44"/>
      <c r="I99" s="45"/>
      <c r="J99" s="91"/>
      <c r="K99" s="46">
        <f t="shared" si="11"/>
        <v>0</v>
      </c>
      <c r="L99" s="45"/>
      <c r="M99" s="91"/>
      <c r="N99" s="46">
        <f t="shared" si="12"/>
        <v>0</v>
      </c>
      <c r="O99" s="45"/>
      <c r="P99" s="45"/>
      <c r="Q99" s="46">
        <f t="shared" si="13"/>
        <v>0</v>
      </c>
      <c r="R99" s="45"/>
      <c r="S99" s="45"/>
      <c r="T99" s="46">
        <f t="shared" si="14"/>
        <v>0</v>
      </c>
      <c r="U99" s="47"/>
      <c r="W99" s="48">
        <f t="shared" si="15"/>
        <v>0</v>
      </c>
      <c r="X99" s="48">
        <f t="shared" si="16"/>
        <v>0</v>
      </c>
      <c r="Y99" s="53" t="str">
        <f t="shared" si="19"/>
        <v xml:space="preserve"> </v>
      </c>
      <c r="Z99" s="48">
        <f t="shared" si="17"/>
        <v>0</v>
      </c>
      <c r="AA99" s="49"/>
    </row>
    <row r="100" spans="2:27">
      <c r="B100" s="43" t="str">
        <f t="shared" si="18"/>
        <v>Example</v>
      </c>
      <c r="C100" s="44"/>
      <c r="D100" s="73"/>
      <c r="E100" s="44"/>
      <c r="F100" s="44"/>
      <c r="G100" s="44"/>
      <c r="H100" s="44"/>
      <c r="I100" s="45"/>
      <c r="J100" s="91"/>
      <c r="K100" s="46">
        <f t="shared" ref="K100" si="20">SUM(I100:J100)</f>
        <v>0</v>
      </c>
      <c r="L100" s="45"/>
      <c r="M100" s="91"/>
      <c r="N100" s="46">
        <f t="shared" ref="N100" si="21">SUM(L100:M100)</f>
        <v>0</v>
      </c>
      <c r="O100" s="45"/>
      <c r="P100" s="45"/>
      <c r="Q100" s="46">
        <f t="shared" ref="Q100" si="22">SUM(O100:P100)</f>
        <v>0</v>
      </c>
      <c r="R100" s="45"/>
      <c r="S100" s="45"/>
      <c r="T100" s="46">
        <f t="shared" ref="T100" si="23">SUM(R100:S100)</f>
        <v>0</v>
      </c>
      <c r="U100" s="47"/>
      <c r="V100" s="47"/>
      <c r="W100" s="48">
        <f>SUM(U100:V100)</f>
        <v>0</v>
      </c>
      <c r="X100" s="48">
        <f t="shared" ref="X100" si="24">W100+T100+Q100+N100+K100</f>
        <v>0</v>
      </c>
      <c r="Y100" s="53" t="str">
        <f t="shared" si="19"/>
        <v xml:space="preserve"> </v>
      </c>
      <c r="Z100" s="48">
        <f t="shared" ref="Z100" si="25">SUM(X100:Y100)</f>
        <v>0</v>
      </c>
      <c r="AA100" s="49"/>
    </row>
  </sheetData>
  <mergeCells count="1">
    <mergeCell ref="C2:E2"/>
  </mergeCells>
  <dataValidations count="7">
    <dataValidation allowBlank="1" showInputMessage="1" showErrorMessage="1" prompt="Formula, do not change" sqref="N9:N100 T9:T100 Q9:Q100 W9:Z100 K9:K100" xr:uid="{5C65CACB-A5E3-4A7E-9D59-16FE491CBB57}"/>
    <dataValidation allowBlank="1" showInputMessage="1" showErrorMessage="1" prompt="Please add annual staff costs (min for 2 years)" sqref="P9 M9 J9 S9 V9" xr:uid="{40402E0F-4317-4950-AC6A-45FD848276B8}"/>
    <dataValidation allowBlank="1" showInputMessage="1" showErrorMessage="1" prompt="Please add operational costs (travel, etc.). Should not exceed 20% of the grand total " sqref="L9:L100 O9:O100 R9:R100 I9:I100 U9:U100" xr:uid="{AB668C79-0B8D-4AA0-A713-15693B2178A0}"/>
    <dataValidation allowBlank="1" showInputMessage="1" showErrorMessage="1" prompt="Please select Area of Work from the drop down menu" sqref="D9:F9" xr:uid="{F9A551FA-E3B7-4DA5-81B6-3653EDBDF526}"/>
    <dataValidation allowBlank="1" showInputMessage="1" showErrorMessage="1" prompt="Please select the Foundational Function from the drop down menu" sqref="C9" xr:uid="{57206239-CA84-4395-872C-5A20246C544A}"/>
    <dataValidation allowBlank="1" showInputMessage="1" showErrorMessage="1" prompt="Please add any relevant information, including any other funding sources for this item and summary of operational costs (if any)" sqref="AA9:AA100" xr:uid="{4A18E93B-BCDD-4C10-A596-02A994629472}"/>
    <dataValidation allowBlank="1" showInputMessage="1" showErrorMessage="1" prompt="Please add annual staff costs" sqref="J10:J100 M10:M100 P10:P100 S10:S100 V10:V100" xr:uid="{82B9C043-17B8-4203-B76E-23C5B3F0A2D8}"/>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C07746CC-1E56-4164-AD9A-D502E208068E}">
          <x14:formula1>
            <xm:f>'HIDE Validation'!$B$3:$B$7</xm:f>
          </x14:formula1>
          <xm:sqref>C10:C100</xm:sqref>
        </x14:dataValidation>
        <x14:dataValidation type="list" allowBlank="1" showInputMessage="1" showErrorMessage="1" xr:uid="{ECA0703F-DF97-4518-B7E9-795F8CA9255E}">
          <x14:formula1>
            <xm:f>'HIDE Validation'!$D$3:$D$6</xm:f>
          </x14:formula1>
          <xm:sqref>E10:E100</xm:sqref>
        </x14:dataValidation>
        <x14:dataValidation type="list" allowBlank="1" showInputMessage="1" showErrorMessage="1" xr:uid="{9900475D-8D85-429A-846E-73A43240F271}">
          <x14:formula1>
            <xm:f>'HIDE Validation'!$G$3:$G$8</xm:f>
          </x14:formula1>
          <xm:sqref>G10:G100</xm:sqref>
        </x14:dataValidation>
        <x14:dataValidation type="list" allowBlank="1" showInputMessage="1" showErrorMessage="1" xr:uid="{F6C1282E-2922-4842-A7AE-2049D9EB849E}">
          <x14:formula1>
            <xm:f>INDIRECT('HIDE Conditional Validation'!D11)</xm:f>
          </x14:formula1>
          <xm:sqref>D10:D19 D21:D100</xm:sqref>
        </x14:dataValidation>
        <x14:dataValidation type="list" allowBlank="1" showInputMessage="1" showErrorMessage="1" xr:uid="{79B9D81F-5BF4-477E-9236-1006088B04B4}">
          <x14:formula1>
            <xm:f>INDIRECT('HIDE Conditional Validation'!D20)</xm:f>
          </x14:formula1>
          <xm:sqref>D20</xm:sqref>
        </x14:dataValidation>
        <x14:dataValidation type="list" allowBlank="1" showInputMessage="1" showErrorMessage="1" xr:uid="{9BD0B4DF-4C68-448B-8870-D7266A13F246}">
          <x14:formula1>
            <xm:f>INDIRECT('HIDE Conditional Validation'!E11)</xm:f>
          </x14:formula1>
          <xm:sqref>F10:F100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B27C-02DB-4E8A-B318-C0292E0FA442}">
  <sheetPr>
    <tabColor theme="5"/>
  </sheetPr>
  <dimension ref="A1:P1003"/>
  <sheetViews>
    <sheetView showGridLines="0" workbookViewId="0">
      <selection activeCell="I30" sqref="I30"/>
    </sheetView>
  </sheetViews>
  <sheetFormatPr defaultColWidth="14.42578125" defaultRowHeight="12.95"/>
  <cols>
    <col min="1" max="1" width="19.85546875" style="78" customWidth="1"/>
    <col min="2" max="2" width="15.7109375" style="78" customWidth="1"/>
    <col min="3" max="3" width="17.85546875" style="78" customWidth="1"/>
    <col min="4" max="4" width="23.7109375" style="78" customWidth="1"/>
    <col min="5" max="6" width="25.28515625" style="78" customWidth="1"/>
    <col min="7" max="7" width="16.5703125" style="78" customWidth="1"/>
    <col min="8" max="9" width="11.7109375" style="78" customWidth="1"/>
    <col min="10" max="10" width="20.140625" style="78" customWidth="1"/>
    <col min="11" max="11" width="18.85546875" style="157" customWidth="1"/>
    <col min="12" max="12" width="43.42578125" style="78" customWidth="1"/>
    <col min="13" max="13" width="16.140625" style="78" customWidth="1"/>
    <col min="14" max="14" width="17.5703125" style="78" customWidth="1"/>
    <col min="15" max="15" width="22" style="78" customWidth="1"/>
    <col min="16" max="16" width="23.7109375" style="78" customWidth="1"/>
    <col min="17" max="17" width="31.42578125" style="78" customWidth="1"/>
    <col min="18" max="16384" width="14.42578125" style="78"/>
  </cols>
  <sheetData>
    <row r="1" spans="1:16" ht="13.5" thickBot="1"/>
    <row r="2" spans="1:16" ht="20.100000000000001" customHeight="1" thickBot="1">
      <c r="B2" s="205" t="s">
        <v>103</v>
      </c>
      <c r="C2" s="206"/>
      <c r="D2" s="206"/>
      <c r="E2" s="206"/>
      <c r="F2" s="207"/>
    </row>
    <row r="3" spans="1:16" ht="18" customHeight="1">
      <c r="A3" s="90"/>
      <c r="B3" s="121" t="s">
        <v>104</v>
      </c>
      <c r="C3" s="90"/>
      <c r="D3" s="90"/>
      <c r="E3" s="90"/>
      <c r="F3" s="90"/>
      <c r="G3" s="90"/>
      <c r="H3" s="90"/>
      <c r="I3" s="90"/>
      <c r="J3" s="90"/>
      <c r="K3" s="158"/>
      <c r="L3" s="90"/>
      <c r="M3" s="90"/>
      <c r="N3" s="90"/>
      <c r="O3" s="90"/>
      <c r="P3" s="90"/>
    </row>
    <row r="4" spans="1:16" ht="13.5" customHeight="1" thickBot="1">
      <c r="A4" s="90"/>
      <c r="B4" s="121"/>
      <c r="C4" s="90"/>
      <c r="D4" s="90"/>
      <c r="E4" s="90"/>
      <c r="F4" s="90"/>
      <c r="G4" s="90"/>
      <c r="H4" s="90"/>
      <c r="I4" s="90"/>
      <c r="J4" s="90"/>
      <c r="K4" s="158"/>
      <c r="L4" s="90"/>
      <c r="M4" s="90"/>
      <c r="N4" s="90"/>
      <c r="O4" s="90"/>
      <c r="P4" s="90"/>
    </row>
    <row r="5" spans="1:16" ht="13.5" thickBot="1">
      <c r="A5" s="125" t="s">
        <v>71</v>
      </c>
      <c r="B5" s="125" t="s">
        <v>71</v>
      </c>
      <c r="C5" s="123" t="s">
        <v>70</v>
      </c>
      <c r="D5" s="125" t="s">
        <v>71</v>
      </c>
      <c r="E5" s="123" t="s">
        <v>70</v>
      </c>
      <c r="F5" s="208" t="s">
        <v>105</v>
      </c>
      <c r="G5" s="209"/>
      <c r="H5" s="209"/>
      <c r="I5" s="209"/>
      <c r="J5" s="210"/>
      <c r="K5" s="159" t="s">
        <v>72</v>
      </c>
      <c r="L5" s="125" t="s">
        <v>71</v>
      </c>
      <c r="M5" s="125" t="s">
        <v>71</v>
      </c>
      <c r="N5" s="125" t="s">
        <v>71</v>
      </c>
      <c r="O5" s="123" t="s">
        <v>70</v>
      </c>
    </row>
    <row r="6" spans="1:16" ht="46.5" customHeight="1">
      <c r="A6" s="108" t="s">
        <v>106</v>
      </c>
      <c r="B6" s="108" t="s">
        <v>107</v>
      </c>
      <c r="C6" s="109" t="s">
        <v>31</v>
      </c>
      <c r="D6" s="108" t="s">
        <v>108</v>
      </c>
      <c r="E6" s="108" t="s">
        <v>109</v>
      </c>
      <c r="F6" s="162" t="s">
        <v>95</v>
      </c>
      <c r="G6" s="163" t="s">
        <v>101</v>
      </c>
      <c r="H6" s="164" t="s">
        <v>110</v>
      </c>
      <c r="I6" s="164" t="s">
        <v>111</v>
      </c>
      <c r="J6" s="165" t="s">
        <v>112</v>
      </c>
      <c r="K6" s="160" t="s">
        <v>113</v>
      </c>
      <c r="L6" s="198" t="s">
        <v>114</v>
      </c>
      <c r="M6" s="109" t="s">
        <v>115</v>
      </c>
      <c r="N6" s="109" t="s">
        <v>116</v>
      </c>
      <c r="O6" s="109" t="s">
        <v>117</v>
      </c>
    </row>
    <row r="7" spans="1:16" ht="15.75" customHeight="1">
      <c r="A7" s="79"/>
      <c r="B7" s="81"/>
      <c r="C7" s="81"/>
      <c r="D7" s="80"/>
      <c r="E7" s="80"/>
      <c r="F7" s="93"/>
      <c r="G7" s="93"/>
      <c r="H7" s="93"/>
      <c r="I7" s="93"/>
      <c r="J7" s="93"/>
      <c r="K7" s="161">
        <f>SUM(F7:J7)</f>
        <v>0</v>
      </c>
      <c r="L7" s="92"/>
      <c r="M7" s="103"/>
      <c r="N7" s="103"/>
      <c r="O7" s="92"/>
    </row>
    <row r="8" spans="1:16" ht="15.75" customHeight="1">
      <c r="A8" s="79"/>
      <c r="B8" s="81"/>
      <c r="C8" s="81"/>
      <c r="D8" s="82"/>
      <c r="E8" s="82"/>
      <c r="F8" s="93"/>
      <c r="G8" s="93"/>
      <c r="H8" s="93"/>
      <c r="I8" s="93"/>
      <c r="J8" s="93"/>
      <c r="K8" s="161">
        <f t="shared" ref="K8:K71" si="0">SUM(F8:J8)</f>
        <v>0</v>
      </c>
      <c r="L8" s="79"/>
      <c r="M8" s="80"/>
      <c r="N8" s="80"/>
      <c r="O8" s="80"/>
    </row>
    <row r="9" spans="1:16" ht="15.75" customHeight="1">
      <c r="A9" s="79"/>
      <c r="B9" s="81"/>
      <c r="C9" s="81"/>
      <c r="D9" s="82"/>
      <c r="E9" s="82"/>
      <c r="F9" s="93"/>
      <c r="G9" s="93"/>
      <c r="H9" s="93"/>
      <c r="I9" s="93"/>
      <c r="J9" s="93"/>
      <c r="K9" s="161">
        <f t="shared" si="0"/>
        <v>0</v>
      </c>
      <c r="L9" s="79"/>
      <c r="M9" s="80"/>
      <c r="N9" s="80"/>
      <c r="O9" s="80"/>
    </row>
    <row r="10" spans="1:16" ht="15.75" customHeight="1">
      <c r="A10" s="79"/>
      <c r="B10" s="81"/>
      <c r="C10" s="81"/>
      <c r="D10" s="82"/>
      <c r="E10" s="82"/>
      <c r="F10" s="93"/>
      <c r="G10" s="93"/>
      <c r="H10" s="93"/>
      <c r="I10" s="93"/>
      <c r="J10" s="93"/>
      <c r="K10" s="161">
        <f t="shared" si="0"/>
        <v>0</v>
      </c>
      <c r="L10" s="79"/>
      <c r="M10" s="80"/>
      <c r="N10" s="80"/>
      <c r="O10" s="80"/>
    </row>
    <row r="11" spans="1:16" ht="15.75" customHeight="1">
      <c r="A11" s="79"/>
      <c r="B11" s="81"/>
      <c r="C11" s="81"/>
      <c r="D11" s="82"/>
      <c r="E11" s="82"/>
      <c r="F11" s="93"/>
      <c r="G11" s="93"/>
      <c r="H11" s="93"/>
      <c r="I11" s="93"/>
      <c r="J11" s="93"/>
      <c r="K11" s="161">
        <f t="shared" si="0"/>
        <v>0</v>
      </c>
      <c r="L11" s="79"/>
      <c r="M11" s="80"/>
      <c r="N11" s="80"/>
      <c r="O11" s="80"/>
    </row>
    <row r="12" spans="1:16" ht="15.75" customHeight="1">
      <c r="A12" s="79"/>
      <c r="B12" s="81"/>
      <c r="C12" s="81"/>
      <c r="D12" s="83"/>
      <c r="E12" s="83"/>
      <c r="F12" s="93"/>
      <c r="G12" s="93"/>
      <c r="H12" s="93"/>
      <c r="I12" s="93"/>
      <c r="J12" s="93"/>
      <c r="K12" s="161">
        <f t="shared" si="0"/>
        <v>0</v>
      </c>
      <c r="L12" s="80"/>
      <c r="M12" s="80"/>
      <c r="N12" s="80"/>
      <c r="O12" s="80"/>
    </row>
    <row r="13" spans="1:16" ht="15.75" customHeight="1">
      <c r="A13" s="79"/>
      <c r="B13" s="81"/>
      <c r="C13" s="81"/>
      <c r="D13" s="82"/>
      <c r="E13" s="82"/>
      <c r="F13" s="93"/>
      <c r="G13" s="93"/>
      <c r="H13" s="93"/>
      <c r="I13" s="93"/>
      <c r="J13" s="93"/>
      <c r="K13" s="161">
        <f t="shared" si="0"/>
        <v>0</v>
      </c>
      <c r="L13" s="79"/>
      <c r="M13" s="80"/>
      <c r="N13" s="80"/>
      <c r="O13" s="80"/>
    </row>
    <row r="14" spans="1:16" ht="15.75" customHeight="1">
      <c r="A14" s="79"/>
      <c r="B14" s="81"/>
      <c r="C14" s="81"/>
      <c r="D14" s="82"/>
      <c r="E14" s="82"/>
      <c r="F14" s="93"/>
      <c r="G14" s="93"/>
      <c r="H14" s="93"/>
      <c r="I14" s="93"/>
      <c r="J14" s="93"/>
      <c r="K14" s="161">
        <f t="shared" si="0"/>
        <v>0</v>
      </c>
      <c r="L14" s="79"/>
      <c r="M14" s="80"/>
      <c r="N14" s="80"/>
      <c r="O14" s="80"/>
    </row>
    <row r="15" spans="1:16" ht="15.75" customHeight="1">
      <c r="A15" s="79"/>
      <c r="B15" s="81"/>
      <c r="C15" s="81"/>
      <c r="D15" s="82"/>
      <c r="E15" s="82"/>
      <c r="F15" s="93"/>
      <c r="G15" s="93"/>
      <c r="H15" s="93"/>
      <c r="I15" s="93"/>
      <c r="J15" s="93"/>
      <c r="K15" s="161">
        <f t="shared" si="0"/>
        <v>0</v>
      </c>
      <c r="L15" s="79"/>
      <c r="M15" s="80"/>
      <c r="N15" s="80"/>
      <c r="O15" s="80"/>
    </row>
    <row r="16" spans="1:16" ht="15.75" customHeight="1">
      <c r="A16" s="79"/>
      <c r="B16" s="81"/>
      <c r="C16" s="81"/>
      <c r="D16" s="82"/>
      <c r="E16" s="82"/>
      <c r="F16" s="93"/>
      <c r="G16" s="93"/>
      <c r="H16" s="93"/>
      <c r="I16" s="93"/>
      <c r="J16" s="93"/>
      <c r="K16" s="161">
        <f t="shared" si="0"/>
        <v>0</v>
      </c>
      <c r="L16" s="79"/>
      <c r="M16" s="80"/>
      <c r="N16" s="80"/>
      <c r="O16" s="80"/>
    </row>
    <row r="17" spans="1:15" ht="15.75" customHeight="1">
      <c r="A17" s="79"/>
      <c r="B17" s="81"/>
      <c r="C17" s="81"/>
      <c r="D17" s="84"/>
      <c r="E17" s="84"/>
      <c r="F17" s="93"/>
      <c r="G17" s="93"/>
      <c r="H17" s="93"/>
      <c r="I17" s="93"/>
      <c r="J17" s="93"/>
      <c r="K17" s="161">
        <f t="shared" si="0"/>
        <v>0</v>
      </c>
      <c r="L17" s="79"/>
      <c r="M17" s="80"/>
      <c r="N17" s="80"/>
      <c r="O17" s="80"/>
    </row>
    <row r="18" spans="1:15" ht="15.75" customHeight="1">
      <c r="A18" s="79"/>
      <c r="B18" s="81"/>
      <c r="C18" s="81"/>
      <c r="D18" s="84"/>
      <c r="E18" s="84"/>
      <c r="F18" s="93"/>
      <c r="G18" s="93"/>
      <c r="H18" s="93"/>
      <c r="I18" s="93"/>
      <c r="J18" s="93"/>
      <c r="K18" s="161">
        <f t="shared" si="0"/>
        <v>0</v>
      </c>
      <c r="L18" s="79"/>
      <c r="M18" s="80"/>
      <c r="N18" s="80"/>
      <c r="O18" s="80"/>
    </row>
    <row r="19" spans="1:15" ht="15.75" customHeight="1">
      <c r="A19" s="79"/>
      <c r="B19" s="81"/>
      <c r="C19" s="81"/>
      <c r="D19" s="84"/>
      <c r="E19" s="84"/>
      <c r="F19" s="93"/>
      <c r="G19" s="93"/>
      <c r="H19" s="93"/>
      <c r="I19" s="93"/>
      <c r="J19" s="93"/>
      <c r="K19" s="161">
        <f t="shared" si="0"/>
        <v>0</v>
      </c>
      <c r="L19" s="79"/>
      <c r="M19" s="80"/>
      <c r="N19" s="80"/>
      <c r="O19" s="80"/>
    </row>
    <row r="20" spans="1:15" ht="15.75" customHeight="1">
      <c r="A20" s="79"/>
      <c r="B20" s="81"/>
      <c r="C20" s="81"/>
      <c r="D20" s="84"/>
      <c r="E20" s="84"/>
      <c r="F20" s="93"/>
      <c r="G20" s="93"/>
      <c r="H20" s="93"/>
      <c r="I20" s="93"/>
      <c r="J20" s="93"/>
      <c r="K20" s="161">
        <f t="shared" si="0"/>
        <v>0</v>
      </c>
      <c r="L20" s="79"/>
      <c r="M20" s="80"/>
      <c r="N20" s="80"/>
      <c r="O20" s="80"/>
    </row>
    <row r="21" spans="1:15" ht="15.75" customHeight="1">
      <c r="A21" s="79"/>
      <c r="B21" s="81"/>
      <c r="C21" s="81"/>
      <c r="D21" s="84"/>
      <c r="E21" s="84"/>
      <c r="F21" s="93"/>
      <c r="G21" s="93"/>
      <c r="H21" s="93"/>
      <c r="I21" s="93"/>
      <c r="J21" s="93"/>
      <c r="K21" s="161">
        <f t="shared" si="0"/>
        <v>0</v>
      </c>
      <c r="L21" s="79"/>
      <c r="M21" s="80"/>
      <c r="N21" s="80"/>
      <c r="O21" s="80"/>
    </row>
    <row r="22" spans="1:15" ht="15.75" customHeight="1">
      <c r="A22" s="79"/>
      <c r="B22" s="81"/>
      <c r="C22" s="81"/>
      <c r="D22" s="84"/>
      <c r="E22" s="84"/>
      <c r="F22" s="93"/>
      <c r="G22" s="93"/>
      <c r="H22" s="93"/>
      <c r="I22" s="93"/>
      <c r="J22" s="93"/>
      <c r="K22" s="161">
        <f t="shared" si="0"/>
        <v>0</v>
      </c>
      <c r="L22" s="79"/>
      <c r="M22" s="80"/>
      <c r="N22" s="80"/>
      <c r="O22" s="80"/>
    </row>
    <row r="23" spans="1:15" ht="15.75" customHeight="1">
      <c r="A23" s="79"/>
      <c r="B23" s="81"/>
      <c r="C23" s="81"/>
      <c r="D23" s="84"/>
      <c r="E23" s="84"/>
      <c r="F23" s="93"/>
      <c r="G23" s="93"/>
      <c r="H23" s="93"/>
      <c r="I23" s="93"/>
      <c r="J23" s="93"/>
      <c r="K23" s="161">
        <f t="shared" si="0"/>
        <v>0</v>
      </c>
      <c r="L23" s="79"/>
      <c r="M23" s="80"/>
      <c r="N23" s="80"/>
      <c r="O23" s="80"/>
    </row>
    <row r="24" spans="1:15" ht="15.75" customHeight="1">
      <c r="A24" s="79"/>
      <c r="B24" s="81"/>
      <c r="C24" s="81"/>
      <c r="D24" s="84"/>
      <c r="E24" s="84"/>
      <c r="F24" s="93"/>
      <c r="G24" s="93"/>
      <c r="H24" s="93"/>
      <c r="I24" s="93"/>
      <c r="J24" s="93"/>
      <c r="K24" s="161">
        <f t="shared" si="0"/>
        <v>0</v>
      </c>
      <c r="L24" s="79"/>
      <c r="M24" s="80"/>
      <c r="N24" s="80"/>
      <c r="O24" s="80"/>
    </row>
    <row r="25" spans="1:15" ht="15.75" customHeight="1">
      <c r="A25" s="79"/>
      <c r="B25" s="81"/>
      <c r="C25" s="81"/>
      <c r="D25" s="85"/>
      <c r="E25" s="85"/>
      <c r="F25" s="93"/>
      <c r="G25" s="93"/>
      <c r="H25" s="93"/>
      <c r="I25" s="93"/>
      <c r="J25" s="93"/>
      <c r="K25" s="161">
        <f t="shared" si="0"/>
        <v>0</v>
      </c>
      <c r="L25" s="79"/>
      <c r="M25" s="80"/>
      <c r="N25" s="80"/>
      <c r="O25" s="80"/>
    </row>
    <row r="26" spans="1:15" ht="15.75" customHeight="1">
      <c r="A26" s="79"/>
      <c r="B26" s="81"/>
      <c r="C26" s="81"/>
      <c r="D26" s="85"/>
      <c r="E26" s="85"/>
      <c r="F26" s="93"/>
      <c r="G26" s="93"/>
      <c r="H26" s="93"/>
      <c r="I26" s="93"/>
      <c r="J26" s="93"/>
      <c r="K26" s="161">
        <f t="shared" si="0"/>
        <v>0</v>
      </c>
      <c r="L26" s="79"/>
      <c r="M26" s="80"/>
      <c r="N26" s="80"/>
      <c r="O26" s="80"/>
    </row>
    <row r="27" spans="1:15" ht="15.75" customHeight="1">
      <c r="A27" s="79"/>
      <c r="B27" s="81"/>
      <c r="C27" s="81"/>
      <c r="D27" s="85"/>
      <c r="E27" s="85"/>
      <c r="F27" s="93"/>
      <c r="G27" s="93"/>
      <c r="H27" s="93"/>
      <c r="I27" s="93"/>
      <c r="J27" s="93"/>
      <c r="K27" s="161">
        <f t="shared" si="0"/>
        <v>0</v>
      </c>
      <c r="L27" s="79"/>
      <c r="M27" s="80"/>
      <c r="N27" s="80"/>
      <c r="O27" s="80"/>
    </row>
    <row r="28" spans="1:15" ht="15.75" customHeight="1">
      <c r="A28" s="79"/>
      <c r="B28" s="81"/>
      <c r="C28" s="81"/>
      <c r="D28" s="85"/>
      <c r="E28" s="85"/>
      <c r="F28" s="93"/>
      <c r="G28" s="93"/>
      <c r="H28" s="93"/>
      <c r="I28" s="93"/>
      <c r="J28" s="93"/>
      <c r="K28" s="161">
        <f t="shared" si="0"/>
        <v>0</v>
      </c>
      <c r="L28" s="79"/>
      <c r="M28" s="80"/>
      <c r="N28" s="80"/>
      <c r="O28" s="80"/>
    </row>
    <row r="29" spans="1:15" ht="15.75" customHeight="1">
      <c r="A29" s="79"/>
      <c r="B29" s="81"/>
      <c r="C29" s="81"/>
      <c r="D29" s="86"/>
      <c r="E29" s="86"/>
      <c r="F29" s="93"/>
      <c r="G29" s="93"/>
      <c r="H29" s="93"/>
      <c r="I29" s="93"/>
      <c r="J29" s="93"/>
      <c r="K29" s="161">
        <f t="shared" si="0"/>
        <v>0</v>
      </c>
      <c r="L29" s="79"/>
      <c r="M29" s="80"/>
      <c r="N29" s="80"/>
      <c r="O29" s="79"/>
    </row>
    <row r="30" spans="1:15" ht="15.75" customHeight="1">
      <c r="A30" s="79"/>
      <c r="B30" s="81"/>
      <c r="C30" s="81"/>
      <c r="D30" s="86"/>
      <c r="E30" s="86"/>
      <c r="F30" s="93"/>
      <c r="G30" s="93"/>
      <c r="H30" s="93"/>
      <c r="I30" s="93"/>
      <c r="J30" s="93"/>
      <c r="K30" s="161">
        <f t="shared" si="0"/>
        <v>0</v>
      </c>
      <c r="L30" s="79"/>
      <c r="M30" s="80"/>
      <c r="N30" s="80"/>
      <c r="O30" s="79"/>
    </row>
    <row r="31" spans="1:15" ht="15.75" customHeight="1">
      <c r="A31" s="79"/>
      <c r="B31" s="81"/>
      <c r="C31" s="81"/>
      <c r="D31" s="86"/>
      <c r="E31" s="86"/>
      <c r="F31" s="93"/>
      <c r="G31" s="93"/>
      <c r="H31" s="93"/>
      <c r="I31" s="93"/>
      <c r="J31" s="93"/>
      <c r="K31" s="161">
        <f t="shared" si="0"/>
        <v>0</v>
      </c>
      <c r="L31" s="79"/>
      <c r="M31" s="80"/>
      <c r="N31" s="80"/>
      <c r="O31" s="79"/>
    </row>
    <row r="32" spans="1:15" ht="15.75" customHeight="1">
      <c r="A32" s="79"/>
      <c r="B32" s="81"/>
      <c r="C32" s="81"/>
      <c r="D32" s="86"/>
      <c r="E32" s="86"/>
      <c r="F32" s="93"/>
      <c r="G32" s="93"/>
      <c r="H32" s="93"/>
      <c r="I32" s="93"/>
      <c r="J32" s="93"/>
      <c r="K32" s="161">
        <f t="shared" si="0"/>
        <v>0</v>
      </c>
      <c r="L32" s="79"/>
      <c r="M32" s="80"/>
      <c r="N32" s="80"/>
      <c r="O32" s="79"/>
    </row>
    <row r="33" spans="1:15" ht="15.75" customHeight="1">
      <c r="A33" s="79"/>
      <c r="B33" s="81"/>
      <c r="C33" s="81"/>
      <c r="D33" s="86"/>
      <c r="E33" s="86"/>
      <c r="F33" s="93"/>
      <c r="G33" s="93"/>
      <c r="H33" s="93"/>
      <c r="I33" s="93"/>
      <c r="J33" s="93"/>
      <c r="K33" s="161">
        <f t="shared" si="0"/>
        <v>0</v>
      </c>
      <c r="L33" s="79"/>
      <c r="M33" s="80"/>
      <c r="N33" s="80"/>
      <c r="O33" s="79"/>
    </row>
    <row r="34" spans="1:15" ht="15.75" customHeight="1">
      <c r="A34" s="79"/>
      <c r="B34" s="81"/>
      <c r="C34" s="81"/>
      <c r="D34" s="79"/>
      <c r="E34" s="79"/>
      <c r="F34" s="93"/>
      <c r="G34" s="93"/>
      <c r="H34" s="93"/>
      <c r="I34" s="93"/>
      <c r="J34" s="93"/>
      <c r="K34" s="161">
        <f t="shared" si="0"/>
        <v>0</v>
      </c>
      <c r="L34" s="80"/>
      <c r="M34" s="79"/>
      <c r="N34" s="79"/>
      <c r="O34" s="80"/>
    </row>
    <row r="35" spans="1:15" ht="15.75" customHeight="1">
      <c r="A35" s="79"/>
      <c r="B35" s="81"/>
      <c r="C35" s="81"/>
      <c r="D35" s="79"/>
      <c r="E35" s="79"/>
      <c r="F35" s="93"/>
      <c r="G35" s="93"/>
      <c r="H35" s="93"/>
      <c r="I35" s="93"/>
      <c r="J35" s="93"/>
      <c r="K35" s="161">
        <f t="shared" si="0"/>
        <v>0</v>
      </c>
      <c r="L35" s="80"/>
      <c r="M35" s="79"/>
      <c r="N35" s="79"/>
      <c r="O35" s="79"/>
    </row>
    <row r="36" spans="1:15" ht="15.75" customHeight="1">
      <c r="A36" s="79"/>
      <c r="B36" s="81"/>
      <c r="C36" s="81"/>
      <c r="D36" s="80"/>
      <c r="E36" s="80"/>
      <c r="F36" s="93"/>
      <c r="G36" s="93"/>
      <c r="H36" s="93"/>
      <c r="I36" s="93"/>
      <c r="J36" s="93"/>
      <c r="K36" s="161">
        <f t="shared" si="0"/>
        <v>0</v>
      </c>
      <c r="L36" s="79"/>
      <c r="M36" s="79"/>
      <c r="N36" s="79"/>
      <c r="O36" s="79"/>
    </row>
    <row r="37" spans="1:15" ht="15.75" customHeight="1">
      <c r="A37" s="79"/>
      <c r="B37" s="81"/>
      <c r="C37" s="81"/>
      <c r="D37" s="79"/>
      <c r="E37" s="79"/>
      <c r="F37" s="93"/>
      <c r="G37" s="93"/>
      <c r="H37" s="93"/>
      <c r="I37" s="93"/>
      <c r="J37" s="93"/>
      <c r="K37" s="161">
        <f t="shared" si="0"/>
        <v>0</v>
      </c>
      <c r="L37" s="79"/>
      <c r="M37" s="79"/>
      <c r="N37" s="79"/>
      <c r="O37" s="79"/>
    </row>
    <row r="38" spans="1:15" ht="15.75" customHeight="1">
      <c r="A38" s="79"/>
      <c r="B38" s="81"/>
      <c r="C38" s="81"/>
      <c r="D38" s="79"/>
      <c r="E38" s="79"/>
      <c r="F38" s="93"/>
      <c r="G38" s="93"/>
      <c r="H38" s="93"/>
      <c r="I38" s="93"/>
      <c r="J38" s="93"/>
      <c r="K38" s="161">
        <f t="shared" si="0"/>
        <v>0</v>
      </c>
      <c r="L38" s="79"/>
      <c r="M38" s="79"/>
      <c r="N38" s="79"/>
      <c r="O38" s="79"/>
    </row>
    <row r="39" spans="1:15" ht="15.75" customHeight="1">
      <c r="A39" s="79"/>
      <c r="B39" s="81"/>
      <c r="C39" s="81"/>
      <c r="D39" s="79"/>
      <c r="E39" s="79"/>
      <c r="F39" s="93"/>
      <c r="G39" s="93"/>
      <c r="H39" s="93"/>
      <c r="I39" s="93"/>
      <c r="J39" s="93"/>
      <c r="K39" s="161">
        <f t="shared" si="0"/>
        <v>0</v>
      </c>
      <c r="L39" s="79"/>
      <c r="M39" s="79"/>
      <c r="N39" s="79"/>
      <c r="O39" s="79"/>
    </row>
    <row r="40" spans="1:15" ht="15.75" customHeight="1">
      <c r="A40" s="79"/>
      <c r="B40" s="81"/>
      <c r="C40" s="81"/>
      <c r="D40" s="79"/>
      <c r="E40" s="79"/>
      <c r="F40" s="93"/>
      <c r="G40" s="93"/>
      <c r="H40" s="93"/>
      <c r="I40" s="93"/>
      <c r="J40" s="93"/>
      <c r="K40" s="161">
        <f t="shared" si="0"/>
        <v>0</v>
      </c>
      <c r="L40" s="79"/>
      <c r="M40" s="79"/>
      <c r="N40" s="79"/>
      <c r="O40" s="79"/>
    </row>
    <row r="41" spans="1:15" ht="15.75" customHeight="1">
      <c r="A41" s="79"/>
      <c r="B41" s="81"/>
      <c r="C41" s="81"/>
      <c r="D41" s="79"/>
      <c r="E41" s="79"/>
      <c r="F41" s="93"/>
      <c r="G41" s="93"/>
      <c r="H41" s="93"/>
      <c r="I41" s="93"/>
      <c r="J41" s="93"/>
      <c r="K41" s="161">
        <f t="shared" si="0"/>
        <v>0</v>
      </c>
      <c r="L41" s="79"/>
      <c r="M41" s="79"/>
      <c r="N41" s="79"/>
      <c r="O41" s="79"/>
    </row>
    <row r="42" spans="1:15" ht="15.75" customHeight="1">
      <c r="A42" s="79"/>
      <c r="B42" s="81"/>
      <c r="C42" s="81"/>
      <c r="D42" s="79"/>
      <c r="E42" s="79"/>
      <c r="F42" s="93"/>
      <c r="G42" s="93"/>
      <c r="H42" s="93"/>
      <c r="I42" s="93"/>
      <c r="J42" s="93"/>
      <c r="K42" s="161">
        <f t="shared" si="0"/>
        <v>0</v>
      </c>
      <c r="L42" s="79"/>
      <c r="M42" s="79"/>
      <c r="N42" s="79"/>
      <c r="O42" s="79"/>
    </row>
    <row r="43" spans="1:15" ht="15.75" customHeight="1">
      <c r="A43" s="79"/>
      <c r="B43" s="81"/>
      <c r="C43" s="81"/>
      <c r="D43" s="79"/>
      <c r="E43" s="79"/>
      <c r="F43" s="93"/>
      <c r="G43" s="93"/>
      <c r="H43" s="93"/>
      <c r="I43" s="93"/>
      <c r="J43" s="93"/>
      <c r="K43" s="161">
        <f t="shared" si="0"/>
        <v>0</v>
      </c>
      <c r="L43" s="79"/>
      <c r="M43" s="79"/>
      <c r="N43" s="79"/>
      <c r="O43" s="79"/>
    </row>
    <row r="44" spans="1:15" ht="15.75" customHeight="1">
      <c r="A44" s="79"/>
      <c r="B44" s="81"/>
      <c r="C44" s="81"/>
      <c r="D44" s="79"/>
      <c r="E44" s="79"/>
      <c r="F44" s="93"/>
      <c r="G44" s="93"/>
      <c r="H44" s="93"/>
      <c r="I44" s="93"/>
      <c r="J44" s="93"/>
      <c r="K44" s="161">
        <f t="shared" si="0"/>
        <v>0</v>
      </c>
      <c r="L44" s="79"/>
      <c r="M44" s="79"/>
      <c r="N44" s="79"/>
      <c r="O44" s="79"/>
    </row>
    <row r="45" spans="1:15" ht="15.75" customHeight="1">
      <c r="A45" s="79"/>
      <c r="B45" s="81"/>
      <c r="C45" s="81"/>
      <c r="D45" s="79"/>
      <c r="E45" s="79"/>
      <c r="F45" s="93"/>
      <c r="G45" s="93"/>
      <c r="H45" s="93"/>
      <c r="I45" s="93"/>
      <c r="J45" s="93"/>
      <c r="K45" s="161">
        <f t="shared" si="0"/>
        <v>0</v>
      </c>
      <c r="L45" s="79"/>
      <c r="M45" s="79"/>
      <c r="N45" s="79"/>
      <c r="O45" s="79"/>
    </row>
    <row r="46" spans="1:15" ht="15.75" customHeight="1">
      <c r="A46" s="79"/>
      <c r="B46" s="81"/>
      <c r="C46" s="81"/>
      <c r="D46" s="79"/>
      <c r="E46" s="79"/>
      <c r="F46" s="93"/>
      <c r="G46" s="93"/>
      <c r="H46" s="93"/>
      <c r="I46" s="93"/>
      <c r="J46" s="93"/>
      <c r="K46" s="161">
        <f t="shared" si="0"/>
        <v>0</v>
      </c>
      <c r="L46" s="79"/>
      <c r="M46" s="79"/>
      <c r="N46" s="79"/>
      <c r="O46" s="79"/>
    </row>
    <row r="47" spans="1:15" ht="15.75" customHeight="1">
      <c r="A47" s="79"/>
      <c r="B47" s="81"/>
      <c r="C47" s="81"/>
      <c r="D47" s="79"/>
      <c r="E47" s="79"/>
      <c r="F47" s="93"/>
      <c r="G47" s="93"/>
      <c r="H47" s="93"/>
      <c r="I47" s="93"/>
      <c r="J47" s="93"/>
      <c r="K47" s="161">
        <f t="shared" si="0"/>
        <v>0</v>
      </c>
      <c r="L47" s="79"/>
      <c r="M47" s="79"/>
      <c r="N47" s="79"/>
      <c r="O47" s="79"/>
    </row>
    <row r="48" spans="1:15" ht="15.75" customHeight="1">
      <c r="A48" s="79"/>
      <c r="B48" s="81"/>
      <c r="C48" s="81"/>
      <c r="D48" s="79"/>
      <c r="E48" s="79"/>
      <c r="F48" s="93"/>
      <c r="G48" s="93"/>
      <c r="H48" s="93"/>
      <c r="I48" s="93"/>
      <c r="J48" s="93"/>
      <c r="K48" s="161">
        <f t="shared" si="0"/>
        <v>0</v>
      </c>
      <c r="L48" s="79"/>
      <c r="M48" s="79"/>
      <c r="N48" s="79"/>
      <c r="O48" s="79"/>
    </row>
    <row r="49" spans="1:15" ht="15.75" customHeight="1">
      <c r="A49" s="79"/>
      <c r="B49" s="81"/>
      <c r="C49" s="81"/>
      <c r="D49" s="79"/>
      <c r="E49" s="79"/>
      <c r="F49" s="93"/>
      <c r="G49" s="93"/>
      <c r="H49" s="93"/>
      <c r="I49" s="93"/>
      <c r="J49" s="93"/>
      <c r="K49" s="161">
        <f t="shared" si="0"/>
        <v>0</v>
      </c>
      <c r="L49" s="79"/>
      <c r="M49" s="79"/>
      <c r="N49" s="79"/>
      <c r="O49" s="79"/>
    </row>
    <row r="50" spans="1:15" ht="15.75" customHeight="1">
      <c r="A50" s="79"/>
      <c r="B50" s="81"/>
      <c r="C50" s="81"/>
      <c r="D50" s="79"/>
      <c r="E50" s="79"/>
      <c r="F50" s="93"/>
      <c r="G50" s="93"/>
      <c r="H50" s="93"/>
      <c r="I50" s="93"/>
      <c r="J50" s="93"/>
      <c r="K50" s="161">
        <f t="shared" si="0"/>
        <v>0</v>
      </c>
      <c r="L50" s="79"/>
      <c r="M50" s="79"/>
      <c r="N50" s="79"/>
      <c r="O50" s="79"/>
    </row>
    <row r="51" spans="1:15" ht="15.75" customHeight="1">
      <c r="A51" s="79"/>
      <c r="B51" s="81"/>
      <c r="C51" s="81"/>
      <c r="D51" s="79"/>
      <c r="E51" s="79"/>
      <c r="F51" s="93"/>
      <c r="G51" s="93"/>
      <c r="H51" s="93"/>
      <c r="I51" s="93"/>
      <c r="J51" s="93"/>
      <c r="K51" s="161">
        <f t="shared" si="0"/>
        <v>0</v>
      </c>
      <c r="L51" s="80"/>
      <c r="M51" s="80"/>
      <c r="N51" s="80"/>
      <c r="O51" s="80"/>
    </row>
    <row r="52" spans="1:15" ht="15.75" customHeight="1">
      <c r="A52" s="79"/>
      <c r="B52" s="81"/>
      <c r="C52" s="81"/>
      <c r="D52" s="80"/>
      <c r="E52" s="80"/>
      <c r="F52" s="93"/>
      <c r="G52" s="93"/>
      <c r="H52" s="93"/>
      <c r="I52" s="93"/>
      <c r="J52" s="93"/>
      <c r="K52" s="161">
        <f t="shared" si="0"/>
        <v>0</v>
      </c>
      <c r="L52" s="80"/>
      <c r="M52" s="80"/>
      <c r="N52" s="80"/>
      <c r="O52" s="80"/>
    </row>
    <row r="53" spans="1:15" ht="15.75" customHeight="1">
      <c r="A53" s="79"/>
      <c r="B53" s="81"/>
      <c r="C53" s="81"/>
      <c r="D53" s="80"/>
      <c r="E53" s="80"/>
      <c r="F53" s="93"/>
      <c r="G53" s="93"/>
      <c r="H53" s="93"/>
      <c r="I53" s="93"/>
      <c r="J53" s="93"/>
      <c r="K53" s="161">
        <f t="shared" si="0"/>
        <v>0</v>
      </c>
      <c r="L53" s="80"/>
      <c r="M53" s="80"/>
      <c r="N53" s="80"/>
      <c r="O53" s="80"/>
    </row>
    <row r="54" spans="1:15" ht="15.75" customHeight="1">
      <c r="A54" s="79"/>
      <c r="B54" s="81"/>
      <c r="C54" s="81"/>
      <c r="D54" s="79"/>
      <c r="E54" s="79"/>
      <c r="F54" s="93"/>
      <c r="G54" s="93"/>
      <c r="H54" s="93"/>
      <c r="I54" s="93"/>
      <c r="J54" s="93"/>
      <c r="K54" s="161">
        <f t="shared" si="0"/>
        <v>0</v>
      </c>
      <c r="L54" s="79"/>
      <c r="M54" s="80"/>
      <c r="N54" s="80"/>
      <c r="O54" s="80"/>
    </row>
    <row r="55" spans="1:15" ht="15.75" customHeight="1">
      <c r="A55" s="79"/>
      <c r="B55" s="81"/>
      <c r="C55" s="81"/>
      <c r="D55" s="80"/>
      <c r="E55" s="80"/>
      <c r="F55" s="93"/>
      <c r="G55" s="93"/>
      <c r="H55" s="93"/>
      <c r="I55" s="93"/>
      <c r="J55" s="93"/>
      <c r="K55" s="161">
        <f t="shared" si="0"/>
        <v>0</v>
      </c>
      <c r="L55" s="80"/>
      <c r="M55" s="80"/>
      <c r="N55" s="80"/>
      <c r="O55" s="80"/>
    </row>
    <row r="56" spans="1:15" ht="15.75" customHeight="1">
      <c r="A56" s="79"/>
      <c r="B56" s="81"/>
      <c r="C56" s="81"/>
      <c r="D56" s="80"/>
      <c r="E56" s="80"/>
      <c r="F56" s="93"/>
      <c r="G56" s="93"/>
      <c r="H56" s="93"/>
      <c r="I56" s="93"/>
      <c r="J56" s="93"/>
      <c r="K56" s="161">
        <f t="shared" si="0"/>
        <v>0</v>
      </c>
      <c r="L56" s="79"/>
      <c r="M56" s="80"/>
      <c r="N56" s="80"/>
      <c r="O56" s="80"/>
    </row>
    <row r="57" spans="1:15" ht="15.75" customHeight="1">
      <c r="A57" s="79"/>
      <c r="B57" s="81"/>
      <c r="C57" s="81"/>
      <c r="D57" s="80"/>
      <c r="E57" s="80"/>
      <c r="F57" s="93"/>
      <c r="G57" s="93"/>
      <c r="H57" s="93"/>
      <c r="I57" s="93"/>
      <c r="J57" s="93"/>
      <c r="K57" s="161">
        <f t="shared" si="0"/>
        <v>0</v>
      </c>
      <c r="L57" s="80"/>
      <c r="M57" s="80"/>
      <c r="N57" s="80"/>
      <c r="O57" s="80"/>
    </row>
    <row r="58" spans="1:15" ht="15.75" customHeight="1">
      <c r="A58" s="79"/>
      <c r="B58" s="81"/>
      <c r="C58" s="81"/>
      <c r="D58" s="80"/>
      <c r="E58" s="80"/>
      <c r="F58" s="93"/>
      <c r="G58" s="93"/>
      <c r="H58" s="93"/>
      <c r="I58" s="93"/>
      <c r="J58" s="93"/>
      <c r="K58" s="161">
        <f t="shared" si="0"/>
        <v>0</v>
      </c>
      <c r="L58" s="80"/>
      <c r="M58" s="80"/>
      <c r="N58" s="80"/>
      <c r="O58" s="80"/>
    </row>
    <row r="59" spans="1:15" ht="15.75" customHeight="1">
      <c r="A59" s="79"/>
      <c r="B59" s="81"/>
      <c r="C59" s="81"/>
      <c r="D59" s="79"/>
      <c r="E59" s="79"/>
      <c r="F59" s="93"/>
      <c r="G59" s="93"/>
      <c r="H59" s="93"/>
      <c r="I59" s="93"/>
      <c r="J59" s="93"/>
      <c r="K59" s="161">
        <f t="shared" si="0"/>
        <v>0</v>
      </c>
      <c r="L59" s="80"/>
      <c r="M59" s="80"/>
      <c r="N59" s="80"/>
      <c r="O59" s="80"/>
    </row>
    <row r="60" spans="1:15" ht="15.75" customHeight="1">
      <c r="A60" s="79"/>
      <c r="B60" s="81"/>
      <c r="C60" s="81"/>
      <c r="D60" s="79"/>
      <c r="E60" s="79"/>
      <c r="F60" s="93"/>
      <c r="G60" s="93"/>
      <c r="H60" s="93"/>
      <c r="I60" s="93"/>
      <c r="J60" s="93"/>
      <c r="K60" s="161">
        <f t="shared" si="0"/>
        <v>0</v>
      </c>
      <c r="L60" s="80"/>
      <c r="M60" s="80"/>
      <c r="N60" s="80"/>
      <c r="O60" s="80"/>
    </row>
    <row r="61" spans="1:15" ht="15.75" customHeight="1">
      <c r="A61" s="79"/>
      <c r="B61" s="81"/>
      <c r="C61" s="81"/>
      <c r="D61" s="79"/>
      <c r="E61" s="79"/>
      <c r="F61" s="93"/>
      <c r="G61" s="93"/>
      <c r="H61" s="93"/>
      <c r="I61" s="93"/>
      <c r="J61" s="93"/>
      <c r="K61" s="161">
        <f t="shared" si="0"/>
        <v>0</v>
      </c>
      <c r="L61" s="80"/>
      <c r="M61" s="80"/>
      <c r="N61" s="80"/>
      <c r="O61" s="80"/>
    </row>
    <row r="62" spans="1:15" ht="15.75" customHeight="1">
      <c r="A62" s="79"/>
      <c r="B62" s="81"/>
      <c r="C62" s="81"/>
      <c r="D62" s="79"/>
      <c r="E62" s="79"/>
      <c r="F62" s="93"/>
      <c r="G62" s="93"/>
      <c r="H62" s="93"/>
      <c r="I62" s="93"/>
      <c r="J62" s="93"/>
      <c r="K62" s="161">
        <f t="shared" si="0"/>
        <v>0</v>
      </c>
      <c r="L62" s="80"/>
      <c r="M62" s="80"/>
      <c r="N62" s="80"/>
      <c r="O62" s="80"/>
    </row>
    <row r="63" spans="1:15" ht="15.75" customHeight="1">
      <c r="A63" s="79"/>
      <c r="B63" s="81"/>
      <c r="C63" s="81"/>
      <c r="D63" s="79"/>
      <c r="E63" s="79"/>
      <c r="F63" s="93"/>
      <c r="G63" s="93"/>
      <c r="H63" s="93"/>
      <c r="I63" s="93"/>
      <c r="J63" s="93"/>
      <c r="K63" s="161">
        <f t="shared" si="0"/>
        <v>0</v>
      </c>
      <c r="L63" s="80"/>
      <c r="M63" s="80"/>
      <c r="N63" s="80"/>
      <c r="O63" s="80"/>
    </row>
    <row r="64" spans="1:15" ht="15.75" customHeight="1">
      <c r="A64" s="79"/>
      <c r="B64" s="81"/>
      <c r="C64" s="81"/>
      <c r="D64" s="79"/>
      <c r="E64" s="79"/>
      <c r="F64" s="93"/>
      <c r="G64" s="93"/>
      <c r="H64" s="93"/>
      <c r="I64" s="93"/>
      <c r="J64" s="93"/>
      <c r="K64" s="161">
        <f t="shared" si="0"/>
        <v>0</v>
      </c>
      <c r="L64" s="80"/>
      <c r="M64" s="80"/>
      <c r="N64" s="80"/>
      <c r="O64" s="80"/>
    </row>
    <row r="65" spans="1:15" ht="15.75" customHeight="1">
      <c r="A65" s="79"/>
      <c r="B65" s="81"/>
      <c r="C65" s="81"/>
      <c r="D65" s="79"/>
      <c r="E65" s="79"/>
      <c r="F65" s="93"/>
      <c r="G65" s="93"/>
      <c r="H65" s="93"/>
      <c r="I65" s="93"/>
      <c r="J65" s="93"/>
      <c r="K65" s="161">
        <f t="shared" si="0"/>
        <v>0</v>
      </c>
      <c r="L65" s="80"/>
      <c r="M65" s="80"/>
      <c r="N65" s="80"/>
      <c r="O65" s="80"/>
    </row>
    <row r="66" spans="1:15" ht="15.75" customHeight="1">
      <c r="A66" s="79"/>
      <c r="B66" s="81"/>
      <c r="C66" s="81"/>
      <c r="D66" s="79"/>
      <c r="E66" s="79"/>
      <c r="F66" s="93"/>
      <c r="G66" s="93"/>
      <c r="H66" s="93"/>
      <c r="I66" s="93"/>
      <c r="J66" s="93"/>
      <c r="K66" s="161">
        <f t="shared" si="0"/>
        <v>0</v>
      </c>
      <c r="L66" s="80"/>
      <c r="M66" s="80"/>
      <c r="N66" s="80"/>
      <c r="O66" s="80"/>
    </row>
    <row r="67" spans="1:15" ht="15.75" customHeight="1">
      <c r="A67" s="79"/>
      <c r="B67" s="81"/>
      <c r="C67" s="81"/>
      <c r="D67" s="79"/>
      <c r="E67" s="79"/>
      <c r="F67" s="93"/>
      <c r="G67" s="93"/>
      <c r="H67" s="93"/>
      <c r="I67" s="93"/>
      <c r="J67" s="93"/>
      <c r="K67" s="161">
        <f t="shared" si="0"/>
        <v>0</v>
      </c>
      <c r="L67" s="80"/>
      <c r="M67" s="80"/>
      <c r="N67" s="80"/>
      <c r="O67" s="80"/>
    </row>
    <row r="68" spans="1:15" ht="15.75" customHeight="1">
      <c r="A68" s="79"/>
      <c r="B68" s="81"/>
      <c r="C68" s="81"/>
      <c r="D68" s="79"/>
      <c r="E68" s="79"/>
      <c r="F68" s="93"/>
      <c r="G68" s="93"/>
      <c r="H68" s="93"/>
      <c r="I68" s="93"/>
      <c r="J68" s="93"/>
      <c r="K68" s="161">
        <f t="shared" si="0"/>
        <v>0</v>
      </c>
      <c r="L68" s="80"/>
      <c r="M68" s="80"/>
      <c r="N68" s="80"/>
      <c r="O68" s="80"/>
    </row>
    <row r="69" spans="1:15" ht="15.75" customHeight="1">
      <c r="A69" s="79"/>
      <c r="B69" s="81"/>
      <c r="C69" s="81"/>
      <c r="D69" s="79"/>
      <c r="E69" s="79"/>
      <c r="F69" s="93"/>
      <c r="G69" s="93"/>
      <c r="H69" s="93"/>
      <c r="I69" s="93"/>
      <c r="J69" s="93"/>
      <c r="K69" s="161">
        <f t="shared" si="0"/>
        <v>0</v>
      </c>
      <c r="L69" s="80"/>
      <c r="M69" s="80"/>
      <c r="N69" s="80"/>
      <c r="O69" s="80"/>
    </row>
    <row r="70" spans="1:15" ht="15.75" customHeight="1">
      <c r="A70" s="79"/>
      <c r="B70" s="81"/>
      <c r="C70" s="81"/>
      <c r="D70" s="79"/>
      <c r="E70" s="79"/>
      <c r="F70" s="93"/>
      <c r="G70" s="93"/>
      <c r="H70" s="93"/>
      <c r="I70" s="93"/>
      <c r="J70" s="93"/>
      <c r="K70" s="161">
        <f t="shared" si="0"/>
        <v>0</v>
      </c>
      <c r="L70" s="80"/>
      <c r="M70" s="80"/>
      <c r="N70" s="80"/>
      <c r="O70" s="80"/>
    </row>
    <row r="71" spans="1:15" ht="15.75" customHeight="1">
      <c r="A71" s="79"/>
      <c r="B71" s="81"/>
      <c r="C71" s="81"/>
      <c r="D71" s="79"/>
      <c r="E71" s="79"/>
      <c r="F71" s="93"/>
      <c r="G71" s="93"/>
      <c r="H71" s="93"/>
      <c r="I71" s="93"/>
      <c r="J71" s="93"/>
      <c r="K71" s="161">
        <f t="shared" si="0"/>
        <v>0</v>
      </c>
      <c r="L71" s="80"/>
      <c r="M71" s="80"/>
      <c r="N71" s="80"/>
      <c r="O71" s="80"/>
    </row>
    <row r="72" spans="1:15" ht="15.75" customHeight="1">
      <c r="A72" s="79"/>
      <c r="B72" s="81"/>
      <c r="C72" s="81"/>
      <c r="D72" s="79"/>
      <c r="E72" s="79"/>
      <c r="F72" s="93"/>
      <c r="G72" s="93"/>
      <c r="H72" s="93"/>
      <c r="I72" s="93"/>
      <c r="J72" s="93"/>
      <c r="K72" s="161">
        <f t="shared" ref="K72:K111" si="1">SUM(F72:J72)</f>
        <v>0</v>
      </c>
      <c r="L72" s="80"/>
      <c r="M72" s="80"/>
      <c r="N72" s="80"/>
      <c r="O72" s="80"/>
    </row>
    <row r="73" spans="1:15" ht="15.75" customHeight="1">
      <c r="A73" s="79"/>
      <c r="B73" s="81"/>
      <c r="C73" s="81"/>
      <c r="D73" s="79"/>
      <c r="E73" s="79"/>
      <c r="F73" s="93"/>
      <c r="G73" s="93"/>
      <c r="H73" s="93"/>
      <c r="I73" s="93"/>
      <c r="J73" s="93"/>
      <c r="K73" s="161">
        <f t="shared" si="1"/>
        <v>0</v>
      </c>
      <c r="L73" s="87"/>
      <c r="M73" s="80"/>
      <c r="N73" s="80"/>
      <c r="O73" s="80"/>
    </row>
    <row r="74" spans="1:15" ht="15.75" customHeight="1">
      <c r="A74" s="79"/>
      <c r="B74" s="81"/>
      <c r="C74" s="81"/>
      <c r="D74" s="80"/>
      <c r="E74" s="80"/>
      <c r="F74" s="93"/>
      <c r="G74" s="93"/>
      <c r="H74" s="93"/>
      <c r="I74" s="93"/>
      <c r="J74" s="93"/>
      <c r="K74" s="161">
        <f t="shared" si="1"/>
        <v>0</v>
      </c>
      <c r="L74" s="87"/>
      <c r="M74" s="80"/>
      <c r="N74" s="80"/>
      <c r="O74" s="80"/>
    </row>
    <row r="75" spans="1:15" ht="15.75" customHeight="1">
      <c r="A75" s="79"/>
      <c r="B75" s="81"/>
      <c r="C75" s="81"/>
      <c r="D75" s="79"/>
      <c r="E75" s="79"/>
      <c r="F75" s="93"/>
      <c r="G75" s="93"/>
      <c r="H75" s="93"/>
      <c r="I75" s="93"/>
      <c r="J75" s="93"/>
      <c r="K75" s="161">
        <f t="shared" si="1"/>
        <v>0</v>
      </c>
      <c r="L75" s="87"/>
      <c r="M75" s="80"/>
      <c r="N75" s="80"/>
      <c r="O75" s="80"/>
    </row>
    <row r="76" spans="1:15" ht="15.75" customHeight="1">
      <c r="A76" s="79"/>
      <c r="B76" s="81"/>
      <c r="C76" s="81"/>
      <c r="D76" s="79"/>
      <c r="E76" s="79"/>
      <c r="F76" s="93"/>
      <c r="G76" s="93"/>
      <c r="H76" s="93"/>
      <c r="I76" s="93"/>
      <c r="J76" s="93"/>
      <c r="K76" s="161">
        <f t="shared" si="1"/>
        <v>0</v>
      </c>
      <c r="L76" s="87"/>
      <c r="M76" s="80"/>
      <c r="N76" s="80"/>
      <c r="O76" s="80"/>
    </row>
    <row r="77" spans="1:15" ht="15.75" customHeight="1">
      <c r="A77" s="79"/>
      <c r="B77" s="81"/>
      <c r="C77" s="81"/>
      <c r="D77" s="79"/>
      <c r="E77" s="79"/>
      <c r="F77" s="93"/>
      <c r="G77" s="93"/>
      <c r="H77" s="93"/>
      <c r="I77" s="93"/>
      <c r="J77" s="93"/>
      <c r="K77" s="161">
        <f t="shared" si="1"/>
        <v>0</v>
      </c>
      <c r="L77" s="87"/>
      <c r="M77" s="80"/>
      <c r="N77" s="80"/>
      <c r="O77" s="80"/>
    </row>
    <row r="78" spans="1:15" ht="15.75" customHeight="1">
      <c r="A78" s="79"/>
      <c r="B78" s="81"/>
      <c r="C78" s="81"/>
      <c r="D78" s="79"/>
      <c r="E78" s="79"/>
      <c r="F78" s="93"/>
      <c r="G78" s="93"/>
      <c r="H78" s="93"/>
      <c r="I78" s="93"/>
      <c r="J78" s="93"/>
      <c r="K78" s="161">
        <f t="shared" si="1"/>
        <v>0</v>
      </c>
      <c r="L78" s="87"/>
      <c r="M78" s="80"/>
      <c r="N78" s="80"/>
      <c r="O78" s="80"/>
    </row>
    <row r="79" spans="1:15" ht="15.75" customHeight="1">
      <c r="A79" s="79"/>
      <c r="B79" s="81"/>
      <c r="C79" s="81"/>
      <c r="D79" s="79"/>
      <c r="E79" s="79"/>
      <c r="F79" s="93"/>
      <c r="G79" s="93"/>
      <c r="H79" s="93"/>
      <c r="I79" s="93"/>
      <c r="J79" s="93"/>
      <c r="K79" s="161">
        <f t="shared" si="1"/>
        <v>0</v>
      </c>
      <c r="L79" s="87"/>
      <c r="M79" s="80"/>
      <c r="N79" s="80"/>
      <c r="O79" s="80"/>
    </row>
    <row r="80" spans="1:15" ht="15.75" customHeight="1">
      <c r="A80" s="79"/>
      <c r="B80" s="81"/>
      <c r="C80" s="81"/>
      <c r="D80" s="79"/>
      <c r="E80" s="79"/>
      <c r="F80" s="93"/>
      <c r="G80" s="93"/>
      <c r="H80" s="93"/>
      <c r="I80" s="93"/>
      <c r="J80" s="93"/>
      <c r="K80" s="161">
        <f t="shared" si="1"/>
        <v>0</v>
      </c>
      <c r="L80" s="87"/>
      <c r="M80" s="80"/>
      <c r="N80" s="80"/>
      <c r="O80" s="80"/>
    </row>
    <row r="81" spans="1:15" ht="15.75" customHeight="1">
      <c r="A81" s="79"/>
      <c r="B81" s="81"/>
      <c r="C81" s="81"/>
      <c r="D81" s="79"/>
      <c r="E81" s="79"/>
      <c r="F81" s="93"/>
      <c r="G81" s="93"/>
      <c r="H81" s="93"/>
      <c r="I81" s="93"/>
      <c r="J81" s="93"/>
      <c r="K81" s="161">
        <f t="shared" si="1"/>
        <v>0</v>
      </c>
      <c r="L81" s="87"/>
      <c r="M81" s="80"/>
      <c r="N81" s="80"/>
      <c r="O81" s="80"/>
    </row>
    <row r="82" spans="1:15" ht="15.75" customHeight="1">
      <c r="A82" s="79"/>
      <c r="B82" s="81"/>
      <c r="C82" s="81"/>
      <c r="D82" s="79"/>
      <c r="E82" s="79"/>
      <c r="F82" s="93"/>
      <c r="G82" s="93"/>
      <c r="H82" s="93"/>
      <c r="I82" s="93"/>
      <c r="J82" s="93"/>
      <c r="K82" s="161">
        <f t="shared" si="1"/>
        <v>0</v>
      </c>
      <c r="L82" s="87"/>
      <c r="M82" s="80"/>
      <c r="N82" s="80"/>
      <c r="O82" s="80"/>
    </row>
    <row r="83" spans="1:15" ht="15.75" customHeight="1">
      <c r="A83" s="79"/>
      <c r="B83" s="81"/>
      <c r="C83" s="81"/>
      <c r="D83" s="79"/>
      <c r="E83" s="79"/>
      <c r="F83" s="93"/>
      <c r="G83" s="93"/>
      <c r="H83" s="93"/>
      <c r="I83" s="93"/>
      <c r="J83" s="93"/>
      <c r="K83" s="161">
        <f t="shared" si="1"/>
        <v>0</v>
      </c>
      <c r="L83" s="87"/>
      <c r="M83" s="80"/>
      <c r="N83" s="80"/>
      <c r="O83" s="80"/>
    </row>
    <row r="84" spans="1:15" ht="15.75" customHeight="1">
      <c r="A84" s="79"/>
      <c r="B84" s="81"/>
      <c r="C84" s="81"/>
      <c r="D84" s="79"/>
      <c r="E84" s="79"/>
      <c r="F84" s="93"/>
      <c r="G84" s="93"/>
      <c r="H84" s="93"/>
      <c r="I84" s="93"/>
      <c r="J84" s="93"/>
      <c r="K84" s="161">
        <f t="shared" si="1"/>
        <v>0</v>
      </c>
      <c r="L84" s="87"/>
      <c r="M84" s="80"/>
      <c r="N84" s="80"/>
      <c r="O84" s="80"/>
    </row>
    <row r="85" spans="1:15" ht="15.75" customHeight="1">
      <c r="A85" s="79"/>
      <c r="B85" s="81"/>
      <c r="C85" s="81"/>
      <c r="D85" s="79"/>
      <c r="E85" s="79"/>
      <c r="F85" s="93"/>
      <c r="G85" s="93"/>
      <c r="H85" s="93"/>
      <c r="I85" s="93"/>
      <c r="J85" s="93"/>
      <c r="K85" s="161">
        <f t="shared" si="1"/>
        <v>0</v>
      </c>
      <c r="L85" s="87"/>
      <c r="M85" s="80"/>
      <c r="N85" s="80"/>
      <c r="O85" s="80"/>
    </row>
    <row r="86" spans="1:15" ht="15.75" customHeight="1">
      <c r="A86" s="79"/>
      <c r="B86" s="81"/>
      <c r="C86" s="81"/>
      <c r="D86" s="79"/>
      <c r="E86" s="79"/>
      <c r="F86" s="93"/>
      <c r="G86" s="93"/>
      <c r="H86" s="93"/>
      <c r="I86" s="93"/>
      <c r="J86" s="93"/>
      <c r="K86" s="161">
        <f t="shared" si="1"/>
        <v>0</v>
      </c>
      <c r="L86" s="87"/>
      <c r="M86" s="80"/>
      <c r="N86" s="80"/>
      <c r="O86" s="80"/>
    </row>
    <row r="87" spans="1:15" ht="15.75" customHeight="1">
      <c r="A87" s="79"/>
      <c r="B87" s="81"/>
      <c r="C87" s="81"/>
      <c r="D87" s="79"/>
      <c r="E87" s="79"/>
      <c r="F87" s="93"/>
      <c r="G87" s="93"/>
      <c r="H87" s="93"/>
      <c r="I87" s="93"/>
      <c r="J87" s="93"/>
      <c r="K87" s="161">
        <f t="shared" si="1"/>
        <v>0</v>
      </c>
      <c r="L87" s="87"/>
      <c r="M87" s="80"/>
      <c r="N87" s="80"/>
      <c r="O87" s="80"/>
    </row>
    <row r="88" spans="1:15" ht="15.75" customHeight="1">
      <c r="A88" s="79"/>
      <c r="B88" s="81"/>
      <c r="C88" s="81"/>
      <c r="D88" s="79"/>
      <c r="E88" s="79"/>
      <c r="F88" s="93"/>
      <c r="G88" s="93"/>
      <c r="H88" s="93"/>
      <c r="I88" s="93"/>
      <c r="J88" s="93"/>
      <c r="K88" s="161">
        <f t="shared" si="1"/>
        <v>0</v>
      </c>
      <c r="L88" s="87"/>
      <c r="M88" s="80"/>
      <c r="N88" s="80"/>
      <c r="O88" s="80"/>
    </row>
    <row r="89" spans="1:15" ht="15.75" customHeight="1">
      <c r="A89" s="79"/>
      <c r="B89" s="81"/>
      <c r="C89" s="81"/>
      <c r="D89" s="79"/>
      <c r="E89" s="79"/>
      <c r="F89" s="93"/>
      <c r="G89" s="93"/>
      <c r="H89" s="93"/>
      <c r="I89" s="93"/>
      <c r="J89" s="93"/>
      <c r="K89" s="161">
        <f t="shared" si="1"/>
        <v>0</v>
      </c>
      <c r="L89" s="87"/>
      <c r="M89" s="80"/>
      <c r="N89" s="80"/>
      <c r="O89" s="80"/>
    </row>
    <row r="90" spans="1:15" ht="15.75" customHeight="1">
      <c r="A90" s="79"/>
      <c r="B90" s="81"/>
      <c r="C90" s="81"/>
      <c r="D90" s="79"/>
      <c r="E90" s="79"/>
      <c r="F90" s="93"/>
      <c r="G90" s="93"/>
      <c r="H90" s="93"/>
      <c r="I90" s="93"/>
      <c r="J90" s="93"/>
      <c r="K90" s="161">
        <f t="shared" si="1"/>
        <v>0</v>
      </c>
      <c r="L90" s="87"/>
      <c r="M90" s="80"/>
      <c r="N90" s="80"/>
      <c r="O90" s="80"/>
    </row>
    <row r="91" spans="1:15" ht="15.75" customHeight="1">
      <c r="A91" s="79"/>
      <c r="B91" s="81"/>
      <c r="C91" s="81"/>
      <c r="D91" s="79"/>
      <c r="E91" s="79"/>
      <c r="F91" s="93"/>
      <c r="G91" s="93"/>
      <c r="H91" s="93"/>
      <c r="I91" s="93"/>
      <c r="J91" s="93"/>
      <c r="K91" s="161">
        <f t="shared" si="1"/>
        <v>0</v>
      </c>
      <c r="L91" s="87"/>
      <c r="M91" s="80"/>
      <c r="N91" s="80"/>
      <c r="O91" s="80"/>
    </row>
    <row r="92" spans="1:15" ht="15.75" customHeight="1">
      <c r="A92" s="79"/>
      <c r="B92" s="81"/>
      <c r="C92" s="81"/>
      <c r="D92" s="79"/>
      <c r="E92" s="79"/>
      <c r="F92" s="93"/>
      <c r="G92" s="93"/>
      <c r="H92" s="93"/>
      <c r="I92" s="93"/>
      <c r="J92" s="93"/>
      <c r="K92" s="161">
        <f t="shared" si="1"/>
        <v>0</v>
      </c>
      <c r="L92" s="87"/>
      <c r="M92" s="80"/>
      <c r="N92" s="80"/>
      <c r="O92" s="80"/>
    </row>
    <row r="93" spans="1:15" ht="15.75" customHeight="1">
      <c r="A93" s="79"/>
      <c r="B93" s="81"/>
      <c r="C93" s="81"/>
      <c r="D93" s="79"/>
      <c r="E93" s="79"/>
      <c r="F93" s="93"/>
      <c r="G93" s="93"/>
      <c r="H93" s="93"/>
      <c r="I93" s="93"/>
      <c r="J93" s="93"/>
      <c r="K93" s="161">
        <f t="shared" si="1"/>
        <v>0</v>
      </c>
      <c r="L93" s="87"/>
      <c r="M93" s="80"/>
      <c r="N93" s="80"/>
      <c r="O93" s="80"/>
    </row>
    <row r="94" spans="1:15" ht="15.75" customHeight="1">
      <c r="A94" s="79"/>
      <c r="B94" s="81"/>
      <c r="C94" s="81"/>
      <c r="D94" s="79"/>
      <c r="E94" s="79"/>
      <c r="F94" s="93"/>
      <c r="G94" s="93"/>
      <c r="H94" s="93"/>
      <c r="I94" s="93"/>
      <c r="J94" s="93"/>
      <c r="K94" s="161">
        <f t="shared" si="1"/>
        <v>0</v>
      </c>
      <c r="L94" s="87"/>
      <c r="M94" s="80"/>
      <c r="N94" s="80"/>
      <c r="O94" s="80"/>
    </row>
    <row r="95" spans="1:15" ht="15.75" customHeight="1">
      <c r="A95" s="79"/>
      <c r="B95" s="81"/>
      <c r="C95" s="81"/>
      <c r="D95" s="79"/>
      <c r="E95" s="79"/>
      <c r="F95" s="93"/>
      <c r="G95" s="93"/>
      <c r="H95" s="93"/>
      <c r="I95" s="93"/>
      <c r="J95" s="93"/>
      <c r="K95" s="161">
        <f t="shared" si="1"/>
        <v>0</v>
      </c>
      <c r="L95" s="87"/>
      <c r="M95" s="80"/>
      <c r="N95" s="80"/>
      <c r="O95" s="80"/>
    </row>
    <row r="96" spans="1:15" ht="15.75" customHeight="1">
      <c r="A96" s="79"/>
      <c r="B96" s="81"/>
      <c r="C96" s="81"/>
      <c r="D96" s="79"/>
      <c r="E96" s="79"/>
      <c r="F96" s="93"/>
      <c r="G96" s="93"/>
      <c r="H96" s="93"/>
      <c r="I96" s="93"/>
      <c r="J96" s="93"/>
      <c r="K96" s="161">
        <f t="shared" si="1"/>
        <v>0</v>
      </c>
      <c r="L96" s="87"/>
      <c r="M96" s="80"/>
      <c r="N96" s="80"/>
      <c r="O96" s="80"/>
    </row>
    <row r="97" spans="1:16" ht="15.75" customHeight="1">
      <c r="A97" s="79"/>
      <c r="B97" s="81"/>
      <c r="C97" s="81"/>
      <c r="D97" s="79"/>
      <c r="E97" s="79"/>
      <c r="F97" s="93"/>
      <c r="G97" s="93"/>
      <c r="H97" s="93"/>
      <c r="I97" s="93"/>
      <c r="J97" s="93"/>
      <c r="K97" s="161">
        <f t="shared" si="1"/>
        <v>0</v>
      </c>
      <c r="L97" s="87"/>
      <c r="M97" s="80"/>
      <c r="N97" s="80"/>
      <c r="O97" s="80"/>
    </row>
    <row r="98" spans="1:16" ht="15.75" customHeight="1">
      <c r="A98" s="79"/>
      <c r="B98" s="81"/>
      <c r="C98" s="81"/>
      <c r="D98" s="79"/>
      <c r="E98" s="79"/>
      <c r="F98" s="93"/>
      <c r="G98" s="93"/>
      <c r="H98" s="93"/>
      <c r="I98" s="93"/>
      <c r="J98" s="93"/>
      <c r="K98" s="161">
        <f t="shared" si="1"/>
        <v>0</v>
      </c>
      <c r="L98" s="87"/>
      <c r="M98" s="80"/>
      <c r="N98" s="80"/>
      <c r="O98" s="80"/>
    </row>
    <row r="99" spans="1:16" ht="15.75" customHeight="1">
      <c r="A99" s="79"/>
      <c r="B99" s="81"/>
      <c r="C99" s="81"/>
      <c r="D99" s="79"/>
      <c r="E99" s="79"/>
      <c r="F99" s="93"/>
      <c r="G99" s="93"/>
      <c r="H99" s="93"/>
      <c r="I99" s="93"/>
      <c r="J99" s="93"/>
      <c r="K99" s="161">
        <f t="shared" si="1"/>
        <v>0</v>
      </c>
      <c r="L99" s="87"/>
      <c r="M99" s="80"/>
      <c r="N99" s="80"/>
      <c r="O99" s="80"/>
    </row>
    <row r="100" spans="1:16" ht="15.75" customHeight="1">
      <c r="A100" s="79"/>
      <c r="B100" s="81"/>
      <c r="C100" s="81"/>
      <c r="D100" s="79"/>
      <c r="E100" s="79"/>
      <c r="F100" s="93"/>
      <c r="G100" s="93"/>
      <c r="H100" s="93"/>
      <c r="I100" s="93"/>
      <c r="J100" s="93"/>
      <c r="K100" s="161">
        <f t="shared" si="1"/>
        <v>0</v>
      </c>
      <c r="L100" s="87"/>
      <c r="M100" s="80"/>
      <c r="N100" s="80"/>
      <c r="O100" s="80"/>
    </row>
    <row r="101" spans="1:16" ht="15.75" customHeight="1">
      <c r="A101" s="88"/>
      <c r="B101" s="88"/>
      <c r="C101" s="81"/>
      <c r="D101" s="88"/>
      <c r="E101" s="88"/>
      <c r="F101" s="93"/>
      <c r="G101" s="93"/>
      <c r="H101" s="93"/>
      <c r="I101" s="93"/>
      <c r="J101" s="93"/>
      <c r="K101" s="161">
        <f t="shared" si="1"/>
        <v>0</v>
      </c>
      <c r="L101" s="88"/>
      <c r="M101" s="88"/>
      <c r="N101" s="88"/>
      <c r="O101" s="88"/>
    </row>
    <row r="102" spans="1:16" ht="15.75" customHeight="1">
      <c r="A102" s="88"/>
      <c r="B102" s="88"/>
      <c r="C102" s="81"/>
      <c r="D102" s="88"/>
      <c r="E102" s="88"/>
      <c r="F102" s="93"/>
      <c r="G102" s="93"/>
      <c r="H102" s="93"/>
      <c r="I102" s="93"/>
      <c r="J102" s="93"/>
      <c r="K102" s="161">
        <f t="shared" si="1"/>
        <v>0</v>
      </c>
      <c r="L102" s="88"/>
      <c r="M102" s="88"/>
      <c r="N102" s="88"/>
      <c r="O102" s="88"/>
    </row>
    <row r="103" spans="1:16" ht="15.75" customHeight="1">
      <c r="A103" s="88"/>
      <c r="B103" s="88"/>
      <c r="C103" s="81"/>
      <c r="D103" s="88"/>
      <c r="E103" s="88"/>
      <c r="F103" s="93"/>
      <c r="G103" s="93"/>
      <c r="H103" s="93"/>
      <c r="I103" s="93"/>
      <c r="J103" s="93"/>
      <c r="K103" s="161">
        <f t="shared" si="1"/>
        <v>0</v>
      </c>
      <c r="L103" s="88"/>
      <c r="M103" s="88"/>
      <c r="N103" s="88"/>
      <c r="O103" s="88"/>
    </row>
    <row r="104" spans="1:16" ht="15.75" customHeight="1">
      <c r="A104" s="88"/>
      <c r="B104" s="88"/>
      <c r="C104" s="81"/>
      <c r="D104" s="88"/>
      <c r="E104" s="88"/>
      <c r="F104" s="93"/>
      <c r="G104" s="93"/>
      <c r="H104" s="93"/>
      <c r="I104" s="93"/>
      <c r="J104" s="93"/>
      <c r="K104" s="161">
        <f t="shared" si="1"/>
        <v>0</v>
      </c>
      <c r="L104" s="88"/>
      <c r="M104" s="88"/>
      <c r="N104" s="88"/>
      <c r="O104" s="88"/>
    </row>
    <row r="105" spans="1:16" ht="15.75" customHeight="1">
      <c r="A105" s="88"/>
      <c r="B105" s="88"/>
      <c r="C105" s="81"/>
      <c r="D105" s="88"/>
      <c r="E105" s="88"/>
      <c r="F105" s="93"/>
      <c r="G105" s="93"/>
      <c r="H105" s="93"/>
      <c r="I105" s="93"/>
      <c r="J105" s="93"/>
      <c r="K105" s="161">
        <f t="shared" si="1"/>
        <v>0</v>
      </c>
      <c r="L105" s="88"/>
      <c r="M105" s="88"/>
      <c r="N105" s="88"/>
      <c r="O105" s="88"/>
    </row>
    <row r="106" spans="1:16" ht="15.75" customHeight="1">
      <c r="A106" s="88"/>
      <c r="B106" s="88"/>
      <c r="C106" s="81"/>
      <c r="D106" s="88"/>
      <c r="E106" s="88"/>
      <c r="F106" s="93"/>
      <c r="G106" s="93"/>
      <c r="H106" s="93"/>
      <c r="I106" s="93"/>
      <c r="J106" s="93"/>
      <c r="K106" s="161">
        <f t="shared" si="1"/>
        <v>0</v>
      </c>
      <c r="L106" s="88"/>
      <c r="M106" s="88"/>
      <c r="N106" s="88"/>
      <c r="O106" s="88"/>
    </row>
    <row r="107" spans="1:16" ht="15.75" customHeight="1">
      <c r="A107" s="88"/>
      <c r="B107" s="88"/>
      <c r="C107" s="81"/>
      <c r="D107" s="88"/>
      <c r="E107" s="88"/>
      <c r="F107" s="93"/>
      <c r="G107" s="93"/>
      <c r="H107" s="93"/>
      <c r="I107" s="93"/>
      <c r="J107" s="93"/>
      <c r="K107" s="161">
        <f t="shared" si="1"/>
        <v>0</v>
      </c>
      <c r="L107" s="88"/>
      <c r="M107" s="88"/>
      <c r="N107" s="88"/>
      <c r="O107" s="88"/>
    </row>
    <row r="108" spans="1:16" ht="15.75" customHeight="1">
      <c r="A108" s="88"/>
      <c r="B108" s="88"/>
      <c r="C108" s="81"/>
      <c r="D108" s="88"/>
      <c r="E108" s="88"/>
      <c r="F108" s="93"/>
      <c r="G108" s="93"/>
      <c r="H108" s="93"/>
      <c r="I108" s="93"/>
      <c r="J108" s="93"/>
      <c r="K108" s="161">
        <f t="shared" si="1"/>
        <v>0</v>
      </c>
      <c r="L108" s="88"/>
      <c r="M108" s="88"/>
      <c r="N108" s="88"/>
      <c r="O108" s="88"/>
    </row>
    <row r="109" spans="1:16" ht="15.75" customHeight="1">
      <c r="A109" s="88"/>
      <c r="B109" s="88"/>
      <c r="C109" s="81"/>
      <c r="D109" s="88"/>
      <c r="E109" s="88"/>
      <c r="F109" s="93"/>
      <c r="G109" s="93"/>
      <c r="H109" s="93"/>
      <c r="I109" s="93"/>
      <c r="J109" s="93"/>
      <c r="K109" s="161">
        <f t="shared" si="1"/>
        <v>0</v>
      </c>
      <c r="L109" s="88"/>
      <c r="M109" s="88"/>
      <c r="N109" s="88"/>
      <c r="O109" s="88"/>
    </row>
    <row r="110" spans="1:16" ht="15.75" customHeight="1">
      <c r="A110" s="88"/>
      <c r="B110" s="88"/>
      <c r="C110" s="81"/>
      <c r="D110" s="88"/>
      <c r="E110" s="88"/>
      <c r="F110" s="93"/>
      <c r="G110" s="93"/>
      <c r="H110" s="93"/>
      <c r="I110" s="93"/>
      <c r="J110" s="93"/>
      <c r="K110" s="161">
        <f t="shared" si="1"/>
        <v>0</v>
      </c>
      <c r="L110" s="88"/>
      <c r="M110" s="88"/>
      <c r="N110" s="88"/>
      <c r="O110" s="88"/>
    </row>
    <row r="111" spans="1:16" ht="15.75" customHeight="1">
      <c r="A111" s="88"/>
      <c r="B111" s="88"/>
      <c r="C111" s="81"/>
      <c r="D111" s="88"/>
      <c r="E111" s="88"/>
      <c r="F111" s="93"/>
      <c r="G111" s="93"/>
      <c r="H111" s="93"/>
      <c r="I111" s="93"/>
      <c r="J111" s="93"/>
      <c r="K111" s="161">
        <f t="shared" si="1"/>
        <v>0</v>
      </c>
      <c r="L111" s="88"/>
      <c r="M111" s="88"/>
      <c r="N111" s="88"/>
      <c r="O111" s="88"/>
    </row>
    <row r="112" spans="1:16" ht="15.75" customHeight="1">
      <c r="N112" s="13"/>
      <c r="O112" s="13"/>
      <c r="P112" s="89"/>
    </row>
    <row r="113" spans="14:16" ht="15.75" customHeight="1">
      <c r="N113" s="13"/>
      <c r="O113" s="13"/>
      <c r="P113" s="89"/>
    </row>
    <row r="114" spans="14:16" ht="15.75" customHeight="1">
      <c r="N114" s="13"/>
      <c r="O114" s="13"/>
      <c r="P114" s="89"/>
    </row>
    <row r="115" spans="14:16" ht="15.75" customHeight="1">
      <c r="N115" s="13"/>
      <c r="O115" s="13"/>
      <c r="P115" s="89"/>
    </row>
    <row r="116" spans="14:16" ht="15.75" customHeight="1">
      <c r="N116" s="13"/>
      <c r="O116" s="13"/>
      <c r="P116" s="89"/>
    </row>
    <row r="117" spans="14:16" ht="15.75" customHeight="1">
      <c r="N117" s="13"/>
      <c r="O117" s="13"/>
      <c r="P117" s="89"/>
    </row>
    <row r="118" spans="14:16" ht="15.75" customHeight="1">
      <c r="N118" s="13"/>
      <c r="O118" s="13"/>
      <c r="P118" s="89"/>
    </row>
    <row r="119" spans="14:16" ht="15.75" customHeight="1">
      <c r="N119" s="13"/>
      <c r="O119" s="13"/>
      <c r="P119" s="89"/>
    </row>
    <row r="120" spans="14:16" ht="15.75" customHeight="1">
      <c r="N120" s="13"/>
      <c r="O120" s="13"/>
      <c r="P120" s="89"/>
    </row>
    <row r="121" spans="14:16" ht="15.75" customHeight="1">
      <c r="N121" s="13"/>
      <c r="O121" s="13"/>
      <c r="P121" s="89"/>
    </row>
    <row r="122" spans="14:16" ht="15.75" customHeight="1">
      <c r="N122" s="13"/>
      <c r="O122" s="13"/>
      <c r="P122" s="89"/>
    </row>
    <row r="123" spans="14:16" ht="15.75" customHeight="1">
      <c r="N123" s="13"/>
      <c r="O123" s="13"/>
      <c r="P123" s="89"/>
    </row>
    <row r="124" spans="14:16" ht="15.75" customHeight="1">
      <c r="N124" s="13"/>
      <c r="O124" s="13"/>
      <c r="P124" s="89"/>
    </row>
    <row r="125" spans="14:16" ht="15.75" customHeight="1">
      <c r="N125" s="13"/>
      <c r="O125" s="13"/>
      <c r="P125" s="89"/>
    </row>
    <row r="126" spans="14:16" ht="15.75" customHeight="1">
      <c r="N126" s="13"/>
      <c r="O126" s="13"/>
      <c r="P126" s="89"/>
    </row>
    <row r="127" spans="14:16" ht="15.75" customHeight="1">
      <c r="N127" s="13"/>
      <c r="O127" s="13"/>
      <c r="P127" s="89"/>
    </row>
    <row r="128" spans="14:16" ht="15.75" customHeight="1">
      <c r="N128" s="13"/>
      <c r="O128" s="13"/>
      <c r="P128" s="89"/>
    </row>
    <row r="129" spans="14:16" ht="15.75" customHeight="1">
      <c r="N129" s="13"/>
      <c r="O129" s="13"/>
      <c r="P129" s="89"/>
    </row>
    <row r="130" spans="14:16" ht="15.75" customHeight="1">
      <c r="N130" s="13"/>
      <c r="O130" s="13"/>
      <c r="P130" s="89"/>
    </row>
    <row r="131" spans="14:16" ht="15.75" customHeight="1">
      <c r="N131" s="13"/>
      <c r="O131" s="13"/>
      <c r="P131" s="89"/>
    </row>
    <row r="132" spans="14:16" ht="15.75" customHeight="1">
      <c r="N132" s="13"/>
      <c r="O132" s="13"/>
      <c r="P132" s="89"/>
    </row>
    <row r="133" spans="14:16" ht="15.75" customHeight="1">
      <c r="N133" s="13"/>
      <c r="O133" s="13"/>
      <c r="P133" s="89"/>
    </row>
    <row r="134" spans="14:16" ht="15.75" customHeight="1">
      <c r="N134" s="13"/>
      <c r="O134" s="13"/>
      <c r="P134" s="89"/>
    </row>
    <row r="135" spans="14:16" ht="15.75" customHeight="1">
      <c r="N135" s="13"/>
      <c r="O135" s="13"/>
      <c r="P135" s="89"/>
    </row>
    <row r="136" spans="14:16" ht="15.75" customHeight="1">
      <c r="N136" s="13"/>
      <c r="O136" s="13"/>
      <c r="P136" s="89"/>
    </row>
    <row r="137" spans="14:16" ht="15.75" customHeight="1">
      <c r="N137" s="13"/>
      <c r="O137" s="13"/>
      <c r="P137" s="89"/>
    </row>
    <row r="138" spans="14:16" ht="15.75" customHeight="1">
      <c r="N138" s="13"/>
      <c r="O138" s="13"/>
      <c r="P138" s="89"/>
    </row>
    <row r="139" spans="14:16" ht="15.75" customHeight="1">
      <c r="N139" s="13"/>
      <c r="O139" s="13"/>
      <c r="P139" s="89"/>
    </row>
    <row r="140" spans="14:16" ht="15.75" customHeight="1">
      <c r="N140" s="13"/>
      <c r="O140" s="13"/>
      <c r="P140" s="89"/>
    </row>
    <row r="141" spans="14:16" ht="15.75" customHeight="1">
      <c r="N141" s="13"/>
      <c r="O141" s="13"/>
      <c r="P141" s="89"/>
    </row>
    <row r="142" spans="14:16" ht="15.75" customHeight="1">
      <c r="N142" s="13"/>
      <c r="O142" s="13"/>
      <c r="P142" s="89"/>
    </row>
    <row r="143" spans="14:16" ht="15.75" customHeight="1">
      <c r="N143" s="13"/>
      <c r="O143" s="13"/>
      <c r="P143" s="89"/>
    </row>
    <row r="144" spans="14:16" ht="15.75" customHeight="1">
      <c r="N144" s="13"/>
      <c r="O144" s="13"/>
      <c r="P144" s="89"/>
    </row>
    <row r="145" spans="14:16" ht="15.75" customHeight="1">
      <c r="N145" s="13"/>
      <c r="O145" s="13"/>
      <c r="P145" s="89"/>
    </row>
    <row r="146" spans="14:16" ht="15.75" customHeight="1">
      <c r="N146" s="13"/>
      <c r="O146" s="13"/>
      <c r="P146" s="89"/>
    </row>
    <row r="147" spans="14:16" ht="15.75" customHeight="1">
      <c r="N147" s="13"/>
      <c r="O147" s="13"/>
      <c r="P147" s="89"/>
    </row>
    <row r="148" spans="14:16" ht="15.75" customHeight="1">
      <c r="N148" s="13"/>
      <c r="O148" s="13"/>
      <c r="P148" s="89"/>
    </row>
    <row r="149" spans="14:16" ht="15.75" customHeight="1">
      <c r="N149" s="13"/>
      <c r="O149" s="13"/>
      <c r="P149" s="89"/>
    </row>
    <row r="150" spans="14:16" ht="15.75" customHeight="1">
      <c r="N150" s="13"/>
      <c r="O150" s="13"/>
      <c r="P150" s="89"/>
    </row>
    <row r="151" spans="14:16" ht="15.75" customHeight="1">
      <c r="N151" s="13"/>
      <c r="O151" s="13"/>
      <c r="P151" s="89"/>
    </row>
    <row r="152" spans="14:16" ht="15.75" customHeight="1">
      <c r="N152" s="13"/>
      <c r="O152" s="13"/>
      <c r="P152" s="89"/>
    </row>
    <row r="153" spans="14:16" ht="15.75" customHeight="1">
      <c r="N153" s="13"/>
      <c r="O153" s="13"/>
      <c r="P153" s="89"/>
    </row>
    <row r="154" spans="14:16" ht="15.75" customHeight="1">
      <c r="N154" s="13"/>
      <c r="O154" s="13"/>
      <c r="P154" s="89"/>
    </row>
    <row r="155" spans="14:16" ht="15.75" customHeight="1">
      <c r="N155" s="13"/>
      <c r="O155" s="13"/>
      <c r="P155" s="89"/>
    </row>
    <row r="156" spans="14:16" ht="15.75" customHeight="1">
      <c r="N156" s="13"/>
      <c r="O156" s="13"/>
      <c r="P156" s="89"/>
    </row>
    <row r="157" spans="14:16" ht="15.75" customHeight="1">
      <c r="N157" s="13"/>
      <c r="O157" s="13"/>
      <c r="P157" s="89"/>
    </row>
    <row r="158" spans="14:16" ht="15.75" customHeight="1">
      <c r="N158" s="13"/>
      <c r="O158" s="13"/>
      <c r="P158" s="89"/>
    </row>
    <row r="159" spans="14:16" ht="15.75" customHeight="1">
      <c r="N159" s="13"/>
      <c r="O159" s="13"/>
      <c r="P159" s="89"/>
    </row>
    <row r="160" spans="14:16" ht="15.75" customHeight="1">
      <c r="N160" s="13"/>
      <c r="O160" s="13"/>
      <c r="P160" s="89"/>
    </row>
    <row r="161" spans="14:16" ht="15.75" customHeight="1">
      <c r="N161" s="13"/>
      <c r="O161" s="13"/>
      <c r="P161" s="89"/>
    </row>
    <row r="162" spans="14:16" ht="15.75" customHeight="1">
      <c r="N162" s="13"/>
      <c r="O162" s="13"/>
      <c r="P162" s="89"/>
    </row>
    <row r="163" spans="14:16" ht="15.75" customHeight="1">
      <c r="N163" s="13"/>
      <c r="O163" s="13"/>
      <c r="P163" s="89"/>
    </row>
    <row r="164" spans="14:16" ht="15.75" customHeight="1">
      <c r="N164" s="13"/>
      <c r="O164" s="13"/>
      <c r="P164" s="89"/>
    </row>
    <row r="165" spans="14:16" ht="15.75" customHeight="1">
      <c r="N165" s="13"/>
      <c r="O165" s="13"/>
      <c r="P165" s="89"/>
    </row>
    <row r="166" spans="14:16" ht="15.75" customHeight="1">
      <c r="N166" s="13"/>
      <c r="O166" s="13"/>
      <c r="P166" s="89"/>
    </row>
    <row r="167" spans="14:16" ht="15.75" customHeight="1">
      <c r="N167" s="13"/>
      <c r="O167" s="13"/>
      <c r="P167" s="89"/>
    </row>
    <row r="168" spans="14:16" ht="15.75" customHeight="1">
      <c r="N168" s="13"/>
      <c r="O168" s="13"/>
      <c r="P168" s="89"/>
    </row>
    <row r="169" spans="14:16" ht="15.75" customHeight="1">
      <c r="N169" s="13"/>
      <c r="O169" s="13"/>
      <c r="P169" s="89"/>
    </row>
    <row r="170" spans="14:16" ht="15.75" customHeight="1">
      <c r="N170" s="13"/>
      <c r="O170" s="13"/>
      <c r="P170" s="89"/>
    </row>
    <row r="171" spans="14:16" ht="15.75" customHeight="1">
      <c r="N171" s="13"/>
      <c r="O171" s="13"/>
      <c r="P171" s="89"/>
    </row>
    <row r="172" spans="14:16" ht="15.75" customHeight="1">
      <c r="N172" s="13"/>
      <c r="O172" s="13"/>
      <c r="P172" s="89"/>
    </row>
    <row r="173" spans="14:16" ht="15.75" customHeight="1">
      <c r="N173" s="13"/>
      <c r="O173" s="13"/>
      <c r="P173" s="89"/>
    </row>
    <row r="174" spans="14:16" ht="15.75" customHeight="1">
      <c r="N174" s="13"/>
      <c r="O174" s="13"/>
      <c r="P174" s="89"/>
    </row>
    <row r="175" spans="14:16" ht="15.75" customHeight="1">
      <c r="N175" s="13"/>
      <c r="O175" s="13"/>
      <c r="P175" s="89"/>
    </row>
    <row r="176" spans="14:16" ht="15.75" customHeight="1">
      <c r="N176" s="13"/>
      <c r="O176" s="13"/>
      <c r="P176" s="89"/>
    </row>
    <row r="177" spans="14:16" ht="15.75" customHeight="1">
      <c r="N177" s="13"/>
      <c r="O177" s="13"/>
      <c r="P177" s="89"/>
    </row>
    <row r="178" spans="14:16" ht="15.75" customHeight="1">
      <c r="N178" s="13"/>
      <c r="O178" s="13"/>
      <c r="P178" s="89"/>
    </row>
    <row r="179" spans="14:16" ht="15.75" customHeight="1">
      <c r="N179" s="13"/>
      <c r="O179" s="13"/>
      <c r="P179" s="89"/>
    </row>
    <row r="180" spans="14:16" ht="15.75" customHeight="1">
      <c r="N180" s="13"/>
      <c r="O180" s="13"/>
      <c r="P180" s="89"/>
    </row>
    <row r="181" spans="14:16" ht="15.75" customHeight="1">
      <c r="N181" s="13"/>
      <c r="O181" s="13"/>
      <c r="P181" s="89"/>
    </row>
    <row r="182" spans="14:16" ht="15.75" customHeight="1">
      <c r="N182" s="13"/>
      <c r="O182" s="13"/>
      <c r="P182" s="89"/>
    </row>
    <row r="183" spans="14:16" ht="15.75" customHeight="1">
      <c r="N183" s="13"/>
      <c r="O183" s="13"/>
      <c r="P183" s="89"/>
    </row>
    <row r="184" spans="14:16" ht="15.75" customHeight="1">
      <c r="N184" s="13"/>
      <c r="O184" s="13"/>
      <c r="P184" s="89"/>
    </row>
    <row r="185" spans="14:16" ht="15.75" customHeight="1">
      <c r="N185" s="13"/>
      <c r="O185" s="13"/>
      <c r="P185" s="89"/>
    </row>
    <row r="186" spans="14:16" ht="15.75" customHeight="1">
      <c r="N186" s="13"/>
      <c r="O186" s="13"/>
      <c r="P186" s="89"/>
    </row>
    <row r="187" spans="14:16" ht="15.75" customHeight="1">
      <c r="N187" s="13"/>
      <c r="O187" s="13"/>
      <c r="P187" s="89"/>
    </row>
    <row r="188" spans="14:16" ht="15.75" customHeight="1">
      <c r="N188" s="13"/>
      <c r="O188" s="13"/>
      <c r="P188" s="89"/>
    </row>
    <row r="189" spans="14:16" ht="15.75" customHeight="1">
      <c r="N189" s="13"/>
      <c r="O189" s="13"/>
      <c r="P189" s="89"/>
    </row>
    <row r="190" spans="14:16" ht="15.75" customHeight="1">
      <c r="N190" s="13"/>
      <c r="O190" s="13"/>
      <c r="P190" s="89"/>
    </row>
    <row r="191" spans="14:16" ht="15.75" customHeight="1">
      <c r="N191" s="13"/>
      <c r="O191" s="13"/>
      <c r="P191" s="89"/>
    </row>
    <row r="192" spans="14:16" ht="15.75" customHeight="1">
      <c r="N192" s="13"/>
      <c r="O192" s="13"/>
      <c r="P192" s="89"/>
    </row>
    <row r="193" spans="14:16" ht="15.75" customHeight="1">
      <c r="N193" s="13"/>
      <c r="O193" s="13"/>
      <c r="P193" s="89"/>
    </row>
    <row r="194" spans="14:16" ht="15.75" customHeight="1">
      <c r="N194" s="13"/>
      <c r="O194" s="13"/>
      <c r="P194" s="89"/>
    </row>
    <row r="195" spans="14:16" ht="15.75" customHeight="1">
      <c r="N195" s="13"/>
      <c r="O195" s="13"/>
      <c r="P195" s="89"/>
    </row>
    <row r="196" spans="14:16" ht="15.75" customHeight="1">
      <c r="N196" s="13"/>
      <c r="O196" s="13"/>
      <c r="P196" s="89"/>
    </row>
    <row r="197" spans="14:16" ht="15.75" customHeight="1">
      <c r="N197" s="13"/>
      <c r="O197" s="13"/>
      <c r="P197" s="89"/>
    </row>
    <row r="198" spans="14:16" ht="15.75" customHeight="1">
      <c r="N198" s="13"/>
      <c r="O198" s="13"/>
      <c r="P198" s="89"/>
    </row>
    <row r="199" spans="14:16" ht="15.75" customHeight="1">
      <c r="N199" s="13"/>
      <c r="O199" s="13"/>
      <c r="P199" s="89"/>
    </row>
    <row r="200" spans="14:16" ht="15.75" customHeight="1">
      <c r="N200" s="13"/>
      <c r="O200" s="13"/>
      <c r="P200" s="89"/>
    </row>
    <row r="201" spans="14:16" ht="15.75" customHeight="1">
      <c r="N201" s="13"/>
      <c r="O201" s="13"/>
      <c r="P201" s="89"/>
    </row>
    <row r="202" spans="14:16" ht="15.75" customHeight="1">
      <c r="N202" s="13"/>
      <c r="O202" s="13"/>
      <c r="P202" s="89"/>
    </row>
    <row r="203" spans="14:16" ht="15.75" customHeight="1">
      <c r="N203" s="13"/>
      <c r="O203" s="13"/>
      <c r="P203" s="89"/>
    </row>
    <row r="204" spans="14:16" ht="15.75" customHeight="1">
      <c r="N204" s="13"/>
      <c r="O204" s="13"/>
      <c r="P204" s="89"/>
    </row>
    <row r="205" spans="14:16" ht="15.75" customHeight="1">
      <c r="N205" s="13"/>
      <c r="O205" s="13"/>
      <c r="P205" s="89"/>
    </row>
    <row r="206" spans="14:16" ht="15.75" customHeight="1">
      <c r="N206" s="13"/>
      <c r="O206" s="13"/>
      <c r="P206" s="89"/>
    </row>
    <row r="207" spans="14:16" ht="15.75" customHeight="1">
      <c r="N207" s="13"/>
      <c r="O207" s="13"/>
      <c r="P207" s="89"/>
    </row>
    <row r="208" spans="14:16" ht="15.75" customHeight="1">
      <c r="N208" s="13"/>
      <c r="O208" s="13"/>
      <c r="P208" s="89"/>
    </row>
    <row r="209" spans="14:16" ht="15.75" customHeight="1">
      <c r="N209" s="13"/>
      <c r="O209" s="13"/>
      <c r="P209" s="89"/>
    </row>
    <row r="210" spans="14:16" ht="15.75" customHeight="1">
      <c r="N210" s="13"/>
      <c r="O210" s="13"/>
      <c r="P210" s="89"/>
    </row>
    <row r="211" spans="14:16" ht="15.75" customHeight="1">
      <c r="N211" s="13"/>
      <c r="O211" s="13"/>
      <c r="P211" s="89"/>
    </row>
    <row r="212" spans="14:16" ht="15.75" customHeight="1">
      <c r="N212" s="13"/>
      <c r="O212" s="13"/>
      <c r="P212" s="89"/>
    </row>
    <row r="213" spans="14:16" ht="15.75" customHeight="1">
      <c r="N213" s="13"/>
      <c r="O213" s="13"/>
      <c r="P213" s="89"/>
    </row>
    <row r="214" spans="14:16" ht="15.75" customHeight="1">
      <c r="N214" s="13"/>
      <c r="O214" s="13"/>
      <c r="P214" s="89"/>
    </row>
    <row r="215" spans="14:16" ht="15.75" customHeight="1">
      <c r="N215" s="13"/>
      <c r="O215" s="13"/>
      <c r="P215" s="89"/>
    </row>
    <row r="216" spans="14:16" ht="15.75" customHeight="1">
      <c r="N216" s="13"/>
      <c r="O216" s="13"/>
      <c r="P216" s="89"/>
    </row>
    <row r="217" spans="14:16" ht="15.75" customHeight="1">
      <c r="N217" s="13"/>
      <c r="O217" s="13"/>
      <c r="P217" s="89"/>
    </row>
    <row r="218" spans="14:16" ht="15.75" customHeight="1">
      <c r="N218" s="13"/>
      <c r="O218" s="13"/>
      <c r="P218" s="89"/>
    </row>
    <row r="219" spans="14:16" ht="15.75" customHeight="1">
      <c r="N219" s="13"/>
      <c r="O219" s="13"/>
      <c r="P219" s="89"/>
    </row>
    <row r="220" spans="14:16" ht="15.75" customHeight="1">
      <c r="N220" s="13"/>
      <c r="O220" s="13"/>
      <c r="P220" s="89"/>
    </row>
    <row r="221" spans="14:16" ht="15.75" customHeight="1">
      <c r="N221" s="13"/>
      <c r="O221" s="13"/>
      <c r="P221" s="89"/>
    </row>
    <row r="222" spans="14:16" ht="15.75" customHeight="1">
      <c r="N222" s="13"/>
      <c r="O222" s="13"/>
      <c r="P222" s="89"/>
    </row>
    <row r="223" spans="14:16" ht="15.75" customHeight="1">
      <c r="N223" s="13"/>
      <c r="O223" s="13"/>
      <c r="P223" s="89"/>
    </row>
    <row r="224" spans="14:16" ht="15.75" customHeight="1">
      <c r="N224" s="13"/>
      <c r="O224" s="13"/>
      <c r="P224" s="89"/>
    </row>
    <row r="225" spans="14:16" ht="15.75" customHeight="1">
      <c r="N225" s="13"/>
      <c r="O225" s="13"/>
      <c r="P225" s="89"/>
    </row>
    <row r="226" spans="14:16" ht="15.75" customHeight="1">
      <c r="N226" s="13"/>
      <c r="O226" s="13"/>
      <c r="P226" s="89"/>
    </row>
    <row r="227" spans="14:16" ht="15.75" customHeight="1">
      <c r="N227" s="13"/>
      <c r="O227" s="13"/>
      <c r="P227" s="89"/>
    </row>
    <row r="228" spans="14:16" ht="15.75" customHeight="1">
      <c r="N228" s="13"/>
      <c r="O228" s="13"/>
      <c r="P228" s="89"/>
    </row>
    <row r="229" spans="14:16" ht="15.75" customHeight="1">
      <c r="N229" s="13"/>
      <c r="O229" s="13"/>
      <c r="P229" s="89"/>
    </row>
    <row r="230" spans="14:16" ht="15.75" customHeight="1">
      <c r="N230" s="13"/>
      <c r="O230" s="13"/>
      <c r="P230" s="89"/>
    </row>
    <row r="231" spans="14:16" ht="15.75" customHeight="1">
      <c r="N231" s="13"/>
      <c r="O231" s="13"/>
      <c r="P231" s="89"/>
    </row>
    <row r="232" spans="14:16" ht="15.75" customHeight="1">
      <c r="N232" s="13"/>
      <c r="O232" s="13"/>
      <c r="P232" s="89"/>
    </row>
    <row r="233" spans="14:16" ht="15.75" customHeight="1">
      <c r="N233" s="13"/>
      <c r="O233" s="13"/>
      <c r="P233" s="89"/>
    </row>
    <row r="234" spans="14:16" ht="15.75" customHeight="1">
      <c r="N234" s="13"/>
      <c r="O234" s="13"/>
      <c r="P234" s="89"/>
    </row>
    <row r="235" spans="14:16" ht="15.75" customHeight="1">
      <c r="N235" s="13"/>
      <c r="O235" s="13"/>
      <c r="P235" s="89"/>
    </row>
    <row r="236" spans="14:16" ht="15.75" customHeight="1">
      <c r="N236" s="13"/>
      <c r="O236" s="13"/>
      <c r="P236" s="89"/>
    </row>
    <row r="237" spans="14:16" ht="15.75" customHeight="1">
      <c r="N237" s="13"/>
      <c r="O237" s="13"/>
      <c r="P237" s="89"/>
    </row>
    <row r="238" spans="14:16" ht="15.75" customHeight="1">
      <c r="N238" s="13"/>
      <c r="O238" s="13"/>
      <c r="P238" s="89"/>
    </row>
    <row r="239" spans="14:16" ht="15.75" customHeight="1">
      <c r="N239" s="13"/>
      <c r="O239" s="13"/>
      <c r="P239" s="89"/>
    </row>
    <row r="240" spans="14:16" ht="15.75" customHeight="1">
      <c r="N240" s="13"/>
      <c r="O240" s="13"/>
      <c r="P240" s="89"/>
    </row>
    <row r="241" spans="14:16" ht="15.75" customHeight="1">
      <c r="N241" s="13"/>
      <c r="O241" s="13"/>
      <c r="P241" s="89"/>
    </row>
    <row r="242" spans="14:16" ht="15.75" customHeight="1">
      <c r="N242" s="13"/>
      <c r="O242" s="13"/>
      <c r="P242" s="89"/>
    </row>
    <row r="243" spans="14:16" ht="15.75" customHeight="1">
      <c r="N243" s="13"/>
      <c r="O243" s="13"/>
      <c r="P243" s="89"/>
    </row>
    <row r="244" spans="14:16" ht="15.75" customHeight="1">
      <c r="N244" s="13"/>
      <c r="O244" s="13"/>
      <c r="P244" s="89"/>
    </row>
    <row r="245" spans="14:16" ht="15.75" customHeight="1">
      <c r="N245" s="13"/>
      <c r="O245" s="13"/>
      <c r="P245" s="89"/>
    </row>
    <row r="246" spans="14:16" ht="15.75" customHeight="1">
      <c r="N246" s="13"/>
      <c r="O246" s="13"/>
      <c r="P246" s="89"/>
    </row>
    <row r="247" spans="14:16" ht="15.75" customHeight="1">
      <c r="N247" s="13"/>
      <c r="O247" s="13"/>
      <c r="P247" s="89"/>
    </row>
    <row r="248" spans="14:16" ht="15.75" customHeight="1">
      <c r="N248" s="13"/>
      <c r="O248" s="13"/>
      <c r="P248" s="89"/>
    </row>
    <row r="249" spans="14:16" ht="15.75" customHeight="1">
      <c r="N249" s="13"/>
      <c r="O249" s="13"/>
      <c r="P249" s="89"/>
    </row>
    <row r="250" spans="14:16" ht="15.75" customHeight="1">
      <c r="N250" s="13"/>
      <c r="O250" s="13"/>
      <c r="P250" s="89"/>
    </row>
    <row r="251" spans="14:16" ht="15.75" customHeight="1">
      <c r="N251" s="13"/>
      <c r="O251" s="13"/>
      <c r="P251" s="89"/>
    </row>
    <row r="252" spans="14:16" ht="15.75" customHeight="1">
      <c r="N252" s="13"/>
      <c r="O252" s="13"/>
      <c r="P252" s="89"/>
    </row>
    <row r="253" spans="14:16" ht="15.75" customHeight="1">
      <c r="N253" s="13"/>
      <c r="O253" s="13"/>
      <c r="P253" s="89"/>
    </row>
    <row r="254" spans="14:16" ht="15.75" customHeight="1">
      <c r="N254" s="13"/>
      <c r="O254" s="13"/>
      <c r="P254" s="89"/>
    </row>
    <row r="255" spans="14:16" ht="15.75" customHeight="1">
      <c r="N255" s="13"/>
      <c r="O255" s="13"/>
      <c r="P255" s="89"/>
    </row>
    <row r="256" spans="14:16" ht="15.75" customHeight="1">
      <c r="N256" s="13"/>
      <c r="O256" s="13"/>
      <c r="P256" s="89"/>
    </row>
    <row r="257" spans="14:16" ht="15.75" customHeight="1">
      <c r="N257" s="13"/>
      <c r="O257" s="13"/>
      <c r="P257" s="89"/>
    </row>
    <row r="258" spans="14:16" ht="15.75" customHeight="1">
      <c r="N258" s="13"/>
      <c r="O258" s="13"/>
      <c r="P258" s="89"/>
    </row>
    <row r="259" spans="14:16" ht="15.75" customHeight="1">
      <c r="N259" s="13"/>
      <c r="O259" s="13"/>
      <c r="P259" s="89"/>
    </row>
    <row r="260" spans="14:16" ht="15.75" customHeight="1">
      <c r="N260" s="13"/>
      <c r="O260" s="13"/>
      <c r="P260" s="89"/>
    </row>
    <row r="261" spans="14:16" ht="15.75" customHeight="1">
      <c r="N261" s="13"/>
      <c r="O261" s="13"/>
      <c r="P261" s="89"/>
    </row>
    <row r="262" spans="14:16" ht="15.75" customHeight="1">
      <c r="N262" s="13"/>
      <c r="O262" s="13"/>
      <c r="P262" s="89"/>
    </row>
    <row r="263" spans="14:16" ht="15.75" customHeight="1">
      <c r="N263" s="13"/>
      <c r="O263" s="13"/>
      <c r="P263" s="89"/>
    </row>
    <row r="264" spans="14:16" ht="15.75" customHeight="1">
      <c r="N264" s="13"/>
      <c r="O264" s="13"/>
      <c r="P264" s="89"/>
    </row>
    <row r="265" spans="14:16" ht="15.75" customHeight="1">
      <c r="N265" s="13"/>
      <c r="O265" s="13"/>
      <c r="P265" s="89"/>
    </row>
    <row r="266" spans="14:16" ht="15.75" customHeight="1">
      <c r="N266" s="13"/>
      <c r="O266" s="13"/>
      <c r="P266" s="89"/>
    </row>
    <row r="267" spans="14:16" ht="15.75" customHeight="1">
      <c r="N267" s="13"/>
      <c r="O267" s="13"/>
      <c r="P267" s="89"/>
    </row>
    <row r="268" spans="14:16" ht="15.75" customHeight="1">
      <c r="N268" s="13"/>
      <c r="O268" s="13"/>
      <c r="P268" s="89"/>
    </row>
    <row r="269" spans="14:16" ht="15.75" customHeight="1">
      <c r="N269" s="13"/>
      <c r="O269" s="13"/>
      <c r="P269" s="89"/>
    </row>
    <row r="270" spans="14:16" ht="15.75" customHeight="1">
      <c r="N270" s="13"/>
      <c r="O270" s="13"/>
      <c r="P270" s="89"/>
    </row>
    <row r="271" spans="14:16" ht="15.75" customHeight="1">
      <c r="N271" s="13"/>
      <c r="O271" s="13"/>
      <c r="P271" s="89"/>
    </row>
    <row r="272" spans="14:16" ht="15.75" customHeight="1">
      <c r="N272" s="13"/>
      <c r="O272" s="13"/>
      <c r="P272" s="89"/>
    </row>
    <row r="273" spans="14:16" ht="15.75" customHeight="1">
      <c r="N273" s="13"/>
      <c r="O273" s="13"/>
      <c r="P273" s="89"/>
    </row>
    <row r="274" spans="14:16" ht="15.75" customHeight="1">
      <c r="N274" s="13"/>
      <c r="O274" s="13"/>
      <c r="P274" s="89"/>
    </row>
    <row r="275" spans="14:16" ht="15.75" customHeight="1">
      <c r="N275" s="13"/>
      <c r="O275" s="13"/>
      <c r="P275" s="89"/>
    </row>
    <row r="276" spans="14:16" ht="15.75" customHeight="1">
      <c r="N276" s="13"/>
      <c r="O276" s="13"/>
      <c r="P276" s="89"/>
    </row>
    <row r="277" spans="14:16" ht="15.75" customHeight="1">
      <c r="N277" s="13"/>
      <c r="O277" s="13"/>
      <c r="P277" s="89"/>
    </row>
    <row r="278" spans="14:16" ht="15.75" customHeight="1">
      <c r="N278" s="13"/>
      <c r="O278" s="13"/>
      <c r="P278" s="89"/>
    </row>
    <row r="279" spans="14:16" ht="15.75" customHeight="1">
      <c r="N279" s="13"/>
      <c r="O279" s="13"/>
      <c r="P279" s="89"/>
    </row>
    <row r="280" spans="14:16" ht="15.75" customHeight="1">
      <c r="N280" s="13"/>
      <c r="O280" s="13"/>
      <c r="P280" s="89"/>
    </row>
    <row r="281" spans="14:16" ht="15.75" customHeight="1">
      <c r="N281" s="13"/>
      <c r="O281" s="13"/>
      <c r="P281" s="89"/>
    </row>
    <row r="282" spans="14:16" ht="15.75" customHeight="1">
      <c r="N282" s="13"/>
      <c r="O282" s="13"/>
      <c r="P282" s="89"/>
    </row>
    <row r="283" spans="14:16" ht="15.75" customHeight="1">
      <c r="N283" s="13"/>
      <c r="O283" s="13"/>
      <c r="P283" s="89"/>
    </row>
    <row r="284" spans="14:16" ht="15.75" customHeight="1">
      <c r="N284" s="13"/>
      <c r="O284" s="13"/>
      <c r="P284" s="89"/>
    </row>
    <row r="285" spans="14:16" ht="15.75" customHeight="1">
      <c r="N285" s="13"/>
      <c r="O285" s="13"/>
      <c r="P285" s="89"/>
    </row>
    <row r="286" spans="14:16" ht="15.75" customHeight="1">
      <c r="N286" s="13"/>
      <c r="O286" s="13"/>
      <c r="P286" s="89"/>
    </row>
    <row r="287" spans="14:16" ht="15.75" customHeight="1">
      <c r="N287" s="13"/>
      <c r="O287" s="13"/>
      <c r="P287" s="89"/>
    </row>
    <row r="288" spans="14:16" ht="15.75" customHeight="1">
      <c r="N288" s="13"/>
      <c r="O288" s="13"/>
      <c r="P288" s="89"/>
    </row>
    <row r="289" spans="14:16" ht="15.75" customHeight="1">
      <c r="N289" s="13"/>
      <c r="O289" s="13"/>
      <c r="P289" s="89"/>
    </row>
    <row r="290" spans="14:16" ht="15.75" customHeight="1">
      <c r="N290" s="13"/>
      <c r="O290" s="13"/>
      <c r="P290" s="89"/>
    </row>
    <row r="291" spans="14:16" ht="15.75" customHeight="1">
      <c r="N291" s="13"/>
      <c r="O291" s="13"/>
      <c r="P291" s="89"/>
    </row>
    <row r="292" spans="14:16" ht="15.75" customHeight="1">
      <c r="N292" s="13"/>
      <c r="O292" s="13"/>
      <c r="P292" s="89"/>
    </row>
    <row r="293" spans="14:16" ht="15.75" customHeight="1">
      <c r="N293" s="13"/>
      <c r="O293" s="13"/>
      <c r="P293" s="89"/>
    </row>
    <row r="294" spans="14:16" ht="15.75" customHeight="1">
      <c r="N294" s="13"/>
      <c r="O294" s="13"/>
      <c r="P294" s="89"/>
    </row>
    <row r="295" spans="14:16" ht="15.75" customHeight="1">
      <c r="N295" s="13"/>
      <c r="O295" s="13"/>
      <c r="P295" s="89"/>
    </row>
    <row r="296" spans="14:16" ht="15.75" customHeight="1">
      <c r="N296" s="13"/>
      <c r="O296" s="13"/>
      <c r="P296" s="89"/>
    </row>
    <row r="297" spans="14:16" ht="15.75" customHeight="1">
      <c r="N297" s="13"/>
      <c r="O297" s="13"/>
      <c r="P297" s="89"/>
    </row>
    <row r="298" spans="14:16" ht="15.75" customHeight="1">
      <c r="N298" s="13"/>
      <c r="O298" s="13"/>
      <c r="P298" s="89"/>
    </row>
    <row r="299" spans="14:16" ht="15.75" customHeight="1">
      <c r="N299" s="13"/>
      <c r="O299" s="13"/>
      <c r="P299" s="89"/>
    </row>
    <row r="300" spans="14:16" ht="15.75" customHeight="1">
      <c r="N300" s="13"/>
      <c r="O300" s="13"/>
      <c r="P300" s="89"/>
    </row>
    <row r="301" spans="14:16" ht="15.75" customHeight="1">
      <c r="N301" s="13"/>
      <c r="O301" s="13"/>
      <c r="P301" s="89"/>
    </row>
    <row r="302" spans="14:16" ht="15.75" customHeight="1">
      <c r="N302" s="13"/>
      <c r="O302" s="13"/>
      <c r="P302" s="89"/>
    </row>
    <row r="303" spans="14:16" ht="15.75" customHeight="1">
      <c r="N303" s="13"/>
      <c r="O303" s="13"/>
      <c r="P303" s="89"/>
    </row>
    <row r="304" spans="14:16" ht="15.75" customHeight="1">
      <c r="N304" s="13"/>
      <c r="O304" s="13"/>
      <c r="P304" s="89"/>
    </row>
    <row r="305" spans="14:16" ht="15.75" customHeight="1">
      <c r="N305" s="13"/>
      <c r="O305" s="13"/>
      <c r="P305" s="89"/>
    </row>
    <row r="306" spans="14:16" ht="15.75" customHeight="1">
      <c r="N306" s="13"/>
      <c r="O306" s="13"/>
      <c r="P306" s="89"/>
    </row>
    <row r="307" spans="14:16" ht="15.75" customHeight="1">
      <c r="N307" s="13"/>
      <c r="O307" s="13"/>
      <c r="P307" s="89"/>
    </row>
    <row r="308" spans="14:16" ht="15.75" customHeight="1">
      <c r="N308" s="13"/>
      <c r="O308" s="13"/>
      <c r="P308" s="89"/>
    </row>
    <row r="309" spans="14:16" ht="15.75" customHeight="1">
      <c r="N309" s="13"/>
      <c r="O309" s="13"/>
      <c r="P309" s="89"/>
    </row>
    <row r="310" spans="14:16" ht="15.75" customHeight="1">
      <c r="N310" s="13"/>
      <c r="O310" s="13"/>
      <c r="P310" s="89"/>
    </row>
    <row r="311" spans="14:16" ht="15.75" customHeight="1">
      <c r="N311" s="13"/>
      <c r="O311" s="13"/>
      <c r="P311" s="89"/>
    </row>
    <row r="312" spans="14:16" ht="15.75" customHeight="1">
      <c r="N312" s="13"/>
      <c r="O312" s="13"/>
      <c r="P312" s="89"/>
    </row>
    <row r="313" spans="14:16" ht="15.75" customHeight="1">
      <c r="N313" s="13"/>
      <c r="O313" s="13"/>
      <c r="P313" s="89"/>
    </row>
    <row r="314" spans="14:16" ht="15.75" customHeight="1">
      <c r="N314" s="13"/>
      <c r="O314" s="13"/>
      <c r="P314" s="89"/>
    </row>
    <row r="315" spans="14:16" ht="15.75" customHeight="1">
      <c r="N315" s="13"/>
      <c r="O315" s="13"/>
      <c r="P315" s="89"/>
    </row>
    <row r="316" spans="14:16" ht="15.75" customHeight="1">
      <c r="N316" s="13"/>
      <c r="O316" s="13"/>
      <c r="P316" s="89"/>
    </row>
    <row r="317" spans="14:16" ht="15.75" customHeight="1">
      <c r="N317" s="13"/>
      <c r="O317" s="13"/>
      <c r="P317" s="89"/>
    </row>
    <row r="318" spans="14:16" ht="15.75" customHeight="1">
      <c r="N318" s="13"/>
      <c r="O318" s="13"/>
      <c r="P318" s="89"/>
    </row>
    <row r="319" spans="14:16" ht="15.75" customHeight="1">
      <c r="N319" s="13"/>
      <c r="O319" s="13"/>
      <c r="P319" s="89"/>
    </row>
    <row r="320" spans="14:16" ht="15.75" customHeight="1">
      <c r="N320" s="13"/>
      <c r="O320" s="13"/>
      <c r="P320" s="89"/>
    </row>
    <row r="321" spans="14:16" ht="15.75" customHeight="1">
      <c r="N321" s="13"/>
      <c r="O321" s="13"/>
      <c r="P321" s="89"/>
    </row>
    <row r="322" spans="14:16" ht="15.75" customHeight="1">
      <c r="N322" s="13"/>
      <c r="O322" s="13"/>
      <c r="P322" s="89"/>
    </row>
    <row r="323" spans="14:16" ht="15.75" customHeight="1">
      <c r="N323" s="13"/>
      <c r="O323" s="13"/>
      <c r="P323" s="89"/>
    </row>
    <row r="324" spans="14:16" ht="15.75" customHeight="1">
      <c r="N324" s="13"/>
      <c r="O324" s="13"/>
      <c r="P324" s="89"/>
    </row>
    <row r="325" spans="14:16" ht="15.75" customHeight="1">
      <c r="N325" s="13"/>
      <c r="O325" s="13"/>
      <c r="P325" s="89"/>
    </row>
    <row r="326" spans="14:16" ht="15.75" customHeight="1">
      <c r="N326" s="13"/>
      <c r="O326" s="13"/>
      <c r="P326" s="89"/>
    </row>
    <row r="327" spans="14:16" ht="15.75" customHeight="1">
      <c r="N327" s="13"/>
      <c r="O327" s="13"/>
      <c r="P327" s="89"/>
    </row>
    <row r="328" spans="14:16" ht="15.75" customHeight="1">
      <c r="N328" s="13"/>
      <c r="O328" s="13"/>
      <c r="P328" s="89"/>
    </row>
    <row r="329" spans="14:16" ht="15.75" customHeight="1">
      <c r="N329" s="13"/>
      <c r="O329" s="13"/>
      <c r="P329" s="89"/>
    </row>
    <row r="330" spans="14:16" ht="15.75" customHeight="1">
      <c r="N330" s="13"/>
      <c r="O330" s="13"/>
      <c r="P330" s="89"/>
    </row>
    <row r="331" spans="14:16" ht="15.75" customHeight="1">
      <c r="N331" s="13"/>
      <c r="O331" s="13"/>
      <c r="P331" s="89"/>
    </row>
    <row r="332" spans="14:16" ht="15.75" customHeight="1">
      <c r="N332" s="13"/>
      <c r="O332" s="13"/>
      <c r="P332" s="89"/>
    </row>
    <row r="333" spans="14:16" ht="15.75" customHeight="1">
      <c r="N333" s="13"/>
      <c r="O333" s="13"/>
      <c r="P333" s="89"/>
    </row>
    <row r="334" spans="14:16" ht="15.75" customHeight="1">
      <c r="N334" s="13"/>
      <c r="O334" s="13"/>
      <c r="P334" s="89"/>
    </row>
    <row r="335" spans="14:16" ht="15.75" customHeight="1">
      <c r="N335" s="13"/>
      <c r="O335" s="13"/>
      <c r="P335" s="89"/>
    </row>
    <row r="336" spans="14:16" ht="15.75" customHeight="1">
      <c r="N336" s="13"/>
      <c r="O336" s="13"/>
      <c r="P336" s="89"/>
    </row>
    <row r="337" spans="14:16" ht="15.75" customHeight="1">
      <c r="N337" s="13"/>
      <c r="O337" s="13"/>
      <c r="P337" s="89"/>
    </row>
    <row r="338" spans="14:16" ht="15.75" customHeight="1">
      <c r="N338" s="13"/>
      <c r="O338" s="13"/>
      <c r="P338" s="89"/>
    </row>
    <row r="339" spans="14:16" ht="15.75" customHeight="1">
      <c r="N339" s="13"/>
      <c r="O339" s="13"/>
      <c r="P339" s="89"/>
    </row>
    <row r="340" spans="14:16" ht="15.75" customHeight="1">
      <c r="N340" s="13"/>
      <c r="O340" s="13"/>
      <c r="P340" s="89"/>
    </row>
    <row r="341" spans="14:16" ht="15.75" customHeight="1">
      <c r="N341" s="13"/>
      <c r="O341" s="13"/>
      <c r="P341" s="89"/>
    </row>
    <row r="342" spans="14:16" ht="15.75" customHeight="1">
      <c r="N342" s="13"/>
      <c r="O342" s="13"/>
      <c r="P342" s="89"/>
    </row>
    <row r="343" spans="14:16" ht="15.75" customHeight="1">
      <c r="N343" s="13"/>
      <c r="O343" s="13"/>
      <c r="P343" s="89"/>
    </row>
    <row r="344" spans="14:16" ht="15.75" customHeight="1">
      <c r="N344" s="13"/>
      <c r="O344" s="13"/>
      <c r="P344" s="89"/>
    </row>
    <row r="345" spans="14:16" ht="15.75" customHeight="1">
      <c r="N345" s="13"/>
      <c r="O345" s="13"/>
      <c r="P345" s="89"/>
    </row>
    <row r="346" spans="14:16" ht="15.75" customHeight="1">
      <c r="N346" s="13"/>
      <c r="O346" s="13"/>
      <c r="P346" s="89"/>
    </row>
    <row r="347" spans="14:16" ht="15.75" customHeight="1">
      <c r="N347" s="13"/>
      <c r="O347" s="13"/>
      <c r="P347" s="89"/>
    </row>
    <row r="348" spans="14:16" ht="15.75" customHeight="1">
      <c r="N348" s="13"/>
      <c r="O348" s="13"/>
      <c r="P348" s="89"/>
    </row>
    <row r="349" spans="14:16" ht="15.75" customHeight="1">
      <c r="N349" s="13"/>
      <c r="O349" s="13"/>
      <c r="P349" s="89"/>
    </row>
    <row r="350" spans="14:16" ht="15.75" customHeight="1">
      <c r="N350" s="13"/>
      <c r="O350" s="13"/>
      <c r="P350" s="89"/>
    </row>
    <row r="351" spans="14:16" ht="15.75" customHeight="1">
      <c r="N351" s="13"/>
      <c r="O351" s="13"/>
      <c r="P351" s="89"/>
    </row>
    <row r="352" spans="14:16" ht="15.75" customHeight="1">
      <c r="N352" s="13"/>
      <c r="O352" s="13"/>
      <c r="P352" s="89"/>
    </row>
    <row r="353" spans="14:16" ht="15.75" customHeight="1">
      <c r="N353" s="13"/>
      <c r="O353" s="13"/>
      <c r="P353" s="89"/>
    </row>
    <row r="354" spans="14:16" ht="15.75" customHeight="1">
      <c r="N354" s="13"/>
      <c r="O354" s="13"/>
      <c r="P354" s="89"/>
    </row>
    <row r="355" spans="14:16" ht="15.75" customHeight="1">
      <c r="N355" s="13"/>
      <c r="O355" s="13"/>
      <c r="P355" s="89"/>
    </row>
    <row r="356" spans="14:16" ht="15.75" customHeight="1">
      <c r="N356" s="13"/>
      <c r="O356" s="13"/>
      <c r="P356" s="89"/>
    </row>
    <row r="357" spans="14:16" ht="15.75" customHeight="1">
      <c r="N357" s="13"/>
      <c r="O357" s="13"/>
      <c r="P357" s="89"/>
    </row>
    <row r="358" spans="14:16" ht="15.75" customHeight="1">
      <c r="N358" s="13"/>
      <c r="O358" s="13"/>
      <c r="P358" s="89"/>
    </row>
    <row r="359" spans="14:16" ht="15.75" customHeight="1">
      <c r="N359" s="13"/>
      <c r="O359" s="13"/>
      <c r="P359" s="89"/>
    </row>
    <row r="360" spans="14:16" ht="15.75" customHeight="1">
      <c r="N360" s="13"/>
      <c r="O360" s="13"/>
      <c r="P360" s="89"/>
    </row>
    <row r="361" spans="14:16" ht="15.75" customHeight="1">
      <c r="N361" s="13"/>
      <c r="O361" s="13"/>
      <c r="P361" s="89"/>
    </row>
    <row r="362" spans="14:16" ht="15.75" customHeight="1">
      <c r="N362" s="13"/>
      <c r="O362" s="13"/>
      <c r="P362" s="89"/>
    </row>
    <row r="363" spans="14:16" ht="15.75" customHeight="1">
      <c r="N363" s="13"/>
      <c r="O363" s="13"/>
      <c r="P363" s="89"/>
    </row>
    <row r="364" spans="14:16" ht="15.75" customHeight="1">
      <c r="N364" s="13"/>
      <c r="O364" s="13"/>
      <c r="P364" s="89"/>
    </row>
    <row r="365" spans="14:16" ht="15.75" customHeight="1">
      <c r="N365" s="13"/>
      <c r="O365" s="13"/>
      <c r="P365" s="89"/>
    </row>
    <row r="366" spans="14:16" ht="15.75" customHeight="1">
      <c r="N366" s="13"/>
      <c r="O366" s="13"/>
      <c r="P366" s="89"/>
    </row>
    <row r="367" spans="14:16" ht="15.75" customHeight="1">
      <c r="N367" s="13"/>
      <c r="O367" s="13"/>
      <c r="P367" s="89"/>
    </row>
    <row r="368" spans="14:16" ht="15.75" customHeight="1">
      <c r="N368" s="13"/>
      <c r="O368" s="13"/>
      <c r="P368" s="89"/>
    </row>
    <row r="369" spans="14:16" ht="15.75" customHeight="1">
      <c r="N369" s="13"/>
      <c r="O369" s="13"/>
      <c r="P369" s="89"/>
    </row>
    <row r="370" spans="14:16" ht="15.75" customHeight="1">
      <c r="N370" s="13"/>
      <c r="O370" s="13"/>
      <c r="P370" s="89"/>
    </row>
    <row r="371" spans="14:16" ht="15.75" customHeight="1">
      <c r="N371" s="13"/>
      <c r="O371" s="13"/>
      <c r="P371" s="89"/>
    </row>
    <row r="372" spans="14:16" ht="15.75" customHeight="1">
      <c r="N372" s="13"/>
      <c r="O372" s="13"/>
      <c r="P372" s="89"/>
    </row>
    <row r="373" spans="14:16" ht="15.75" customHeight="1">
      <c r="N373" s="13"/>
      <c r="O373" s="13"/>
      <c r="P373" s="89"/>
    </row>
    <row r="374" spans="14:16" ht="15.75" customHeight="1">
      <c r="N374" s="13"/>
      <c r="O374" s="13"/>
      <c r="P374" s="89"/>
    </row>
    <row r="375" spans="14:16" ht="15.75" customHeight="1">
      <c r="N375" s="13"/>
      <c r="O375" s="13"/>
      <c r="P375" s="89"/>
    </row>
    <row r="376" spans="14:16" ht="15.75" customHeight="1">
      <c r="N376" s="13"/>
      <c r="O376" s="13"/>
      <c r="P376" s="89"/>
    </row>
    <row r="377" spans="14:16" ht="15.75" customHeight="1">
      <c r="N377" s="13"/>
      <c r="O377" s="13"/>
      <c r="P377" s="89"/>
    </row>
    <row r="378" spans="14:16" ht="15.75" customHeight="1">
      <c r="N378" s="13"/>
      <c r="O378" s="13"/>
      <c r="P378" s="89"/>
    </row>
    <row r="379" spans="14:16" ht="15.75" customHeight="1">
      <c r="N379" s="13"/>
      <c r="O379" s="13"/>
      <c r="P379" s="89"/>
    </row>
    <row r="380" spans="14:16" ht="15.75" customHeight="1">
      <c r="N380" s="13"/>
      <c r="O380" s="13"/>
      <c r="P380" s="89"/>
    </row>
    <row r="381" spans="14:16" ht="15.75" customHeight="1">
      <c r="N381" s="13"/>
      <c r="O381" s="13"/>
      <c r="P381" s="89"/>
    </row>
    <row r="382" spans="14:16" ht="15.75" customHeight="1">
      <c r="N382" s="13"/>
      <c r="O382" s="13"/>
      <c r="P382" s="89"/>
    </row>
    <row r="383" spans="14:16" ht="15.75" customHeight="1">
      <c r="N383" s="13"/>
      <c r="O383" s="13"/>
      <c r="P383" s="89"/>
    </row>
    <row r="384" spans="14:16" ht="15.75" customHeight="1">
      <c r="N384" s="13"/>
      <c r="O384" s="13"/>
      <c r="P384" s="89"/>
    </row>
    <row r="385" spans="14:16" ht="15.75" customHeight="1">
      <c r="N385" s="13"/>
      <c r="O385" s="13"/>
      <c r="P385" s="89"/>
    </row>
    <row r="386" spans="14:16" ht="15.75" customHeight="1">
      <c r="N386" s="13"/>
      <c r="O386" s="13"/>
      <c r="P386" s="89"/>
    </row>
    <row r="387" spans="14:16" ht="15.75" customHeight="1">
      <c r="N387" s="13"/>
      <c r="O387" s="13"/>
      <c r="P387" s="89"/>
    </row>
    <row r="388" spans="14:16" ht="15.75" customHeight="1">
      <c r="N388" s="13"/>
      <c r="O388" s="13"/>
      <c r="P388" s="89"/>
    </row>
    <row r="389" spans="14:16" ht="15.75" customHeight="1">
      <c r="N389" s="13"/>
      <c r="O389" s="13"/>
      <c r="P389" s="89"/>
    </row>
    <row r="390" spans="14:16" ht="15.75" customHeight="1">
      <c r="N390" s="13"/>
      <c r="O390" s="13"/>
      <c r="P390" s="89"/>
    </row>
    <row r="391" spans="14:16" ht="15.75" customHeight="1">
      <c r="N391" s="13"/>
      <c r="O391" s="13"/>
      <c r="P391" s="89"/>
    </row>
    <row r="392" spans="14:16" ht="15.75" customHeight="1">
      <c r="N392" s="13"/>
      <c r="O392" s="13"/>
      <c r="P392" s="89"/>
    </row>
    <row r="393" spans="14:16" ht="15.75" customHeight="1">
      <c r="N393" s="13"/>
      <c r="O393" s="13"/>
      <c r="P393" s="89"/>
    </row>
    <row r="394" spans="14:16" ht="15.75" customHeight="1">
      <c r="N394" s="13"/>
      <c r="O394" s="13"/>
      <c r="P394" s="89"/>
    </row>
    <row r="395" spans="14:16" ht="15.75" customHeight="1">
      <c r="N395" s="13"/>
      <c r="O395" s="13"/>
      <c r="P395" s="89"/>
    </row>
    <row r="396" spans="14:16" ht="15.75" customHeight="1">
      <c r="N396" s="13"/>
      <c r="O396" s="13"/>
      <c r="P396" s="89"/>
    </row>
    <row r="397" spans="14:16" ht="15.75" customHeight="1">
      <c r="N397" s="13"/>
      <c r="O397" s="13"/>
      <c r="P397" s="89"/>
    </row>
    <row r="398" spans="14:16" ht="15.75" customHeight="1">
      <c r="N398" s="13"/>
      <c r="O398" s="13"/>
      <c r="P398" s="89"/>
    </row>
    <row r="399" spans="14:16" ht="15.75" customHeight="1">
      <c r="N399" s="13"/>
      <c r="O399" s="13"/>
      <c r="P399" s="89"/>
    </row>
    <row r="400" spans="14:16" ht="15.75" customHeight="1">
      <c r="N400" s="13"/>
      <c r="O400" s="13"/>
      <c r="P400" s="89"/>
    </row>
    <row r="401" spans="14:16" ht="15.75" customHeight="1">
      <c r="N401" s="13"/>
      <c r="O401" s="13"/>
      <c r="P401" s="89"/>
    </row>
    <row r="402" spans="14:16" ht="15.75" customHeight="1">
      <c r="N402" s="13"/>
      <c r="O402" s="13"/>
      <c r="P402" s="89"/>
    </row>
    <row r="403" spans="14:16" ht="15.75" customHeight="1">
      <c r="N403" s="13"/>
      <c r="O403" s="13"/>
      <c r="P403" s="89"/>
    </row>
    <row r="404" spans="14:16" ht="15.75" customHeight="1">
      <c r="N404" s="13"/>
      <c r="O404" s="13"/>
      <c r="P404" s="89"/>
    </row>
    <row r="405" spans="14:16" ht="15.75" customHeight="1">
      <c r="N405" s="13"/>
      <c r="O405" s="13"/>
      <c r="P405" s="89"/>
    </row>
    <row r="406" spans="14:16" ht="15.75" customHeight="1">
      <c r="N406" s="13"/>
      <c r="O406" s="13"/>
      <c r="P406" s="89"/>
    </row>
    <row r="407" spans="14:16" ht="15.75" customHeight="1">
      <c r="N407" s="13"/>
      <c r="O407" s="13"/>
      <c r="P407" s="89"/>
    </row>
    <row r="408" spans="14:16" ht="15.75" customHeight="1">
      <c r="N408" s="13"/>
      <c r="O408" s="13"/>
      <c r="P408" s="89"/>
    </row>
    <row r="409" spans="14:16" ht="15.75" customHeight="1">
      <c r="N409" s="13"/>
      <c r="O409" s="13"/>
      <c r="P409" s="89"/>
    </row>
    <row r="410" spans="14:16" ht="15.75" customHeight="1">
      <c r="N410" s="13"/>
      <c r="O410" s="13"/>
      <c r="P410" s="89"/>
    </row>
    <row r="411" spans="14:16" ht="15.75" customHeight="1">
      <c r="N411" s="13"/>
      <c r="O411" s="13"/>
      <c r="P411" s="89"/>
    </row>
    <row r="412" spans="14:16" ht="15.75" customHeight="1">
      <c r="N412" s="13"/>
      <c r="O412" s="13"/>
      <c r="P412" s="89"/>
    </row>
    <row r="413" spans="14:16" ht="15.75" customHeight="1">
      <c r="N413" s="13"/>
      <c r="O413" s="13"/>
      <c r="P413" s="89"/>
    </row>
    <row r="414" spans="14:16" ht="15.75" customHeight="1">
      <c r="N414" s="13"/>
      <c r="O414" s="13"/>
      <c r="P414" s="89"/>
    </row>
    <row r="415" spans="14:16" ht="15.75" customHeight="1">
      <c r="N415" s="13"/>
      <c r="O415" s="13"/>
      <c r="P415" s="89"/>
    </row>
    <row r="416" spans="14:16" ht="15.75" customHeight="1">
      <c r="N416" s="13"/>
      <c r="O416" s="13"/>
      <c r="P416" s="89"/>
    </row>
    <row r="417" spans="14:16" ht="15.75" customHeight="1">
      <c r="N417" s="13"/>
      <c r="O417" s="13"/>
      <c r="P417" s="89"/>
    </row>
    <row r="418" spans="14:16" ht="15.75" customHeight="1">
      <c r="N418" s="13"/>
      <c r="O418" s="13"/>
      <c r="P418" s="89"/>
    </row>
    <row r="419" spans="14:16" ht="15.75" customHeight="1">
      <c r="N419" s="13"/>
      <c r="O419" s="13"/>
      <c r="P419" s="89"/>
    </row>
    <row r="420" spans="14:16" ht="15.75" customHeight="1">
      <c r="N420" s="13"/>
      <c r="O420" s="13"/>
      <c r="P420" s="89"/>
    </row>
    <row r="421" spans="14:16" ht="15.75" customHeight="1">
      <c r="N421" s="13"/>
      <c r="O421" s="13"/>
      <c r="P421" s="89"/>
    </row>
    <row r="422" spans="14:16" ht="15.75" customHeight="1">
      <c r="N422" s="13"/>
      <c r="O422" s="13"/>
      <c r="P422" s="89"/>
    </row>
    <row r="423" spans="14:16" ht="15.75" customHeight="1">
      <c r="N423" s="13"/>
      <c r="O423" s="13"/>
      <c r="P423" s="89"/>
    </row>
    <row r="424" spans="14:16" ht="15.75" customHeight="1">
      <c r="N424" s="13"/>
      <c r="O424" s="13"/>
      <c r="P424" s="89"/>
    </row>
    <row r="425" spans="14:16" ht="15.75" customHeight="1">
      <c r="N425" s="13"/>
      <c r="O425" s="13"/>
      <c r="P425" s="89"/>
    </row>
    <row r="426" spans="14:16" ht="15.75" customHeight="1">
      <c r="N426" s="13"/>
      <c r="O426" s="13"/>
      <c r="P426" s="89"/>
    </row>
    <row r="427" spans="14:16" ht="15.75" customHeight="1">
      <c r="N427" s="13"/>
      <c r="O427" s="13"/>
      <c r="P427" s="89"/>
    </row>
    <row r="428" spans="14:16" ht="15.75" customHeight="1">
      <c r="N428" s="13"/>
      <c r="O428" s="13"/>
      <c r="P428" s="89"/>
    </row>
    <row r="429" spans="14:16" ht="15.75" customHeight="1">
      <c r="N429" s="13"/>
      <c r="O429" s="13"/>
      <c r="P429" s="89"/>
    </row>
    <row r="430" spans="14:16" ht="15.75" customHeight="1">
      <c r="N430" s="13"/>
      <c r="O430" s="13"/>
      <c r="P430" s="89"/>
    </row>
    <row r="431" spans="14:16" ht="15.75" customHeight="1">
      <c r="N431" s="13"/>
      <c r="O431" s="13"/>
      <c r="P431" s="89"/>
    </row>
    <row r="432" spans="14:16" ht="15.75" customHeight="1">
      <c r="N432" s="13"/>
      <c r="O432" s="13"/>
      <c r="P432" s="89"/>
    </row>
    <row r="433" spans="14:16" ht="15.75" customHeight="1">
      <c r="N433" s="13"/>
      <c r="O433" s="13"/>
      <c r="P433" s="89"/>
    </row>
    <row r="434" spans="14:16" ht="15.75" customHeight="1">
      <c r="N434" s="13"/>
      <c r="O434" s="13"/>
      <c r="P434" s="89"/>
    </row>
    <row r="435" spans="14:16" ht="15.75" customHeight="1">
      <c r="N435" s="13"/>
      <c r="O435" s="13"/>
      <c r="P435" s="89"/>
    </row>
    <row r="436" spans="14:16" ht="15.75" customHeight="1">
      <c r="N436" s="13"/>
      <c r="O436" s="13"/>
      <c r="P436" s="89"/>
    </row>
    <row r="437" spans="14:16" ht="15.75" customHeight="1">
      <c r="N437" s="13"/>
      <c r="O437" s="13"/>
      <c r="P437" s="89"/>
    </row>
    <row r="438" spans="14:16" ht="15.75" customHeight="1">
      <c r="N438" s="13"/>
      <c r="O438" s="13"/>
      <c r="P438" s="89"/>
    </row>
    <row r="439" spans="14:16" ht="15.75" customHeight="1">
      <c r="N439" s="13"/>
      <c r="O439" s="13"/>
      <c r="P439" s="89"/>
    </row>
    <row r="440" spans="14:16" ht="15.75" customHeight="1">
      <c r="N440" s="13"/>
      <c r="O440" s="13"/>
      <c r="P440" s="89"/>
    </row>
    <row r="441" spans="14:16" ht="15.75" customHeight="1">
      <c r="N441" s="13"/>
      <c r="O441" s="13"/>
      <c r="P441" s="89"/>
    </row>
    <row r="442" spans="14:16" ht="15.75" customHeight="1">
      <c r="N442" s="13"/>
      <c r="O442" s="13"/>
      <c r="P442" s="89"/>
    </row>
    <row r="443" spans="14:16" ht="15.75" customHeight="1">
      <c r="N443" s="13"/>
      <c r="O443" s="13"/>
      <c r="P443" s="89"/>
    </row>
    <row r="444" spans="14:16" ht="15.75" customHeight="1">
      <c r="N444" s="13"/>
      <c r="O444" s="13"/>
      <c r="P444" s="89"/>
    </row>
    <row r="445" spans="14:16" ht="15.75" customHeight="1">
      <c r="N445" s="13"/>
      <c r="O445" s="13"/>
      <c r="P445" s="89"/>
    </row>
    <row r="446" spans="14:16" ht="15.75" customHeight="1">
      <c r="N446" s="13"/>
      <c r="O446" s="13"/>
      <c r="P446" s="89"/>
    </row>
    <row r="447" spans="14:16" ht="15.75" customHeight="1">
      <c r="N447" s="13"/>
      <c r="O447" s="13"/>
      <c r="P447" s="89"/>
    </row>
    <row r="448" spans="14:16" ht="15.75" customHeight="1">
      <c r="N448" s="13"/>
      <c r="O448" s="13"/>
      <c r="P448" s="89"/>
    </row>
    <row r="449" spans="14:16" ht="15.75" customHeight="1">
      <c r="N449" s="13"/>
      <c r="O449" s="13"/>
      <c r="P449" s="89"/>
    </row>
    <row r="450" spans="14:16" ht="15.75" customHeight="1">
      <c r="N450" s="13"/>
      <c r="O450" s="13"/>
      <c r="P450" s="89"/>
    </row>
    <row r="451" spans="14:16" ht="15.75" customHeight="1">
      <c r="N451" s="13"/>
      <c r="O451" s="13"/>
      <c r="P451" s="89"/>
    </row>
    <row r="452" spans="14:16" ht="15.75" customHeight="1">
      <c r="N452" s="13"/>
      <c r="O452" s="13"/>
      <c r="P452" s="89"/>
    </row>
    <row r="453" spans="14:16" ht="15.75" customHeight="1">
      <c r="N453" s="13"/>
      <c r="O453" s="13"/>
      <c r="P453" s="89"/>
    </row>
    <row r="454" spans="14:16" ht="15.75" customHeight="1">
      <c r="N454" s="13"/>
      <c r="O454" s="13"/>
      <c r="P454" s="89"/>
    </row>
    <row r="455" spans="14:16" ht="15.75" customHeight="1">
      <c r="N455" s="13"/>
      <c r="O455" s="13"/>
      <c r="P455" s="89"/>
    </row>
    <row r="456" spans="14:16" ht="15.75" customHeight="1">
      <c r="N456" s="13"/>
      <c r="O456" s="13"/>
      <c r="P456" s="89"/>
    </row>
    <row r="457" spans="14:16" ht="15.75" customHeight="1">
      <c r="N457" s="13"/>
      <c r="O457" s="13"/>
      <c r="P457" s="89"/>
    </row>
    <row r="458" spans="14:16" ht="15.75" customHeight="1">
      <c r="N458" s="13"/>
      <c r="O458" s="13"/>
      <c r="P458" s="89"/>
    </row>
    <row r="459" spans="14:16" ht="15.75" customHeight="1">
      <c r="N459" s="13"/>
      <c r="O459" s="13"/>
      <c r="P459" s="89"/>
    </row>
    <row r="460" spans="14:16" ht="15.75" customHeight="1">
      <c r="N460" s="13"/>
      <c r="O460" s="13"/>
      <c r="P460" s="89"/>
    </row>
    <row r="461" spans="14:16" ht="15.75" customHeight="1">
      <c r="N461" s="13"/>
      <c r="O461" s="13"/>
      <c r="P461" s="89"/>
    </row>
    <row r="462" spans="14:16" ht="15.75" customHeight="1">
      <c r="N462" s="13"/>
      <c r="O462" s="13"/>
      <c r="P462" s="89"/>
    </row>
    <row r="463" spans="14:16" ht="15.75" customHeight="1">
      <c r="N463" s="13"/>
      <c r="O463" s="13"/>
      <c r="P463" s="89"/>
    </row>
    <row r="464" spans="14:16" ht="15.75" customHeight="1">
      <c r="N464" s="13"/>
      <c r="O464" s="13"/>
      <c r="P464" s="89"/>
    </row>
    <row r="465" spans="14:16" ht="15.75" customHeight="1">
      <c r="N465" s="13"/>
      <c r="O465" s="13"/>
      <c r="P465" s="89"/>
    </row>
    <row r="466" spans="14:16" ht="15.75" customHeight="1">
      <c r="N466" s="13"/>
      <c r="O466" s="13"/>
      <c r="P466" s="89"/>
    </row>
    <row r="467" spans="14:16" ht="15.75" customHeight="1">
      <c r="N467" s="13"/>
      <c r="O467" s="13"/>
      <c r="P467" s="89"/>
    </row>
    <row r="468" spans="14:16" ht="15.75" customHeight="1">
      <c r="N468" s="13"/>
      <c r="O468" s="13"/>
      <c r="P468" s="89"/>
    </row>
    <row r="469" spans="14:16" ht="15.75" customHeight="1">
      <c r="N469" s="13"/>
      <c r="O469" s="13"/>
      <c r="P469" s="89"/>
    </row>
    <row r="470" spans="14:16" ht="15.75" customHeight="1">
      <c r="N470" s="13"/>
      <c r="O470" s="13"/>
      <c r="P470" s="89"/>
    </row>
    <row r="471" spans="14:16" ht="15.75" customHeight="1">
      <c r="N471" s="13"/>
      <c r="O471" s="13"/>
      <c r="P471" s="89"/>
    </row>
    <row r="472" spans="14:16" ht="15.75" customHeight="1">
      <c r="N472" s="13"/>
      <c r="O472" s="13"/>
      <c r="P472" s="89"/>
    </row>
    <row r="473" spans="14:16" ht="15.75" customHeight="1">
      <c r="N473" s="13"/>
      <c r="O473" s="13"/>
      <c r="P473" s="89"/>
    </row>
    <row r="474" spans="14:16" ht="15.75" customHeight="1">
      <c r="N474" s="13"/>
      <c r="O474" s="13"/>
      <c r="P474" s="89"/>
    </row>
    <row r="475" spans="14:16" ht="15.75" customHeight="1">
      <c r="N475" s="13"/>
      <c r="O475" s="13"/>
      <c r="P475" s="89"/>
    </row>
    <row r="476" spans="14:16" ht="15.75" customHeight="1">
      <c r="N476" s="13"/>
      <c r="O476" s="13"/>
      <c r="P476" s="89"/>
    </row>
    <row r="477" spans="14:16" ht="15.75" customHeight="1">
      <c r="N477" s="13"/>
      <c r="O477" s="13"/>
      <c r="P477" s="89"/>
    </row>
    <row r="478" spans="14:16" ht="15.75" customHeight="1">
      <c r="N478" s="13"/>
      <c r="O478" s="13"/>
      <c r="P478" s="89"/>
    </row>
    <row r="479" spans="14:16" ht="15.75" customHeight="1">
      <c r="N479" s="13"/>
      <c r="O479" s="13"/>
      <c r="P479" s="89"/>
    </row>
    <row r="480" spans="14:16" ht="15.75" customHeight="1">
      <c r="N480" s="13"/>
      <c r="O480" s="13"/>
      <c r="P480" s="89"/>
    </row>
    <row r="481" spans="14:16" ht="15.75" customHeight="1">
      <c r="N481" s="13"/>
      <c r="O481" s="13"/>
      <c r="P481" s="89"/>
    </row>
    <row r="482" spans="14:16" ht="15.75" customHeight="1">
      <c r="N482" s="13"/>
      <c r="O482" s="13"/>
      <c r="P482" s="89"/>
    </row>
    <row r="483" spans="14:16" ht="15.75" customHeight="1">
      <c r="N483" s="13"/>
      <c r="O483" s="13"/>
      <c r="P483" s="89"/>
    </row>
    <row r="484" spans="14:16" ht="15.75" customHeight="1">
      <c r="N484" s="13"/>
      <c r="O484" s="13"/>
      <c r="P484" s="89"/>
    </row>
    <row r="485" spans="14:16" ht="15.75" customHeight="1">
      <c r="N485" s="13"/>
      <c r="O485" s="13"/>
      <c r="P485" s="89"/>
    </row>
    <row r="486" spans="14:16" ht="15.75" customHeight="1">
      <c r="N486" s="13"/>
      <c r="O486" s="13"/>
      <c r="P486" s="89"/>
    </row>
    <row r="487" spans="14:16" ht="15.75" customHeight="1">
      <c r="N487" s="13"/>
      <c r="O487" s="13"/>
      <c r="P487" s="89"/>
    </row>
    <row r="488" spans="14:16" ht="15.75" customHeight="1">
      <c r="N488" s="13"/>
      <c r="O488" s="13"/>
      <c r="P488" s="89"/>
    </row>
    <row r="489" spans="14:16" ht="15.75" customHeight="1">
      <c r="N489" s="13"/>
      <c r="O489" s="13"/>
      <c r="P489" s="89"/>
    </row>
    <row r="490" spans="14:16" ht="15.75" customHeight="1">
      <c r="N490" s="13"/>
      <c r="O490" s="13"/>
      <c r="P490" s="89"/>
    </row>
    <row r="491" spans="14:16" ht="15.75" customHeight="1">
      <c r="N491" s="13"/>
      <c r="O491" s="13"/>
      <c r="P491" s="89"/>
    </row>
    <row r="492" spans="14:16" ht="15.75" customHeight="1">
      <c r="N492" s="13"/>
      <c r="O492" s="13"/>
      <c r="P492" s="89"/>
    </row>
    <row r="493" spans="14:16" ht="15.75" customHeight="1">
      <c r="N493" s="13"/>
      <c r="O493" s="13"/>
      <c r="P493" s="89"/>
    </row>
    <row r="494" spans="14:16" ht="15.75" customHeight="1">
      <c r="N494" s="13"/>
      <c r="O494" s="13"/>
      <c r="P494" s="89"/>
    </row>
    <row r="495" spans="14:16" ht="15.75" customHeight="1">
      <c r="N495" s="13"/>
      <c r="O495" s="13"/>
      <c r="P495" s="89"/>
    </row>
    <row r="496" spans="14:16" ht="15.75" customHeight="1">
      <c r="N496" s="13"/>
      <c r="O496" s="13"/>
      <c r="P496" s="89"/>
    </row>
    <row r="497" spans="14:16" ht="15.75" customHeight="1">
      <c r="N497" s="13"/>
      <c r="O497" s="13"/>
      <c r="P497" s="89"/>
    </row>
    <row r="498" spans="14:16" ht="15.75" customHeight="1">
      <c r="N498" s="13"/>
      <c r="O498" s="13"/>
      <c r="P498" s="89"/>
    </row>
    <row r="499" spans="14:16" ht="15.75" customHeight="1">
      <c r="N499" s="13"/>
      <c r="O499" s="13"/>
      <c r="P499" s="89"/>
    </row>
    <row r="500" spans="14:16" ht="15.75" customHeight="1">
      <c r="N500" s="13"/>
      <c r="O500" s="13"/>
      <c r="P500" s="89"/>
    </row>
    <row r="501" spans="14:16" ht="15.75" customHeight="1">
      <c r="N501" s="13"/>
      <c r="O501" s="13"/>
      <c r="P501" s="89"/>
    </row>
    <row r="502" spans="14:16" ht="15.75" customHeight="1">
      <c r="N502" s="13"/>
      <c r="O502" s="13"/>
      <c r="P502" s="89"/>
    </row>
    <row r="503" spans="14:16" ht="15.75" customHeight="1">
      <c r="N503" s="13"/>
      <c r="O503" s="13"/>
      <c r="P503" s="89"/>
    </row>
    <row r="504" spans="14:16" ht="15.75" customHeight="1">
      <c r="N504" s="13"/>
      <c r="O504" s="13"/>
      <c r="P504" s="89"/>
    </row>
    <row r="505" spans="14:16" ht="15.75" customHeight="1">
      <c r="N505" s="13"/>
      <c r="O505" s="13"/>
      <c r="P505" s="89"/>
    </row>
    <row r="506" spans="14:16" ht="15.75" customHeight="1">
      <c r="N506" s="13"/>
      <c r="O506" s="13"/>
      <c r="P506" s="89"/>
    </row>
    <row r="507" spans="14:16" ht="15.75" customHeight="1">
      <c r="N507" s="13"/>
      <c r="O507" s="13"/>
      <c r="P507" s="89"/>
    </row>
    <row r="508" spans="14:16" ht="15.75" customHeight="1">
      <c r="N508" s="13"/>
      <c r="O508" s="13"/>
      <c r="P508" s="89"/>
    </row>
    <row r="509" spans="14:16" ht="15.75" customHeight="1">
      <c r="N509" s="13"/>
      <c r="O509" s="13"/>
      <c r="P509" s="89"/>
    </row>
    <row r="510" spans="14:16" ht="15.75" customHeight="1">
      <c r="N510" s="13"/>
      <c r="O510" s="13"/>
      <c r="P510" s="89"/>
    </row>
    <row r="511" spans="14:16" ht="15.75" customHeight="1">
      <c r="N511" s="13"/>
      <c r="O511" s="13"/>
      <c r="P511" s="89"/>
    </row>
    <row r="512" spans="14:16" ht="15.75" customHeight="1">
      <c r="N512" s="13"/>
      <c r="O512" s="13"/>
      <c r="P512" s="89"/>
    </row>
    <row r="513" spans="14:16" ht="15.75" customHeight="1">
      <c r="N513" s="13"/>
      <c r="O513" s="13"/>
      <c r="P513" s="89"/>
    </row>
    <row r="514" spans="14:16" ht="15.75" customHeight="1">
      <c r="N514" s="13"/>
      <c r="O514" s="13"/>
      <c r="P514" s="89"/>
    </row>
    <row r="515" spans="14:16" ht="15.75" customHeight="1">
      <c r="N515" s="13"/>
      <c r="O515" s="13"/>
      <c r="P515" s="89"/>
    </row>
    <row r="516" spans="14:16" ht="15.75" customHeight="1">
      <c r="N516" s="13"/>
      <c r="O516" s="13"/>
      <c r="P516" s="89"/>
    </row>
    <row r="517" spans="14:16" ht="15.75" customHeight="1">
      <c r="N517" s="13"/>
      <c r="O517" s="13"/>
      <c r="P517" s="89"/>
    </row>
    <row r="518" spans="14:16" ht="15.75" customHeight="1">
      <c r="N518" s="13"/>
      <c r="O518" s="13"/>
      <c r="P518" s="89"/>
    </row>
    <row r="519" spans="14:16" ht="15.75" customHeight="1">
      <c r="N519" s="13"/>
      <c r="O519" s="13"/>
      <c r="P519" s="89"/>
    </row>
    <row r="520" spans="14:16" ht="15.75" customHeight="1">
      <c r="N520" s="13"/>
      <c r="O520" s="13"/>
      <c r="P520" s="89"/>
    </row>
    <row r="521" spans="14:16" ht="15.75" customHeight="1">
      <c r="N521" s="13"/>
      <c r="O521" s="13"/>
      <c r="P521" s="89"/>
    </row>
    <row r="522" spans="14:16" ht="15.75" customHeight="1">
      <c r="N522" s="13"/>
      <c r="O522" s="13"/>
      <c r="P522" s="89"/>
    </row>
    <row r="523" spans="14:16" ht="15.75" customHeight="1">
      <c r="N523" s="13"/>
      <c r="O523" s="13"/>
      <c r="P523" s="89"/>
    </row>
    <row r="524" spans="14:16" ht="15.75" customHeight="1">
      <c r="N524" s="13"/>
      <c r="O524" s="13"/>
      <c r="P524" s="89"/>
    </row>
    <row r="525" spans="14:16" ht="15.75" customHeight="1">
      <c r="N525" s="13"/>
      <c r="O525" s="13"/>
      <c r="P525" s="89"/>
    </row>
    <row r="526" spans="14:16" ht="15.75" customHeight="1">
      <c r="N526" s="13"/>
      <c r="O526" s="13"/>
      <c r="P526" s="89"/>
    </row>
    <row r="527" spans="14:16" ht="15.75" customHeight="1">
      <c r="N527" s="13"/>
      <c r="O527" s="13"/>
      <c r="P527" s="89"/>
    </row>
    <row r="528" spans="14:16" ht="15.75" customHeight="1">
      <c r="N528" s="13"/>
      <c r="O528" s="13"/>
      <c r="P528" s="89"/>
    </row>
    <row r="529" spans="14:16" ht="15.75" customHeight="1">
      <c r="N529" s="13"/>
      <c r="O529" s="13"/>
      <c r="P529" s="89"/>
    </row>
    <row r="530" spans="14:16" ht="15.75" customHeight="1">
      <c r="N530" s="13"/>
      <c r="O530" s="13"/>
      <c r="P530" s="89"/>
    </row>
    <row r="531" spans="14:16" ht="15.75" customHeight="1">
      <c r="N531" s="13"/>
      <c r="O531" s="13"/>
      <c r="P531" s="89"/>
    </row>
    <row r="532" spans="14:16" ht="15.75" customHeight="1">
      <c r="N532" s="13"/>
      <c r="O532" s="13"/>
      <c r="P532" s="89"/>
    </row>
    <row r="533" spans="14:16" ht="15.75" customHeight="1">
      <c r="N533" s="13"/>
      <c r="O533" s="13"/>
      <c r="P533" s="89"/>
    </row>
    <row r="534" spans="14:16" ht="15.75" customHeight="1">
      <c r="N534" s="13"/>
      <c r="O534" s="13"/>
      <c r="P534" s="89"/>
    </row>
    <row r="535" spans="14:16" ht="15.75" customHeight="1">
      <c r="N535" s="13"/>
      <c r="O535" s="13"/>
      <c r="P535" s="89"/>
    </row>
    <row r="536" spans="14:16" ht="15.75" customHeight="1">
      <c r="N536" s="13"/>
      <c r="O536" s="13"/>
      <c r="P536" s="89"/>
    </row>
    <row r="537" spans="14:16" ht="15.75" customHeight="1">
      <c r="N537" s="13"/>
      <c r="O537" s="13"/>
      <c r="P537" s="89"/>
    </row>
    <row r="538" spans="14:16" ht="15.75" customHeight="1">
      <c r="N538" s="13"/>
      <c r="O538" s="13"/>
      <c r="P538" s="89"/>
    </row>
    <row r="539" spans="14:16" ht="15.75" customHeight="1">
      <c r="N539" s="13"/>
      <c r="O539" s="13"/>
      <c r="P539" s="89"/>
    </row>
    <row r="540" spans="14:16" ht="15.75" customHeight="1">
      <c r="N540" s="13"/>
      <c r="O540" s="13"/>
      <c r="P540" s="89"/>
    </row>
    <row r="541" spans="14:16" ht="15.75" customHeight="1">
      <c r="N541" s="13"/>
      <c r="O541" s="13"/>
      <c r="P541" s="89"/>
    </row>
    <row r="542" spans="14:16" ht="15.75" customHeight="1">
      <c r="N542" s="13"/>
      <c r="O542" s="13"/>
      <c r="P542" s="89"/>
    </row>
    <row r="543" spans="14:16" ht="15.75" customHeight="1">
      <c r="N543" s="13"/>
      <c r="O543" s="13"/>
      <c r="P543" s="89"/>
    </row>
    <row r="544" spans="14:16" ht="15.75" customHeight="1">
      <c r="N544" s="13"/>
      <c r="O544" s="13"/>
      <c r="P544" s="89"/>
    </row>
    <row r="545" spans="14:16" ht="15.75" customHeight="1">
      <c r="N545" s="13"/>
      <c r="O545" s="13"/>
      <c r="P545" s="89"/>
    </row>
    <row r="546" spans="14:16" ht="15.75" customHeight="1">
      <c r="N546" s="13"/>
      <c r="O546" s="13"/>
      <c r="P546" s="89"/>
    </row>
    <row r="547" spans="14:16" ht="15.75" customHeight="1">
      <c r="N547" s="13"/>
      <c r="O547" s="13"/>
      <c r="P547" s="89"/>
    </row>
    <row r="548" spans="14:16" ht="15.75" customHeight="1">
      <c r="N548" s="13"/>
      <c r="O548" s="13"/>
      <c r="P548" s="89"/>
    </row>
    <row r="549" spans="14:16" ht="15.75" customHeight="1">
      <c r="N549" s="13"/>
      <c r="O549" s="13"/>
      <c r="P549" s="89"/>
    </row>
    <row r="550" spans="14:16" ht="15.75" customHeight="1">
      <c r="N550" s="13"/>
      <c r="O550" s="13"/>
      <c r="P550" s="89"/>
    </row>
    <row r="551" spans="14:16" ht="15.75" customHeight="1">
      <c r="N551" s="13"/>
      <c r="O551" s="13"/>
      <c r="P551" s="89"/>
    </row>
    <row r="552" spans="14:16" ht="15.75" customHeight="1">
      <c r="N552" s="13"/>
      <c r="O552" s="13"/>
      <c r="P552" s="89"/>
    </row>
    <row r="553" spans="14:16" ht="15.75" customHeight="1">
      <c r="N553" s="13"/>
      <c r="O553" s="13"/>
      <c r="P553" s="89"/>
    </row>
    <row r="554" spans="14:16" ht="15.75" customHeight="1">
      <c r="N554" s="13"/>
      <c r="O554" s="13"/>
      <c r="P554" s="89"/>
    </row>
    <row r="555" spans="14:16" ht="15.75" customHeight="1">
      <c r="N555" s="13"/>
      <c r="O555" s="13"/>
      <c r="P555" s="89"/>
    </row>
    <row r="556" spans="14:16" ht="15.75" customHeight="1">
      <c r="N556" s="13"/>
      <c r="O556" s="13"/>
      <c r="P556" s="89"/>
    </row>
    <row r="557" spans="14:16" ht="15.75" customHeight="1">
      <c r="N557" s="13"/>
      <c r="O557" s="13"/>
      <c r="P557" s="89"/>
    </row>
    <row r="558" spans="14:16" ht="15.75" customHeight="1">
      <c r="N558" s="13"/>
      <c r="O558" s="13"/>
      <c r="P558" s="89"/>
    </row>
    <row r="559" spans="14:16" ht="15.75" customHeight="1">
      <c r="N559" s="13"/>
      <c r="O559" s="13"/>
      <c r="P559" s="89"/>
    </row>
    <row r="560" spans="14:16" ht="15.75" customHeight="1">
      <c r="N560" s="13"/>
      <c r="O560" s="13"/>
      <c r="P560" s="89"/>
    </row>
    <row r="561" spans="14:16" ht="15.75" customHeight="1">
      <c r="N561" s="13"/>
      <c r="O561" s="13"/>
      <c r="P561" s="89"/>
    </row>
    <row r="562" spans="14:16" ht="15.75" customHeight="1">
      <c r="N562" s="13"/>
      <c r="O562" s="13"/>
      <c r="P562" s="89"/>
    </row>
    <row r="563" spans="14:16" ht="15.75" customHeight="1">
      <c r="N563" s="13"/>
      <c r="O563" s="13"/>
      <c r="P563" s="89"/>
    </row>
    <row r="564" spans="14:16" ht="15.75" customHeight="1">
      <c r="N564" s="13"/>
      <c r="O564" s="13"/>
      <c r="P564" s="89"/>
    </row>
    <row r="565" spans="14:16" ht="15.75" customHeight="1">
      <c r="N565" s="13"/>
      <c r="O565" s="13"/>
      <c r="P565" s="89"/>
    </row>
    <row r="566" spans="14:16" ht="15.75" customHeight="1">
      <c r="N566" s="13"/>
      <c r="O566" s="13"/>
      <c r="P566" s="89"/>
    </row>
    <row r="567" spans="14:16" ht="15.75" customHeight="1">
      <c r="N567" s="13"/>
      <c r="O567" s="13"/>
      <c r="P567" s="89"/>
    </row>
    <row r="568" spans="14:16" ht="15.75" customHeight="1">
      <c r="N568" s="13"/>
      <c r="O568" s="13"/>
      <c r="P568" s="89"/>
    </row>
    <row r="569" spans="14:16" ht="15.75" customHeight="1">
      <c r="N569" s="13"/>
      <c r="O569" s="13"/>
      <c r="P569" s="89"/>
    </row>
    <row r="570" spans="14:16" ht="15.75" customHeight="1">
      <c r="N570" s="13"/>
      <c r="O570" s="13"/>
      <c r="P570" s="89"/>
    </row>
    <row r="571" spans="14:16" ht="15.75" customHeight="1">
      <c r="N571" s="13"/>
      <c r="O571" s="13"/>
      <c r="P571" s="89"/>
    </row>
    <row r="572" spans="14:16" ht="15.75" customHeight="1">
      <c r="N572" s="13"/>
      <c r="O572" s="13"/>
      <c r="P572" s="89"/>
    </row>
    <row r="573" spans="14:16" ht="15.75" customHeight="1">
      <c r="N573" s="13"/>
      <c r="O573" s="13"/>
      <c r="P573" s="89"/>
    </row>
    <row r="574" spans="14:16" ht="15.75" customHeight="1">
      <c r="N574" s="13"/>
      <c r="O574" s="13"/>
      <c r="P574" s="89"/>
    </row>
    <row r="575" spans="14:16" ht="15.75" customHeight="1">
      <c r="N575" s="13"/>
      <c r="O575" s="13"/>
      <c r="P575" s="89"/>
    </row>
    <row r="576" spans="14:16" ht="15.75" customHeight="1">
      <c r="N576" s="13"/>
      <c r="O576" s="13"/>
      <c r="P576" s="89"/>
    </row>
    <row r="577" spans="14:16" ht="15.75" customHeight="1">
      <c r="N577" s="13"/>
      <c r="O577" s="13"/>
      <c r="P577" s="89"/>
    </row>
    <row r="578" spans="14:16" ht="15.75" customHeight="1">
      <c r="N578" s="13"/>
      <c r="O578" s="13"/>
      <c r="P578" s="89"/>
    </row>
    <row r="579" spans="14:16" ht="15.75" customHeight="1">
      <c r="N579" s="13"/>
      <c r="O579" s="13"/>
      <c r="P579" s="89"/>
    </row>
    <row r="580" spans="14:16" ht="15.75" customHeight="1">
      <c r="N580" s="13"/>
      <c r="O580" s="13"/>
      <c r="P580" s="89"/>
    </row>
    <row r="581" spans="14:16" ht="15.75" customHeight="1">
      <c r="N581" s="13"/>
      <c r="O581" s="13"/>
      <c r="P581" s="89"/>
    </row>
    <row r="582" spans="14:16" ht="15.75" customHeight="1">
      <c r="N582" s="13"/>
      <c r="O582" s="13"/>
      <c r="P582" s="89"/>
    </row>
    <row r="583" spans="14:16" ht="15.75" customHeight="1">
      <c r="N583" s="13"/>
      <c r="O583" s="13"/>
      <c r="P583" s="89"/>
    </row>
    <row r="584" spans="14:16" ht="15.75" customHeight="1">
      <c r="N584" s="13"/>
      <c r="O584" s="13"/>
      <c r="P584" s="89"/>
    </row>
    <row r="585" spans="14:16" ht="15.75" customHeight="1">
      <c r="N585" s="13"/>
      <c r="O585" s="13"/>
      <c r="P585" s="89"/>
    </row>
    <row r="586" spans="14:16" ht="15.75" customHeight="1">
      <c r="N586" s="13"/>
      <c r="O586" s="13"/>
      <c r="P586" s="89"/>
    </row>
    <row r="587" spans="14:16" ht="15.75" customHeight="1">
      <c r="N587" s="13"/>
      <c r="O587" s="13"/>
      <c r="P587" s="89"/>
    </row>
    <row r="588" spans="14:16" ht="15.75" customHeight="1">
      <c r="N588" s="13"/>
      <c r="O588" s="13"/>
      <c r="P588" s="89"/>
    </row>
    <row r="589" spans="14:16" ht="15.75" customHeight="1">
      <c r="N589" s="13"/>
      <c r="O589" s="13"/>
      <c r="P589" s="89"/>
    </row>
    <row r="590" spans="14:16" ht="15.75" customHeight="1">
      <c r="N590" s="13"/>
      <c r="O590" s="13"/>
      <c r="P590" s="89"/>
    </row>
    <row r="591" spans="14:16" ht="15.75" customHeight="1">
      <c r="N591" s="13"/>
      <c r="O591" s="13"/>
      <c r="P591" s="89"/>
    </row>
    <row r="592" spans="14:16" ht="15.75" customHeight="1">
      <c r="N592" s="13"/>
      <c r="O592" s="13"/>
      <c r="P592" s="89"/>
    </row>
    <row r="593" spans="14:16" ht="15.75" customHeight="1">
      <c r="N593" s="13"/>
      <c r="O593" s="13"/>
      <c r="P593" s="89"/>
    </row>
    <row r="594" spans="14:16" ht="15.75" customHeight="1">
      <c r="N594" s="13"/>
      <c r="O594" s="13"/>
      <c r="P594" s="89"/>
    </row>
    <row r="595" spans="14:16" ht="15.75" customHeight="1">
      <c r="N595" s="13"/>
      <c r="O595" s="13"/>
      <c r="P595" s="89"/>
    </row>
    <row r="596" spans="14:16" ht="15.75" customHeight="1">
      <c r="N596" s="13"/>
      <c r="O596" s="13"/>
      <c r="P596" s="89"/>
    </row>
    <row r="597" spans="14:16" ht="15.75" customHeight="1">
      <c r="N597" s="13"/>
      <c r="O597" s="13"/>
      <c r="P597" s="89"/>
    </row>
    <row r="598" spans="14:16" ht="15.75" customHeight="1">
      <c r="N598" s="13"/>
      <c r="O598" s="13"/>
      <c r="P598" s="89"/>
    </row>
    <row r="599" spans="14:16" ht="15.75" customHeight="1">
      <c r="N599" s="13"/>
      <c r="O599" s="13"/>
      <c r="P599" s="89"/>
    </row>
    <row r="600" spans="14:16" ht="15.75" customHeight="1">
      <c r="N600" s="13"/>
      <c r="O600" s="13"/>
      <c r="P600" s="89"/>
    </row>
    <row r="601" spans="14:16" ht="15.75" customHeight="1">
      <c r="N601" s="13"/>
      <c r="O601" s="13"/>
      <c r="P601" s="89"/>
    </row>
    <row r="602" spans="14:16" ht="15.75" customHeight="1">
      <c r="N602" s="13"/>
      <c r="O602" s="13"/>
      <c r="P602" s="89"/>
    </row>
    <row r="603" spans="14:16" ht="15.75" customHeight="1">
      <c r="N603" s="13"/>
      <c r="O603" s="13"/>
      <c r="P603" s="89"/>
    </row>
    <row r="604" spans="14:16" ht="15.75" customHeight="1">
      <c r="N604" s="13"/>
      <c r="O604" s="13"/>
      <c r="P604" s="89"/>
    </row>
    <row r="605" spans="14:16" ht="15.75" customHeight="1">
      <c r="N605" s="13"/>
      <c r="O605" s="13"/>
      <c r="P605" s="89"/>
    </row>
    <row r="606" spans="14:16" ht="15.75" customHeight="1">
      <c r="N606" s="13"/>
      <c r="O606" s="13"/>
      <c r="P606" s="89"/>
    </row>
    <row r="607" spans="14:16" ht="15.75" customHeight="1">
      <c r="N607" s="13"/>
      <c r="O607" s="13"/>
      <c r="P607" s="89"/>
    </row>
    <row r="608" spans="14:16" ht="15.75" customHeight="1">
      <c r="N608" s="13"/>
      <c r="O608" s="13"/>
      <c r="P608" s="89"/>
    </row>
    <row r="609" spans="14:16" ht="15.75" customHeight="1">
      <c r="N609" s="13"/>
      <c r="O609" s="13"/>
      <c r="P609" s="89"/>
    </row>
    <row r="610" spans="14:16" ht="15.75" customHeight="1">
      <c r="N610" s="13"/>
      <c r="O610" s="13"/>
      <c r="P610" s="89"/>
    </row>
    <row r="611" spans="14:16" ht="15.75" customHeight="1">
      <c r="N611" s="13"/>
      <c r="O611" s="13"/>
      <c r="P611" s="89"/>
    </row>
    <row r="612" spans="14:16" ht="15.75" customHeight="1">
      <c r="N612" s="13"/>
      <c r="O612" s="13"/>
      <c r="P612" s="89"/>
    </row>
    <row r="613" spans="14:16" ht="15.75" customHeight="1">
      <c r="N613" s="13"/>
      <c r="O613" s="13"/>
      <c r="P613" s="89"/>
    </row>
    <row r="614" spans="14:16" ht="15.75" customHeight="1">
      <c r="N614" s="13"/>
      <c r="O614" s="13"/>
      <c r="P614" s="89"/>
    </row>
    <row r="615" spans="14:16" ht="15.75" customHeight="1">
      <c r="N615" s="13"/>
      <c r="O615" s="13"/>
      <c r="P615" s="89"/>
    </row>
    <row r="616" spans="14:16" ht="15.75" customHeight="1">
      <c r="N616" s="13"/>
      <c r="O616" s="13"/>
      <c r="P616" s="89"/>
    </row>
    <row r="617" spans="14:16" ht="15.75" customHeight="1">
      <c r="N617" s="13"/>
      <c r="O617" s="13"/>
      <c r="P617" s="89"/>
    </row>
    <row r="618" spans="14:16" ht="15.75" customHeight="1">
      <c r="N618" s="13"/>
      <c r="O618" s="13"/>
      <c r="P618" s="89"/>
    </row>
    <row r="619" spans="14:16" ht="15.75" customHeight="1">
      <c r="N619" s="13"/>
      <c r="O619" s="13"/>
      <c r="P619" s="89"/>
    </row>
    <row r="620" spans="14:16" ht="15.75" customHeight="1">
      <c r="N620" s="13"/>
      <c r="O620" s="13"/>
      <c r="P620" s="89"/>
    </row>
    <row r="621" spans="14:16" ht="15.75" customHeight="1">
      <c r="N621" s="13"/>
      <c r="O621" s="13"/>
      <c r="P621" s="89"/>
    </row>
    <row r="622" spans="14:16" ht="15.75" customHeight="1">
      <c r="N622" s="13"/>
      <c r="O622" s="13"/>
      <c r="P622" s="89"/>
    </row>
    <row r="623" spans="14:16" ht="15.75" customHeight="1">
      <c r="N623" s="13"/>
      <c r="O623" s="13"/>
      <c r="P623" s="89"/>
    </row>
    <row r="624" spans="14:16" ht="15.75" customHeight="1">
      <c r="N624" s="13"/>
      <c r="O624" s="13"/>
      <c r="P624" s="89"/>
    </row>
    <row r="625" spans="14:16" ht="15.75" customHeight="1">
      <c r="N625" s="13"/>
      <c r="O625" s="13"/>
      <c r="P625" s="89"/>
    </row>
    <row r="626" spans="14:16" ht="15.75" customHeight="1">
      <c r="N626" s="13"/>
      <c r="O626" s="13"/>
      <c r="P626" s="89"/>
    </row>
    <row r="627" spans="14:16" ht="15.75" customHeight="1">
      <c r="N627" s="13"/>
      <c r="O627" s="13"/>
      <c r="P627" s="89"/>
    </row>
    <row r="628" spans="14:16" ht="15.75" customHeight="1">
      <c r="N628" s="13"/>
      <c r="O628" s="13"/>
      <c r="P628" s="89"/>
    </row>
    <row r="629" spans="14:16" ht="15.75" customHeight="1">
      <c r="N629" s="13"/>
      <c r="O629" s="13"/>
      <c r="P629" s="89"/>
    </row>
    <row r="630" spans="14:16" ht="15.75" customHeight="1">
      <c r="N630" s="13"/>
      <c r="O630" s="13"/>
      <c r="P630" s="89"/>
    </row>
    <row r="631" spans="14:16" ht="15.75" customHeight="1">
      <c r="N631" s="13"/>
      <c r="O631" s="13"/>
      <c r="P631" s="89"/>
    </row>
    <row r="632" spans="14:16" ht="15.75" customHeight="1">
      <c r="N632" s="13"/>
      <c r="O632" s="13"/>
      <c r="P632" s="89"/>
    </row>
    <row r="633" spans="14:16" ht="15.75" customHeight="1">
      <c r="N633" s="13"/>
      <c r="O633" s="13"/>
      <c r="P633" s="89"/>
    </row>
    <row r="634" spans="14:16" ht="15.75" customHeight="1">
      <c r="N634" s="13"/>
      <c r="O634" s="13"/>
      <c r="P634" s="89"/>
    </row>
    <row r="635" spans="14:16" ht="15.75" customHeight="1">
      <c r="N635" s="13"/>
      <c r="O635" s="13"/>
      <c r="P635" s="89"/>
    </row>
    <row r="636" spans="14:16" ht="15.75" customHeight="1">
      <c r="N636" s="13"/>
      <c r="O636" s="13"/>
      <c r="P636" s="89"/>
    </row>
    <row r="637" spans="14:16" ht="15.75" customHeight="1">
      <c r="N637" s="13"/>
      <c r="O637" s="13"/>
      <c r="P637" s="89"/>
    </row>
    <row r="638" spans="14:16" ht="15.75" customHeight="1">
      <c r="N638" s="13"/>
      <c r="O638" s="13"/>
      <c r="P638" s="89"/>
    </row>
    <row r="639" spans="14:16" ht="15.75" customHeight="1">
      <c r="N639" s="13"/>
      <c r="O639" s="13"/>
      <c r="P639" s="89"/>
    </row>
    <row r="640" spans="14:16" ht="15.75" customHeight="1">
      <c r="N640" s="13"/>
      <c r="O640" s="13"/>
      <c r="P640" s="89"/>
    </row>
    <row r="641" spans="14:16" ht="15.75" customHeight="1">
      <c r="N641" s="13"/>
      <c r="O641" s="13"/>
      <c r="P641" s="89"/>
    </row>
    <row r="642" spans="14:16" ht="15.75" customHeight="1">
      <c r="N642" s="13"/>
      <c r="O642" s="13"/>
      <c r="P642" s="89"/>
    </row>
    <row r="643" spans="14:16" ht="15.75" customHeight="1">
      <c r="N643" s="13"/>
      <c r="O643" s="13"/>
      <c r="P643" s="89"/>
    </row>
    <row r="644" spans="14:16" ht="15.75" customHeight="1">
      <c r="N644" s="13"/>
      <c r="O644" s="13"/>
      <c r="P644" s="89"/>
    </row>
    <row r="645" spans="14:16" ht="15.75" customHeight="1">
      <c r="N645" s="13"/>
      <c r="O645" s="13"/>
      <c r="P645" s="89"/>
    </row>
    <row r="646" spans="14:16" ht="15.75" customHeight="1">
      <c r="N646" s="13"/>
      <c r="O646" s="13"/>
      <c r="P646" s="89"/>
    </row>
    <row r="647" spans="14:16" ht="15.75" customHeight="1">
      <c r="N647" s="13"/>
      <c r="O647" s="13"/>
      <c r="P647" s="89"/>
    </row>
    <row r="648" spans="14:16" ht="15.75" customHeight="1">
      <c r="N648" s="13"/>
      <c r="O648" s="13"/>
      <c r="P648" s="89"/>
    </row>
    <row r="649" spans="14:16" ht="15.75" customHeight="1">
      <c r="N649" s="13"/>
      <c r="O649" s="13"/>
      <c r="P649" s="89"/>
    </row>
    <row r="650" spans="14:16" ht="15.75" customHeight="1">
      <c r="N650" s="13"/>
      <c r="O650" s="13"/>
      <c r="P650" s="89"/>
    </row>
    <row r="651" spans="14:16" ht="15.75" customHeight="1">
      <c r="N651" s="13"/>
      <c r="O651" s="13"/>
      <c r="P651" s="89"/>
    </row>
    <row r="652" spans="14:16" ht="15.75" customHeight="1">
      <c r="N652" s="13"/>
      <c r="O652" s="13"/>
      <c r="P652" s="89"/>
    </row>
    <row r="653" spans="14:16" ht="15.75" customHeight="1">
      <c r="N653" s="13"/>
      <c r="O653" s="13"/>
      <c r="P653" s="89"/>
    </row>
    <row r="654" spans="14:16" ht="15.75" customHeight="1">
      <c r="N654" s="13"/>
      <c r="O654" s="13"/>
      <c r="P654" s="89"/>
    </row>
    <row r="655" spans="14:16" ht="15.75" customHeight="1">
      <c r="N655" s="13"/>
      <c r="O655" s="13"/>
      <c r="P655" s="89"/>
    </row>
    <row r="656" spans="14:16" ht="15.75" customHeight="1">
      <c r="N656" s="13"/>
      <c r="O656" s="13"/>
      <c r="P656" s="89"/>
    </row>
    <row r="657" spans="14:16" ht="15.75" customHeight="1">
      <c r="N657" s="13"/>
      <c r="O657" s="13"/>
      <c r="P657" s="89"/>
    </row>
    <row r="658" spans="14:16" ht="15.75" customHeight="1">
      <c r="N658" s="13"/>
      <c r="O658" s="13"/>
      <c r="P658" s="89"/>
    </row>
    <row r="659" spans="14:16" ht="15.75" customHeight="1">
      <c r="N659" s="13"/>
      <c r="O659" s="13"/>
      <c r="P659" s="89"/>
    </row>
    <row r="660" spans="14:16" ht="15.75" customHeight="1">
      <c r="N660" s="13"/>
      <c r="O660" s="13"/>
      <c r="P660" s="89"/>
    </row>
    <row r="661" spans="14:16" ht="15.75" customHeight="1">
      <c r="N661" s="13"/>
      <c r="O661" s="13"/>
      <c r="P661" s="89"/>
    </row>
    <row r="662" spans="14:16" ht="15.75" customHeight="1">
      <c r="N662" s="13"/>
      <c r="O662" s="13"/>
      <c r="P662" s="89"/>
    </row>
    <row r="663" spans="14:16" ht="15.75" customHeight="1">
      <c r="N663" s="13"/>
      <c r="O663" s="13"/>
      <c r="P663" s="89"/>
    </row>
    <row r="664" spans="14:16" ht="15.75" customHeight="1">
      <c r="N664" s="13"/>
      <c r="O664" s="13"/>
      <c r="P664" s="89"/>
    </row>
    <row r="665" spans="14:16" ht="15.75" customHeight="1">
      <c r="N665" s="13"/>
      <c r="O665" s="13"/>
      <c r="P665" s="89"/>
    </row>
    <row r="666" spans="14:16" ht="15.75" customHeight="1">
      <c r="N666" s="13"/>
      <c r="O666" s="13"/>
      <c r="P666" s="89"/>
    </row>
    <row r="667" spans="14:16" ht="15.75" customHeight="1">
      <c r="N667" s="13"/>
      <c r="O667" s="13"/>
      <c r="P667" s="89"/>
    </row>
    <row r="668" spans="14:16" ht="15.75" customHeight="1">
      <c r="N668" s="13"/>
      <c r="O668" s="13"/>
      <c r="P668" s="89"/>
    </row>
    <row r="669" spans="14:16" ht="15.75" customHeight="1">
      <c r="N669" s="13"/>
      <c r="O669" s="13"/>
      <c r="P669" s="89"/>
    </row>
    <row r="670" spans="14:16" ht="15.75" customHeight="1">
      <c r="N670" s="13"/>
      <c r="O670" s="13"/>
      <c r="P670" s="89"/>
    </row>
    <row r="671" spans="14:16" ht="15.75" customHeight="1">
      <c r="N671" s="13"/>
      <c r="O671" s="13"/>
      <c r="P671" s="89"/>
    </row>
    <row r="672" spans="14:16" ht="15.75" customHeight="1">
      <c r="N672" s="13"/>
      <c r="O672" s="13"/>
      <c r="P672" s="89"/>
    </row>
    <row r="673" spans="14:16" ht="15.75" customHeight="1">
      <c r="N673" s="13"/>
      <c r="O673" s="13"/>
      <c r="P673" s="89"/>
    </row>
    <row r="674" spans="14:16" ht="15.75" customHeight="1">
      <c r="N674" s="13"/>
      <c r="O674" s="13"/>
      <c r="P674" s="89"/>
    </row>
    <row r="675" spans="14:16" ht="15.75" customHeight="1">
      <c r="N675" s="13"/>
      <c r="O675" s="13"/>
      <c r="P675" s="89"/>
    </row>
    <row r="676" spans="14:16" ht="15.75" customHeight="1">
      <c r="N676" s="13"/>
      <c r="O676" s="13"/>
      <c r="P676" s="89"/>
    </row>
    <row r="677" spans="14:16" ht="15.75" customHeight="1">
      <c r="N677" s="13"/>
      <c r="O677" s="13"/>
      <c r="P677" s="89"/>
    </row>
    <row r="678" spans="14:16" ht="15.75" customHeight="1">
      <c r="N678" s="13"/>
      <c r="O678" s="13"/>
      <c r="P678" s="89"/>
    </row>
    <row r="679" spans="14:16" ht="15.75" customHeight="1">
      <c r="N679" s="13"/>
      <c r="O679" s="13"/>
      <c r="P679" s="89"/>
    </row>
    <row r="680" spans="14:16" ht="15.75" customHeight="1">
      <c r="N680" s="13"/>
      <c r="O680" s="13"/>
      <c r="P680" s="89"/>
    </row>
    <row r="681" spans="14:16" ht="15.75" customHeight="1">
      <c r="N681" s="13"/>
      <c r="O681" s="13"/>
      <c r="P681" s="89"/>
    </row>
    <row r="682" spans="14:16" ht="15.75" customHeight="1">
      <c r="N682" s="13"/>
      <c r="O682" s="13"/>
      <c r="P682" s="89"/>
    </row>
    <row r="683" spans="14:16" ht="15.75" customHeight="1">
      <c r="N683" s="13"/>
      <c r="O683" s="13"/>
      <c r="P683" s="89"/>
    </row>
    <row r="684" spans="14:16" ht="15.75" customHeight="1">
      <c r="N684" s="13"/>
      <c r="O684" s="13"/>
      <c r="P684" s="89"/>
    </row>
    <row r="685" spans="14:16" ht="15.75" customHeight="1">
      <c r="N685" s="13"/>
      <c r="O685" s="13"/>
      <c r="P685" s="89"/>
    </row>
    <row r="686" spans="14:16" ht="15.75" customHeight="1">
      <c r="N686" s="13"/>
      <c r="O686" s="13"/>
      <c r="P686" s="89"/>
    </row>
    <row r="687" spans="14:16" ht="15.75" customHeight="1">
      <c r="N687" s="13"/>
      <c r="O687" s="13"/>
      <c r="P687" s="89"/>
    </row>
    <row r="688" spans="14:16" ht="15.75" customHeight="1">
      <c r="N688" s="13"/>
      <c r="O688" s="13"/>
      <c r="P688" s="89"/>
    </row>
    <row r="689" spans="14:16" ht="15.75" customHeight="1">
      <c r="N689" s="13"/>
      <c r="O689" s="13"/>
      <c r="P689" s="89"/>
    </row>
    <row r="690" spans="14:16" ht="15.75" customHeight="1">
      <c r="N690" s="13"/>
      <c r="O690" s="13"/>
      <c r="P690" s="89"/>
    </row>
    <row r="691" spans="14:16" ht="15.75" customHeight="1">
      <c r="N691" s="13"/>
      <c r="O691" s="13"/>
      <c r="P691" s="89"/>
    </row>
    <row r="692" spans="14:16" ht="15.75" customHeight="1">
      <c r="N692" s="13"/>
      <c r="O692" s="13"/>
      <c r="P692" s="89"/>
    </row>
    <row r="693" spans="14:16" ht="15.75" customHeight="1">
      <c r="N693" s="13"/>
      <c r="O693" s="13"/>
      <c r="P693" s="89"/>
    </row>
    <row r="694" spans="14:16" ht="15.75" customHeight="1">
      <c r="N694" s="13"/>
      <c r="O694" s="13"/>
      <c r="P694" s="89"/>
    </row>
    <row r="695" spans="14:16" ht="15.75" customHeight="1">
      <c r="N695" s="13"/>
      <c r="O695" s="13"/>
      <c r="P695" s="89"/>
    </row>
    <row r="696" spans="14:16" ht="15.75" customHeight="1">
      <c r="N696" s="13"/>
      <c r="O696" s="13"/>
      <c r="P696" s="89"/>
    </row>
    <row r="697" spans="14:16" ht="15.75" customHeight="1">
      <c r="N697" s="13"/>
      <c r="O697" s="13"/>
      <c r="P697" s="89"/>
    </row>
    <row r="698" spans="14:16" ht="15.75" customHeight="1">
      <c r="N698" s="13"/>
      <c r="O698" s="13"/>
      <c r="P698" s="89"/>
    </row>
    <row r="699" spans="14:16" ht="15.75" customHeight="1">
      <c r="N699" s="13"/>
      <c r="O699" s="13"/>
      <c r="P699" s="89"/>
    </row>
    <row r="700" spans="14:16" ht="15.75" customHeight="1">
      <c r="N700" s="13"/>
      <c r="O700" s="13"/>
      <c r="P700" s="89"/>
    </row>
    <row r="701" spans="14:16" ht="15.75" customHeight="1">
      <c r="N701" s="13"/>
      <c r="O701" s="13"/>
      <c r="P701" s="89"/>
    </row>
    <row r="702" spans="14:16" ht="15.75" customHeight="1">
      <c r="N702" s="13"/>
      <c r="O702" s="13"/>
      <c r="P702" s="89"/>
    </row>
    <row r="703" spans="14:16" ht="15.75" customHeight="1">
      <c r="N703" s="13"/>
      <c r="O703" s="13"/>
      <c r="P703" s="89"/>
    </row>
    <row r="704" spans="14:16" ht="15.75" customHeight="1">
      <c r="N704" s="13"/>
      <c r="O704" s="13"/>
      <c r="P704" s="89"/>
    </row>
    <row r="705" spans="14:16" ht="15.75" customHeight="1">
      <c r="N705" s="13"/>
      <c r="O705" s="13"/>
      <c r="P705" s="89"/>
    </row>
    <row r="706" spans="14:16" ht="15.75" customHeight="1">
      <c r="N706" s="13"/>
      <c r="O706" s="13"/>
      <c r="P706" s="89"/>
    </row>
    <row r="707" spans="14:16" ht="15.75" customHeight="1">
      <c r="N707" s="13"/>
      <c r="O707" s="13"/>
      <c r="P707" s="89"/>
    </row>
    <row r="708" spans="14:16" ht="15.75" customHeight="1">
      <c r="N708" s="13"/>
      <c r="O708" s="13"/>
      <c r="P708" s="89"/>
    </row>
    <row r="709" spans="14:16" ht="15.75" customHeight="1">
      <c r="N709" s="13"/>
      <c r="O709" s="13"/>
      <c r="P709" s="89"/>
    </row>
    <row r="710" spans="14:16" ht="15.75" customHeight="1">
      <c r="N710" s="13"/>
      <c r="O710" s="13"/>
      <c r="P710" s="89"/>
    </row>
    <row r="711" spans="14:16" ht="15.75" customHeight="1">
      <c r="N711" s="13"/>
      <c r="O711" s="13"/>
      <c r="P711" s="89"/>
    </row>
    <row r="712" spans="14:16" ht="15.75" customHeight="1">
      <c r="N712" s="13"/>
      <c r="O712" s="13"/>
      <c r="P712" s="89"/>
    </row>
    <row r="713" spans="14:16" ht="15.75" customHeight="1">
      <c r="N713" s="13"/>
      <c r="O713" s="13"/>
      <c r="P713" s="89"/>
    </row>
    <row r="714" spans="14:16" ht="15.75" customHeight="1">
      <c r="N714" s="13"/>
      <c r="O714" s="13"/>
      <c r="P714" s="89"/>
    </row>
    <row r="715" spans="14:16" ht="15.75" customHeight="1">
      <c r="N715" s="13"/>
      <c r="O715" s="13"/>
      <c r="P715" s="89"/>
    </row>
    <row r="716" spans="14:16" ht="15.75" customHeight="1">
      <c r="N716" s="13"/>
      <c r="O716" s="13"/>
      <c r="P716" s="89"/>
    </row>
    <row r="717" spans="14:16" ht="15.75" customHeight="1">
      <c r="N717" s="13"/>
      <c r="O717" s="13"/>
      <c r="P717" s="89"/>
    </row>
    <row r="718" spans="14:16" ht="15.75" customHeight="1">
      <c r="N718" s="13"/>
      <c r="O718" s="13"/>
      <c r="P718" s="89"/>
    </row>
    <row r="719" spans="14:16" ht="15.75" customHeight="1">
      <c r="N719" s="13"/>
      <c r="O719" s="13"/>
      <c r="P719" s="89"/>
    </row>
    <row r="720" spans="14:16" ht="15.75" customHeight="1">
      <c r="N720" s="13"/>
      <c r="O720" s="13"/>
      <c r="P720" s="89"/>
    </row>
    <row r="721" spans="14:16" ht="15.75" customHeight="1">
      <c r="N721" s="13"/>
      <c r="O721" s="13"/>
      <c r="P721" s="89"/>
    </row>
    <row r="722" spans="14:16" ht="15.75" customHeight="1">
      <c r="N722" s="13"/>
      <c r="O722" s="13"/>
      <c r="P722" s="89"/>
    </row>
    <row r="723" spans="14:16" ht="15.75" customHeight="1">
      <c r="N723" s="13"/>
      <c r="O723" s="13"/>
      <c r="P723" s="89"/>
    </row>
    <row r="724" spans="14:16" ht="15.75" customHeight="1">
      <c r="N724" s="13"/>
      <c r="O724" s="13"/>
      <c r="P724" s="89"/>
    </row>
    <row r="725" spans="14:16" ht="15.75" customHeight="1">
      <c r="N725" s="13"/>
      <c r="O725" s="13"/>
      <c r="P725" s="89"/>
    </row>
    <row r="726" spans="14:16" ht="15.75" customHeight="1">
      <c r="N726" s="13"/>
      <c r="O726" s="13"/>
      <c r="P726" s="89"/>
    </row>
    <row r="727" spans="14:16" ht="15.75" customHeight="1">
      <c r="N727" s="13"/>
      <c r="O727" s="13"/>
      <c r="P727" s="89"/>
    </row>
    <row r="728" spans="14:16" ht="15.75" customHeight="1">
      <c r="N728" s="13"/>
      <c r="O728" s="13"/>
      <c r="P728" s="89"/>
    </row>
    <row r="729" spans="14:16" ht="15.75" customHeight="1">
      <c r="N729" s="13"/>
      <c r="O729" s="13"/>
      <c r="P729" s="89"/>
    </row>
    <row r="730" spans="14:16" ht="15.75" customHeight="1">
      <c r="N730" s="13"/>
      <c r="O730" s="13"/>
      <c r="P730" s="89"/>
    </row>
    <row r="731" spans="14:16" ht="15.75" customHeight="1">
      <c r="N731" s="13"/>
      <c r="O731" s="13"/>
      <c r="P731" s="89"/>
    </row>
    <row r="732" spans="14:16" ht="15.75" customHeight="1">
      <c r="N732" s="13"/>
      <c r="O732" s="13"/>
      <c r="P732" s="89"/>
    </row>
    <row r="733" spans="14:16" ht="15.75" customHeight="1">
      <c r="N733" s="13"/>
      <c r="O733" s="13"/>
      <c r="P733" s="89"/>
    </row>
    <row r="734" spans="14:16" ht="15.75" customHeight="1">
      <c r="N734" s="13"/>
      <c r="O734" s="13"/>
      <c r="P734" s="89"/>
    </row>
    <row r="735" spans="14:16" ht="15.75" customHeight="1">
      <c r="N735" s="13"/>
      <c r="O735" s="13"/>
      <c r="P735" s="89"/>
    </row>
    <row r="736" spans="14:16" ht="15.75" customHeight="1">
      <c r="N736" s="13"/>
      <c r="O736" s="13"/>
      <c r="P736" s="89"/>
    </row>
    <row r="737" spans="14:16" ht="15.75" customHeight="1">
      <c r="N737" s="13"/>
      <c r="O737" s="13"/>
      <c r="P737" s="89"/>
    </row>
    <row r="738" spans="14:16" ht="15.75" customHeight="1">
      <c r="N738" s="13"/>
      <c r="O738" s="13"/>
      <c r="P738" s="89"/>
    </row>
    <row r="739" spans="14:16" ht="15.75" customHeight="1">
      <c r="N739" s="13"/>
      <c r="O739" s="13"/>
      <c r="P739" s="89"/>
    </row>
    <row r="740" spans="14:16" ht="15.75" customHeight="1">
      <c r="N740" s="13"/>
      <c r="O740" s="13"/>
      <c r="P740" s="89"/>
    </row>
    <row r="741" spans="14:16" ht="15.75" customHeight="1">
      <c r="N741" s="13"/>
      <c r="O741" s="13"/>
      <c r="P741" s="89"/>
    </row>
    <row r="742" spans="14:16" ht="15.75" customHeight="1">
      <c r="N742" s="13"/>
      <c r="O742" s="13"/>
      <c r="P742" s="89"/>
    </row>
    <row r="743" spans="14:16" ht="15.75" customHeight="1">
      <c r="N743" s="13"/>
      <c r="O743" s="13"/>
      <c r="P743" s="89"/>
    </row>
    <row r="744" spans="14:16" ht="15.75" customHeight="1">
      <c r="N744" s="13"/>
      <c r="O744" s="13"/>
      <c r="P744" s="89"/>
    </row>
    <row r="745" spans="14:16" ht="15.75" customHeight="1">
      <c r="N745" s="13"/>
      <c r="O745" s="13"/>
      <c r="P745" s="89"/>
    </row>
    <row r="746" spans="14:16" ht="15.75" customHeight="1">
      <c r="N746" s="13"/>
      <c r="O746" s="13"/>
      <c r="P746" s="89"/>
    </row>
    <row r="747" spans="14:16" ht="15.75" customHeight="1">
      <c r="N747" s="13"/>
      <c r="O747" s="13"/>
      <c r="P747" s="89"/>
    </row>
    <row r="748" spans="14:16" ht="15.75" customHeight="1">
      <c r="N748" s="13"/>
      <c r="O748" s="13"/>
      <c r="P748" s="89"/>
    </row>
    <row r="749" spans="14:16" ht="15.75" customHeight="1">
      <c r="N749" s="13"/>
      <c r="O749" s="13"/>
      <c r="P749" s="89"/>
    </row>
    <row r="750" spans="14:16" ht="15.75" customHeight="1">
      <c r="N750" s="13"/>
      <c r="O750" s="13"/>
      <c r="P750" s="89"/>
    </row>
    <row r="751" spans="14:16" ht="15.75" customHeight="1">
      <c r="N751" s="13"/>
      <c r="O751" s="13"/>
      <c r="P751" s="89"/>
    </row>
    <row r="752" spans="14:16" ht="15.75" customHeight="1">
      <c r="N752" s="13"/>
      <c r="O752" s="13"/>
      <c r="P752" s="89"/>
    </row>
    <row r="753" spans="14:16" ht="15.75" customHeight="1">
      <c r="N753" s="13"/>
      <c r="O753" s="13"/>
      <c r="P753" s="89"/>
    </row>
    <row r="754" spans="14:16" ht="15.75" customHeight="1">
      <c r="N754" s="13"/>
      <c r="O754" s="13"/>
      <c r="P754" s="89"/>
    </row>
    <row r="755" spans="14:16" ht="15.75" customHeight="1">
      <c r="N755" s="13"/>
      <c r="O755" s="13"/>
      <c r="P755" s="89"/>
    </row>
    <row r="756" spans="14:16" ht="15.75" customHeight="1">
      <c r="N756" s="13"/>
      <c r="O756" s="13"/>
      <c r="P756" s="89"/>
    </row>
    <row r="757" spans="14:16" ht="15.75" customHeight="1">
      <c r="N757" s="13"/>
      <c r="O757" s="13"/>
      <c r="P757" s="89"/>
    </row>
    <row r="758" spans="14:16" ht="15.75" customHeight="1">
      <c r="N758" s="13"/>
      <c r="O758" s="13"/>
      <c r="P758" s="89"/>
    </row>
    <row r="759" spans="14:16" ht="15.75" customHeight="1">
      <c r="N759" s="13"/>
      <c r="O759" s="13"/>
      <c r="P759" s="89"/>
    </row>
    <row r="760" spans="14:16" ht="15.75" customHeight="1">
      <c r="N760" s="13"/>
      <c r="O760" s="13"/>
      <c r="P760" s="89"/>
    </row>
    <row r="761" spans="14:16" ht="15.75" customHeight="1">
      <c r="N761" s="13"/>
      <c r="O761" s="13"/>
      <c r="P761" s="89"/>
    </row>
    <row r="762" spans="14:16" ht="15.75" customHeight="1">
      <c r="N762" s="13"/>
      <c r="O762" s="13"/>
      <c r="P762" s="89"/>
    </row>
    <row r="763" spans="14:16" ht="15.75" customHeight="1">
      <c r="N763" s="13"/>
      <c r="O763" s="13"/>
      <c r="P763" s="89"/>
    </row>
    <row r="764" spans="14:16" ht="15.75" customHeight="1">
      <c r="N764" s="13"/>
      <c r="O764" s="13"/>
      <c r="P764" s="89"/>
    </row>
    <row r="765" spans="14:16" ht="15.75" customHeight="1">
      <c r="N765" s="13"/>
      <c r="O765" s="13"/>
      <c r="P765" s="89"/>
    </row>
    <row r="766" spans="14:16" ht="15.75" customHeight="1">
      <c r="N766" s="13"/>
      <c r="O766" s="13"/>
      <c r="P766" s="89"/>
    </row>
    <row r="767" spans="14:16" ht="15.75" customHeight="1">
      <c r="N767" s="13"/>
      <c r="O767" s="13"/>
      <c r="P767" s="89"/>
    </row>
    <row r="768" spans="14:16" ht="15.75" customHeight="1">
      <c r="N768" s="13"/>
      <c r="O768" s="13"/>
      <c r="P768" s="89"/>
    </row>
    <row r="769" spans="14:16" ht="15.75" customHeight="1">
      <c r="N769" s="13"/>
      <c r="O769" s="13"/>
      <c r="P769" s="89"/>
    </row>
    <row r="770" spans="14:16" ht="15.75" customHeight="1">
      <c r="N770" s="13"/>
      <c r="O770" s="13"/>
      <c r="P770" s="89"/>
    </row>
    <row r="771" spans="14:16" ht="15.75" customHeight="1">
      <c r="N771" s="13"/>
      <c r="O771" s="13"/>
      <c r="P771" s="89"/>
    </row>
    <row r="772" spans="14:16" ht="15.75" customHeight="1">
      <c r="N772" s="13"/>
      <c r="O772" s="13"/>
      <c r="P772" s="89"/>
    </row>
    <row r="773" spans="14:16" ht="15.75" customHeight="1">
      <c r="N773" s="13"/>
      <c r="O773" s="13"/>
      <c r="P773" s="89"/>
    </row>
    <row r="774" spans="14:16" ht="15.75" customHeight="1">
      <c r="N774" s="13"/>
      <c r="O774" s="13"/>
      <c r="P774" s="89"/>
    </row>
    <row r="775" spans="14:16" ht="15.75" customHeight="1">
      <c r="N775" s="13"/>
      <c r="O775" s="13"/>
      <c r="P775" s="89"/>
    </row>
    <row r="776" spans="14:16" ht="15.75" customHeight="1">
      <c r="N776" s="13"/>
      <c r="O776" s="13"/>
      <c r="P776" s="89"/>
    </row>
    <row r="777" spans="14:16" ht="15.75" customHeight="1">
      <c r="N777" s="13"/>
      <c r="O777" s="13"/>
      <c r="P777" s="89"/>
    </row>
    <row r="778" spans="14:16" ht="15.75" customHeight="1">
      <c r="N778" s="13"/>
      <c r="O778" s="13"/>
      <c r="P778" s="89"/>
    </row>
    <row r="779" spans="14:16" ht="15.75" customHeight="1">
      <c r="N779" s="13"/>
      <c r="O779" s="13"/>
      <c r="P779" s="89"/>
    </row>
    <row r="780" spans="14:16" ht="15.75" customHeight="1">
      <c r="N780" s="13"/>
      <c r="O780" s="13"/>
      <c r="P780" s="89"/>
    </row>
    <row r="781" spans="14:16" ht="15.75" customHeight="1">
      <c r="N781" s="13"/>
      <c r="O781" s="13"/>
      <c r="P781" s="89"/>
    </row>
    <row r="782" spans="14:16" ht="15.75" customHeight="1">
      <c r="N782" s="13"/>
      <c r="O782" s="13"/>
      <c r="P782" s="89"/>
    </row>
    <row r="783" spans="14:16" ht="15.75" customHeight="1">
      <c r="N783" s="13"/>
      <c r="O783" s="13"/>
      <c r="P783" s="89"/>
    </row>
    <row r="784" spans="14:16" ht="15.75" customHeight="1">
      <c r="N784" s="13"/>
      <c r="O784" s="13"/>
      <c r="P784" s="89"/>
    </row>
    <row r="785" spans="14:16" ht="15.75" customHeight="1">
      <c r="N785" s="13"/>
      <c r="O785" s="13"/>
      <c r="P785" s="89"/>
    </row>
    <row r="786" spans="14:16" ht="15.75" customHeight="1">
      <c r="N786" s="13"/>
      <c r="O786" s="13"/>
      <c r="P786" s="89"/>
    </row>
    <row r="787" spans="14:16" ht="15.75" customHeight="1">
      <c r="N787" s="13"/>
      <c r="O787" s="13"/>
      <c r="P787" s="89"/>
    </row>
    <row r="788" spans="14:16" ht="15.75" customHeight="1">
      <c r="N788" s="13"/>
      <c r="O788" s="13"/>
      <c r="P788" s="89"/>
    </row>
    <row r="789" spans="14:16" ht="15.75" customHeight="1">
      <c r="N789" s="13"/>
      <c r="O789" s="13"/>
      <c r="P789" s="89"/>
    </row>
    <row r="790" spans="14:16" ht="15.75" customHeight="1">
      <c r="N790" s="13"/>
      <c r="O790" s="13"/>
      <c r="P790" s="89"/>
    </row>
    <row r="791" spans="14:16" ht="15.75" customHeight="1">
      <c r="N791" s="13"/>
      <c r="O791" s="13"/>
      <c r="P791" s="89"/>
    </row>
    <row r="792" spans="14:16" ht="15.75" customHeight="1">
      <c r="N792" s="13"/>
      <c r="O792" s="13"/>
      <c r="P792" s="89"/>
    </row>
    <row r="793" spans="14:16" ht="15.75" customHeight="1">
      <c r="N793" s="13"/>
      <c r="O793" s="13"/>
      <c r="P793" s="89"/>
    </row>
    <row r="794" spans="14:16" ht="15.75" customHeight="1">
      <c r="N794" s="13"/>
      <c r="O794" s="13"/>
      <c r="P794" s="89"/>
    </row>
    <row r="795" spans="14:16" ht="15.75" customHeight="1">
      <c r="N795" s="13"/>
      <c r="O795" s="13"/>
      <c r="P795" s="89"/>
    </row>
    <row r="796" spans="14:16" ht="15.75" customHeight="1">
      <c r="N796" s="13"/>
      <c r="O796" s="13"/>
      <c r="P796" s="89"/>
    </row>
    <row r="797" spans="14:16" ht="15.75" customHeight="1">
      <c r="N797" s="13"/>
      <c r="O797" s="13"/>
      <c r="P797" s="89"/>
    </row>
    <row r="798" spans="14:16" ht="15.75" customHeight="1">
      <c r="N798" s="13"/>
      <c r="O798" s="13"/>
      <c r="P798" s="89"/>
    </row>
    <row r="799" spans="14:16" ht="15.75" customHeight="1">
      <c r="N799" s="13"/>
      <c r="O799" s="13"/>
      <c r="P799" s="89"/>
    </row>
    <row r="800" spans="14:16" ht="15.75" customHeight="1">
      <c r="N800" s="13"/>
      <c r="O800" s="13"/>
      <c r="P800" s="89"/>
    </row>
    <row r="801" spans="14:16" ht="15.75" customHeight="1">
      <c r="N801" s="13"/>
      <c r="O801" s="13"/>
      <c r="P801" s="89"/>
    </row>
    <row r="802" spans="14:16" ht="15.75" customHeight="1">
      <c r="N802" s="13"/>
      <c r="O802" s="13"/>
      <c r="P802" s="89"/>
    </row>
    <row r="803" spans="14:16" ht="15.75" customHeight="1">
      <c r="N803" s="13"/>
      <c r="O803" s="13"/>
      <c r="P803" s="89"/>
    </row>
    <row r="804" spans="14:16" ht="15.75" customHeight="1">
      <c r="N804" s="13"/>
      <c r="O804" s="13"/>
      <c r="P804" s="89"/>
    </row>
    <row r="805" spans="14:16" ht="15.75" customHeight="1">
      <c r="N805" s="13"/>
      <c r="O805" s="13"/>
      <c r="P805" s="89"/>
    </row>
    <row r="806" spans="14:16" ht="15.75" customHeight="1">
      <c r="N806" s="13"/>
      <c r="O806" s="13"/>
      <c r="P806" s="89"/>
    </row>
    <row r="807" spans="14:16" ht="15.75" customHeight="1">
      <c r="N807" s="13"/>
      <c r="O807" s="13"/>
      <c r="P807" s="89"/>
    </row>
    <row r="808" spans="14:16" ht="15.75" customHeight="1">
      <c r="N808" s="13"/>
      <c r="O808" s="13"/>
      <c r="P808" s="89"/>
    </row>
    <row r="809" spans="14:16" ht="15.75" customHeight="1">
      <c r="N809" s="13"/>
      <c r="O809" s="13"/>
      <c r="P809" s="89"/>
    </row>
    <row r="810" spans="14:16" ht="15.75" customHeight="1">
      <c r="N810" s="13"/>
      <c r="O810" s="13"/>
      <c r="P810" s="89"/>
    </row>
    <row r="811" spans="14:16" ht="15.75" customHeight="1">
      <c r="N811" s="13"/>
      <c r="O811" s="13"/>
      <c r="P811" s="89"/>
    </row>
    <row r="812" spans="14:16" ht="15.75" customHeight="1">
      <c r="N812" s="13"/>
      <c r="O812" s="13"/>
      <c r="P812" s="89"/>
    </row>
    <row r="813" spans="14:16" ht="15.75" customHeight="1">
      <c r="N813" s="13"/>
      <c r="O813" s="13"/>
      <c r="P813" s="89"/>
    </row>
    <row r="814" spans="14:16" ht="15.75" customHeight="1">
      <c r="N814" s="13"/>
      <c r="O814" s="13"/>
      <c r="P814" s="89"/>
    </row>
    <row r="815" spans="14:16" ht="15.75" customHeight="1">
      <c r="N815" s="13"/>
      <c r="O815" s="13"/>
      <c r="P815" s="89"/>
    </row>
    <row r="816" spans="14:16" ht="15.75" customHeight="1">
      <c r="N816" s="13"/>
      <c r="O816" s="13"/>
      <c r="P816" s="89"/>
    </row>
    <row r="817" spans="14:16" ht="15.75" customHeight="1">
      <c r="N817" s="13"/>
      <c r="O817" s="13"/>
      <c r="P817" s="89"/>
    </row>
    <row r="818" spans="14:16" ht="15.75" customHeight="1">
      <c r="N818" s="13"/>
      <c r="O818" s="13"/>
      <c r="P818" s="89"/>
    </row>
    <row r="819" spans="14:16" ht="15.75" customHeight="1">
      <c r="N819" s="13"/>
      <c r="O819" s="13"/>
      <c r="P819" s="89"/>
    </row>
    <row r="820" spans="14:16" ht="15.75" customHeight="1">
      <c r="N820" s="13"/>
      <c r="O820" s="13"/>
      <c r="P820" s="89"/>
    </row>
    <row r="821" spans="14:16" ht="15.75" customHeight="1">
      <c r="N821" s="13"/>
      <c r="O821" s="13"/>
      <c r="P821" s="89"/>
    </row>
    <row r="822" spans="14:16" ht="15.75" customHeight="1">
      <c r="N822" s="13"/>
      <c r="O822" s="13"/>
      <c r="P822" s="89"/>
    </row>
    <row r="823" spans="14:16" ht="15.75" customHeight="1">
      <c r="N823" s="13"/>
      <c r="O823" s="13"/>
      <c r="P823" s="89"/>
    </row>
    <row r="824" spans="14:16" ht="15.75" customHeight="1">
      <c r="N824" s="13"/>
      <c r="O824" s="13"/>
      <c r="P824" s="89"/>
    </row>
    <row r="825" spans="14:16" ht="15.75" customHeight="1">
      <c r="N825" s="13"/>
      <c r="O825" s="13"/>
      <c r="P825" s="89"/>
    </row>
    <row r="826" spans="14:16" ht="15.75" customHeight="1">
      <c r="N826" s="13"/>
      <c r="O826" s="13"/>
      <c r="P826" s="89"/>
    </row>
    <row r="827" spans="14:16" ht="15.75" customHeight="1">
      <c r="N827" s="13"/>
      <c r="O827" s="13"/>
      <c r="P827" s="89"/>
    </row>
    <row r="828" spans="14:16" ht="15.75" customHeight="1">
      <c r="N828" s="13"/>
      <c r="O828" s="13"/>
      <c r="P828" s="89"/>
    </row>
    <row r="829" spans="14:16" ht="15.75" customHeight="1">
      <c r="N829" s="13"/>
      <c r="O829" s="13"/>
      <c r="P829" s="89"/>
    </row>
    <row r="830" spans="14:16" ht="15.75" customHeight="1">
      <c r="N830" s="13"/>
      <c r="O830" s="13"/>
      <c r="P830" s="89"/>
    </row>
    <row r="831" spans="14:16" ht="15.75" customHeight="1">
      <c r="N831" s="13"/>
      <c r="O831" s="13"/>
      <c r="P831" s="89"/>
    </row>
    <row r="832" spans="14:16" ht="15.75" customHeight="1">
      <c r="N832" s="13"/>
      <c r="O832" s="13"/>
      <c r="P832" s="89"/>
    </row>
    <row r="833" spans="14:16" ht="15.75" customHeight="1">
      <c r="N833" s="13"/>
      <c r="O833" s="13"/>
      <c r="P833" s="89"/>
    </row>
    <row r="834" spans="14:16" ht="15.75" customHeight="1">
      <c r="N834" s="13"/>
      <c r="O834" s="13"/>
      <c r="P834" s="89"/>
    </row>
    <row r="835" spans="14:16" ht="15.75" customHeight="1">
      <c r="N835" s="13"/>
      <c r="O835" s="13"/>
      <c r="P835" s="89"/>
    </row>
    <row r="836" spans="14:16" ht="15.75" customHeight="1">
      <c r="N836" s="13"/>
      <c r="O836" s="13"/>
      <c r="P836" s="89"/>
    </row>
    <row r="837" spans="14:16" ht="15.75" customHeight="1">
      <c r="N837" s="13"/>
      <c r="O837" s="13"/>
      <c r="P837" s="89"/>
    </row>
    <row r="838" spans="14:16" ht="15.75" customHeight="1">
      <c r="N838" s="13"/>
      <c r="O838" s="13"/>
      <c r="P838" s="89"/>
    </row>
    <row r="839" spans="14:16" ht="15.75" customHeight="1">
      <c r="N839" s="13"/>
      <c r="O839" s="13"/>
      <c r="P839" s="89"/>
    </row>
    <row r="840" spans="14:16" ht="15.75" customHeight="1">
      <c r="N840" s="13"/>
      <c r="O840" s="13"/>
      <c r="P840" s="89"/>
    </row>
    <row r="841" spans="14:16" ht="15.75" customHeight="1">
      <c r="N841" s="13"/>
      <c r="O841" s="13"/>
      <c r="P841" s="89"/>
    </row>
    <row r="842" spans="14:16" ht="15.75" customHeight="1">
      <c r="N842" s="13"/>
      <c r="O842" s="13"/>
      <c r="P842" s="89"/>
    </row>
    <row r="843" spans="14:16" ht="15.75" customHeight="1">
      <c r="N843" s="13"/>
      <c r="O843" s="13"/>
      <c r="P843" s="89"/>
    </row>
    <row r="844" spans="14:16" ht="15.75" customHeight="1">
      <c r="N844" s="13"/>
      <c r="O844" s="13"/>
      <c r="P844" s="89"/>
    </row>
    <row r="845" spans="14:16" ht="15.75" customHeight="1">
      <c r="N845" s="13"/>
      <c r="O845" s="13"/>
      <c r="P845" s="89"/>
    </row>
    <row r="846" spans="14:16" ht="15.75" customHeight="1">
      <c r="N846" s="13"/>
      <c r="O846" s="13"/>
      <c r="P846" s="89"/>
    </row>
    <row r="847" spans="14:16" ht="15.75" customHeight="1">
      <c r="N847" s="13"/>
      <c r="O847" s="13"/>
      <c r="P847" s="89"/>
    </row>
    <row r="848" spans="14:16" ht="15.75" customHeight="1">
      <c r="N848" s="13"/>
      <c r="O848" s="13"/>
      <c r="P848" s="89"/>
    </row>
    <row r="849" spans="14:16" ht="15.75" customHeight="1">
      <c r="N849" s="13"/>
      <c r="O849" s="13"/>
      <c r="P849" s="89"/>
    </row>
    <row r="850" spans="14:16" ht="15.75" customHeight="1">
      <c r="N850" s="13"/>
      <c r="O850" s="13"/>
      <c r="P850" s="89"/>
    </row>
    <row r="851" spans="14:16" ht="15.75" customHeight="1">
      <c r="N851" s="13"/>
      <c r="O851" s="13"/>
      <c r="P851" s="89"/>
    </row>
    <row r="852" spans="14:16" ht="15.75" customHeight="1">
      <c r="N852" s="13"/>
      <c r="O852" s="13"/>
      <c r="P852" s="89"/>
    </row>
    <row r="853" spans="14:16" ht="15.75" customHeight="1">
      <c r="N853" s="13"/>
      <c r="O853" s="13"/>
      <c r="P853" s="89"/>
    </row>
    <row r="854" spans="14:16" ht="15.75" customHeight="1">
      <c r="N854" s="13"/>
      <c r="O854" s="13"/>
      <c r="P854" s="89"/>
    </row>
    <row r="855" spans="14:16" ht="15.75" customHeight="1">
      <c r="N855" s="13"/>
      <c r="O855" s="13"/>
      <c r="P855" s="89"/>
    </row>
    <row r="856" spans="14:16" ht="15.75" customHeight="1">
      <c r="N856" s="13"/>
      <c r="O856" s="13"/>
      <c r="P856" s="89"/>
    </row>
    <row r="857" spans="14:16" ht="15.75" customHeight="1">
      <c r="N857" s="13"/>
      <c r="O857" s="13"/>
      <c r="P857" s="89"/>
    </row>
    <row r="858" spans="14:16" ht="15.75" customHeight="1">
      <c r="N858" s="13"/>
      <c r="O858" s="13"/>
      <c r="P858" s="89"/>
    </row>
    <row r="859" spans="14:16" ht="15.75" customHeight="1">
      <c r="N859" s="13"/>
      <c r="O859" s="13"/>
      <c r="P859" s="89"/>
    </row>
    <row r="860" spans="14:16" ht="15.75" customHeight="1">
      <c r="N860" s="13"/>
      <c r="O860" s="13"/>
      <c r="P860" s="89"/>
    </row>
    <row r="861" spans="14:16" ht="15.75" customHeight="1">
      <c r="N861" s="13"/>
      <c r="O861" s="13"/>
      <c r="P861" s="89"/>
    </row>
    <row r="862" spans="14:16" ht="15.75" customHeight="1">
      <c r="N862" s="13"/>
      <c r="O862" s="13"/>
      <c r="P862" s="89"/>
    </row>
    <row r="863" spans="14:16" ht="15.75" customHeight="1">
      <c r="N863" s="13"/>
      <c r="O863" s="13"/>
      <c r="P863" s="89"/>
    </row>
    <row r="864" spans="14:16" ht="15.75" customHeight="1">
      <c r="N864" s="13"/>
      <c r="O864" s="13"/>
      <c r="P864" s="89"/>
    </row>
    <row r="865" spans="14:16" ht="15.75" customHeight="1">
      <c r="N865" s="13"/>
      <c r="O865" s="13"/>
      <c r="P865" s="89"/>
    </row>
    <row r="866" spans="14:16" ht="15.75" customHeight="1">
      <c r="N866" s="13"/>
      <c r="O866" s="13"/>
      <c r="P866" s="89"/>
    </row>
    <row r="867" spans="14:16" ht="15.75" customHeight="1">
      <c r="N867" s="13"/>
      <c r="O867" s="13"/>
      <c r="P867" s="89"/>
    </row>
    <row r="868" spans="14:16" ht="15.75" customHeight="1">
      <c r="N868" s="13"/>
      <c r="O868" s="13"/>
      <c r="P868" s="89"/>
    </row>
    <row r="869" spans="14:16" ht="15.75" customHeight="1">
      <c r="N869" s="13"/>
      <c r="O869" s="13"/>
      <c r="P869" s="89"/>
    </row>
    <row r="870" spans="14:16" ht="15.75" customHeight="1">
      <c r="N870" s="13"/>
      <c r="O870" s="13"/>
      <c r="P870" s="89"/>
    </row>
    <row r="871" spans="14:16" ht="15.75" customHeight="1">
      <c r="N871" s="13"/>
      <c r="O871" s="13"/>
      <c r="P871" s="89"/>
    </row>
    <row r="872" spans="14:16" ht="15.75" customHeight="1">
      <c r="N872" s="13"/>
      <c r="O872" s="13"/>
      <c r="P872" s="89"/>
    </row>
    <row r="873" spans="14:16" ht="15.75" customHeight="1">
      <c r="N873" s="13"/>
      <c r="O873" s="13"/>
      <c r="P873" s="89"/>
    </row>
    <row r="874" spans="14:16" ht="15.75" customHeight="1">
      <c r="N874" s="13"/>
      <c r="O874" s="13"/>
      <c r="P874" s="89"/>
    </row>
    <row r="875" spans="14:16" ht="15.75" customHeight="1">
      <c r="N875" s="13"/>
      <c r="O875" s="13"/>
      <c r="P875" s="89"/>
    </row>
    <row r="876" spans="14:16" ht="15.75" customHeight="1">
      <c r="N876" s="13"/>
      <c r="O876" s="13"/>
      <c r="P876" s="89"/>
    </row>
    <row r="877" spans="14:16" ht="15.75" customHeight="1">
      <c r="N877" s="13"/>
      <c r="O877" s="13"/>
      <c r="P877" s="89"/>
    </row>
    <row r="878" spans="14:16" ht="15.75" customHeight="1">
      <c r="N878" s="13"/>
      <c r="O878" s="13"/>
      <c r="P878" s="89"/>
    </row>
    <row r="879" spans="14:16" ht="15.75" customHeight="1">
      <c r="N879" s="13"/>
      <c r="O879" s="13"/>
      <c r="P879" s="89"/>
    </row>
    <row r="880" spans="14:16" ht="15.75" customHeight="1">
      <c r="N880" s="13"/>
      <c r="O880" s="13"/>
      <c r="P880" s="89"/>
    </row>
    <row r="881" spans="14:16" ht="15.75" customHeight="1">
      <c r="N881" s="13"/>
      <c r="O881" s="13"/>
      <c r="P881" s="89"/>
    </row>
    <row r="882" spans="14:16" ht="15.75" customHeight="1">
      <c r="N882" s="13"/>
      <c r="O882" s="13"/>
      <c r="P882" s="89"/>
    </row>
    <row r="883" spans="14:16" ht="15.75" customHeight="1">
      <c r="N883" s="13"/>
      <c r="O883" s="13"/>
      <c r="P883" s="89"/>
    </row>
    <row r="884" spans="14:16" ht="15.75" customHeight="1">
      <c r="N884" s="13"/>
      <c r="O884" s="13"/>
      <c r="P884" s="89"/>
    </row>
    <row r="885" spans="14:16" ht="15.75" customHeight="1">
      <c r="N885" s="13"/>
      <c r="O885" s="13"/>
      <c r="P885" s="89"/>
    </row>
    <row r="886" spans="14:16" ht="15.75" customHeight="1">
      <c r="N886" s="13"/>
      <c r="O886" s="13"/>
      <c r="P886" s="89"/>
    </row>
    <row r="887" spans="14:16" ht="15.75" customHeight="1">
      <c r="N887" s="13"/>
      <c r="O887" s="13"/>
      <c r="P887" s="89"/>
    </row>
    <row r="888" spans="14:16" ht="15.75" customHeight="1">
      <c r="N888" s="13"/>
      <c r="O888" s="13"/>
      <c r="P888" s="89"/>
    </row>
    <row r="889" spans="14:16" ht="15.75" customHeight="1">
      <c r="N889" s="13"/>
      <c r="O889" s="13"/>
      <c r="P889" s="89"/>
    </row>
    <row r="890" spans="14:16" ht="15.75" customHeight="1">
      <c r="N890" s="13"/>
      <c r="O890" s="13"/>
      <c r="P890" s="89"/>
    </row>
    <row r="891" spans="14:16" ht="15.75" customHeight="1">
      <c r="N891" s="13"/>
      <c r="O891" s="13"/>
      <c r="P891" s="89"/>
    </row>
    <row r="892" spans="14:16" ht="15.75" customHeight="1">
      <c r="N892" s="13"/>
      <c r="O892" s="13"/>
      <c r="P892" s="89"/>
    </row>
    <row r="893" spans="14:16" ht="15.75" customHeight="1">
      <c r="N893" s="13"/>
      <c r="O893" s="13"/>
      <c r="P893" s="89"/>
    </row>
    <row r="894" spans="14:16" ht="15.75" customHeight="1">
      <c r="N894" s="13"/>
      <c r="O894" s="13"/>
      <c r="P894" s="89"/>
    </row>
    <row r="895" spans="14:16" ht="15.75" customHeight="1">
      <c r="N895" s="13"/>
      <c r="O895" s="13"/>
      <c r="P895" s="89"/>
    </row>
    <row r="896" spans="14:16" ht="15.75" customHeight="1">
      <c r="N896" s="13"/>
      <c r="O896" s="13"/>
      <c r="P896" s="89"/>
    </row>
    <row r="897" spans="14:16" ht="15.75" customHeight="1">
      <c r="N897" s="13"/>
      <c r="O897" s="13"/>
      <c r="P897" s="89"/>
    </row>
    <row r="898" spans="14:16" ht="15.75" customHeight="1">
      <c r="N898" s="13"/>
      <c r="O898" s="13"/>
      <c r="P898" s="89"/>
    </row>
    <row r="899" spans="14:16" ht="15.75" customHeight="1">
      <c r="N899" s="13"/>
      <c r="O899" s="13"/>
      <c r="P899" s="89"/>
    </row>
    <row r="900" spans="14:16" ht="15.75" customHeight="1">
      <c r="N900" s="13"/>
      <c r="O900" s="13"/>
      <c r="P900" s="89"/>
    </row>
    <row r="901" spans="14:16" ht="15.75" customHeight="1">
      <c r="N901" s="13"/>
      <c r="O901" s="13"/>
      <c r="P901" s="89"/>
    </row>
    <row r="902" spans="14:16" ht="15.75" customHeight="1">
      <c r="N902" s="13"/>
      <c r="O902" s="13"/>
      <c r="P902" s="89"/>
    </row>
    <row r="903" spans="14:16" ht="15.75" customHeight="1">
      <c r="N903" s="13"/>
      <c r="O903" s="13"/>
      <c r="P903" s="89"/>
    </row>
    <row r="904" spans="14:16" ht="15.75" customHeight="1">
      <c r="N904" s="13"/>
      <c r="O904" s="13"/>
      <c r="P904" s="89"/>
    </row>
    <row r="905" spans="14:16" ht="15.75" customHeight="1">
      <c r="N905" s="13"/>
      <c r="O905" s="13"/>
      <c r="P905" s="89"/>
    </row>
    <row r="906" spans="14:16" ht="15.75" customHeight="1">
      <c r="N906" s="13"/>
      <c r="O906" s="13"/>
      <c r="P906" s="89"/>
    </row>
    <row r="907" spans="14:16" ht="15.75" customHeight="1">
      <c r="N907" s="13"/>
      <c r="O907" s="13"/>
      <c r="P907" s="89"/>
    </row>
    <row r="908" spans="14:16" ht="15.75" customHeight="1">
      <c r="N908" s="13"/>
      <c r="O908" s="13"/>
      <c r="P908" s="89"/>
    </row>
    <row r="909" spans="14:16" ht="15.75" customHeight="1">
      <c r="N909" s="13"/>
      <c r="O909" s="13"/>
      <c r="P909" s="89"/>
    </row>
    <row r="910" spans="14:16" ht="15.75" customHeight="1">
      <c r="N910" s="13"/>
      <c r="O910" s="13"/>
      <c r="P910" s="89"/>
    </row>
    <row r="911" spans="14:16" ht="15.75" customHeight="1">
      <c r="N911" s="13"/>
      <c r="O911" s="13"/>
      <c r="P911" s="89"/>
    </row>
    <row r="912" spans="14:16" ht="15.75" customHeight="1">
      <c r="N912" s="13"/>
      <c r="O912" s="13"/>
      <c r="P912" s="89"/>
    </row>
    <row r="913" spans="14:16" ht="15.75" customHeight="1">
      <c r="N913" s="13"/>
      <c r="O913" s="13"/>
      <c r="P913" s="89"/>
    </row>
    <row r="914" spans="14:16" ht="15.75" customHeight="1">
      <c r="N914" s="13"/>
      <c r="O914" s="13"/>
      <c r="P914" s="89"/>
    </row>
    <row r="915" spans="14:16" ht="15.75" customHeight="1">
      <c r="N915" s="13"/>
      <c r="O915" s="13"/>
      <c r="P915" s="89"/>
    </row>
    <row r="916" spans="14:16" ht="15.75" customHeight="1">
      <c r="N916" s="13"/>
      <c r="O916" s="13"/>
      <c r="P916" s="89"/>
    </row>
    <row r="917" spans="14:16" ht="15.75" customHeight="1">
      <c r="N917" s="13"/>
      <c r="O917" s="13"/>
      <c r="P917" s="89"/>
    </row>
    <row r="918" spans="14:16" ht="15.75" customHeight="1">
      <c r="N918" s="13"/>
      <c r="O918" s="13"/>
      <c r="P918" s="89"/>
    </row>
    <row r="919" spans="14:16" ht="15.75" customHeight="1">
      <c r="N919" s="13"/>
      <c r="O919" s="13"/>
      <c r="P919" s="89"/>
    </row>
    <row r="920" spans="14:16" ht="15.75" customHeight="1">
      <c r="N920" s="13"/>
      <c r="O920" s="13"/>
      <c r="P920" s="89"/>
    </row>
    <row r="921" spans="14:16" ht="15.75" customHeight="1">
      <c r="N921" s="13"/>
      <c r="O921" s="13"/>
      <c r="P921" s="89"/>
    </row>
    <row r="922" spans="14:16" ht="15.75" customHeight="1">
      <c r="N922" s="13"/>
      <c r="O922" s="13"/>
      <c r="P922" s="89"/>
    </row>
    <row r="923" spans="14:16" ht="15.75" customHeight="1">
      <c r="N923" s="13"/>
      <c r="O923" s="13"/>
      <c r="P923" s="89"/>
    </row>
    <row r="924" spans="14:16" ht="15.75" customHeight="1">
      <c r="N924" s="13"/>
      <c r="O924" s="13"/>
      <c r="P924" s="89"/>
    </row>
    <row r="925" spans="14:16" ht="15.75" customHeight="1">
      <c r="N925" s="13"/>
      <c r="O925" s="13"/>
      <c r="P925" s="89"/>
    </row>
    <row r="926" spans="14:16" ht="15.75" customHeight="1">
      <c r="N926" s="13"/>
      <c r="O926" s="13"/>
      <c r="P926" s="89"/>
    </row>
    <row r="927" spans="14:16" ht="15.75" customHeight="1">
      <c r="N927" s="13"/>
      <c r="O927" s="13"/>
      <c r="P927" s="89"/>
    </row>
    <row r="928" spans="14:16" ht="15.75" customHeight="1">
      <c r="N928" s="13"/>
      <c r="O928" s="13"/>
      <c r="P928" s="89"/>
    </row>
    <row r="929" spans="14:16" ht="15.75" customHeight="1">
      <c r="N929" s="13"/>
      <c r="O929" s="13"/>
      <c r="P929" s="89"/>
    </row>
    <row r="930" spans="14:16" ht="15.75" customHeight="1">
      <c r="N930" s="13"/>
      <c r="O930" s="13"/>
      <c r="P930" s="89"/>
    </row>
    <row r="931" spans="14:16" ht="15.75" customHeight="1">
      <c r="N931" s="13"/>
      <c r="O931" s="13"/>
      <c r="P931" s="89"/>
    </row>
    <row r="932" spans="14:16" ht="15.75" customHeight="1">
      <c r="N932" s="13"/>
      <c r="O932" s="13"/>
      <c r="P932" s="89"/>
    </row>
    <row r="933" spans="14:16" ht="15.75" customHeight="1">
      <c r="N933" s="13"/>
      <c r="O933" s="13"/>
      <c r="P933" s="89"/>
    </row>
    <row r="934" spans="14:16" ht="15.75" customHeight="1">
      <c r="N934" s="13"/>
      <c r="O934" s="13"/>
      <c r="P934" s="89"/>
    </row>
    <row r="935" spans="14:16" ht="15.75" customHeight="1">
      <c r="N935" s="13"/>
      <c r="O935" s="13"/>
      <c r="P935" s="89"/>
    </row>
    <row r="936" spans="14:16" ht="15.75" customHeight="1">
      <c r="N936" s="13"/>
      <c r="O936" s="13"/>
      <c r="P936" s="89"/>
    </row>
    <row r="937" spans="14:16" ht="15.75" customHeight="1">
      <c r="N937" s="13"/>
      <c r="O937" s="13"/>
      <c r="P937" s="89"/>
    </row>
    <row r="938" spans="14:16" ht="15.75" customHeight="1">
      <c r="N938" s="13"/>
      <c r="O938" s="13"/>
      <c r="P938" s="89"/>
    </row>
    <row r="939" spans="14:16" ht="15.75" customHeight="1">
      <c r="N939" s="13"/>
      <c r="O939" s="13"/>
      <c r="P939" s="89"/>
    </row>
    <row r="940" spans="14:16" ht="15.75" customHeight="1">
      <c r="N940" s="13"/>
      <c r="O940" s="13"/>
      <c r="P940" s="89"/>
    </row>
    <row r="941" spans="14:16" ht="15.75" customHeight="1">
      <c r="N941" s="13"/>
      <c r="O941" s="13"/>
      <c r="P941" s="89"/>
    </row>
    <row r="942" spans="14:16" ht="15.75" customHeight="1">
      <c r="N942" s="13"/>
      <c r="O942" s="13"/>
      <c r="P942" s="89"/>
    </row>
    <row r="943" spans="14:16" ht="15.75" customHeight="1">
      <c r="N943" s="13"/>
      <c r="O943" s="13"/>
      <c r="P943" s="89"/>
    </row>
    <row r="944" spans="14:16" ht="15.75" customHeight="1">
      <c r="N944" s="13"/>
      <c r="O944" s="13"/>
      <c r="P944" s="89"/>
    </row>
    <row r="945" spans="14:16" ht="15.75" customHeight="1">
      <c r="N945" s="13"/>
      <c r="O945" s="13"/>
      <c r="P945" s="89"/>
    </row>
    <row r="946" spans="14:16" ht="15.75" customHeight="1">
      <c r="N946" s="13"/>
      <c r="O946" s="13"/>
      <c r="P946" s="89"/>
    </row>
    <row r="947" spans="14:16" ht="15.75" customHeight="1">
      <c r="N947" s="13"/>
      <c r="O947" s="13"/>
      <c r="P947" s="89"/>
    </row>
    <row r="948" spans="14:16" ht="15.75" customHeight="1">
      <c r="N948" s="13"/>
      <c r="O948" s="13"/>
      <c r="P948" s="89"/>
    </row>
    <row r="949" spans="14:16" ht="15.75" customHeight="1">
      <c r="N949" s="13"/>
      <c r="O949" s="13"/>
      <c r="P949" s="89"/>
    </row>
    <row r="950" spans="14:16" ht="15.75" customHeight="1">
      <c r="N950" s="13"/>
      <c r="O950" s="13"/>
      <c r="P950" s="89"/>
    </row>
    <row r="951" spans="14:16" ht="15.75" customHeight="1">
      <c r="N951" s="13"/>
      <c r="O951" s="13"/>
      <c r="P951" s="89"/>
    </row>
    <row r="952" spans="14:16" ht="15.75" customHeight="1">
      <c r="N952" s="13"/>
      <c r="O952" s="13"/>
      <c r="P952" s="89"/>
    </row>
    <row r="953" spans="14:16" ht="15.75" customHeight="1">
      <c r="N953" s="13"/>
      <c r="O953" s="13"/>
      <c r="P953" s="89"/>
    </row>
    <row r="954" spans="14:16" ht="15.75" customHeight="1">
      <c r="N954" s="13"/>
      <c r="O954" s="13"/>
      <c r="P954" s="89"/>
    </row>
    <row r="955" spans="14:16" ht="15.75" customHeight="1">
      <c r="N955" s="13"/>
      <c r="O955" s="13"/>
      <c r="P955" s="89"/>
    </row>
    <row r="956" spans="14:16" ht="15.75" customHeight="1">
      <c r="N956" s="13"/>
      <c r="O956" s="13"/>
      <c r="P956" s="89"/>
    </row>
    <row r="957" spans="14:16" ht="15.75" customHeight="1">
      <c r="N957" s="13"/>
      <c r="O957" s="13"/>
      <c r="P957" s="89"/>
    </row>
    <row r="958" spans="14:16" ht="15.75" customHeight="1">
      <c r="N958" s="13"/>
      <c r="O958" s="13"/>
      <c r="P958" s="89"/>
    </row>
    <row r="959" spans="14:16" ht="15.75" customHeight="1">
      <c r="N959" s="13"/>
      <c r="O959" s="13"/>
      <c r="P959" s="89"/>
    </row>
    <row r="960" spans="14:16" ht="15.75" customHeight="1">
      <c r="N960" s="13"/>
      <c r="O960" s="13"/>
      <c r="P960" s="89"/>
    </row>
    <row r="961" spans="14:16" ht="15.75" customHeight="1">
      <c r="N961" s="13"/>
      <c r="O961" s="13"/>
      <c r="P961" s="89"/>
    </row>
    <row r="962" spans="14:16" ht="15.75" customHeight="1">
      <c r="N962" s="13"/>
      <c r="O962" s="13"/>
      <c r="P962" s="89"/>
    </row>
    <row r="963" spans="14:16" ht="15.75" customHeight="1">
      <c r="N963" s="13"/>
      <c r="O963" s="13"/>
      <c r="P963" s="89"/>
    </row>
    <row r="964" spans="14:16" ht="15.75" customHeight="1">
      <c r="N964" s="13"/>
      <c r="O964" s="13"/>
      <c r="P964" s="89"/>
    </row>
    <row r="965" spans="14:16" ht="15.75" customHeight="1">
      <c r="N965" s="13"/>
      <c r="O965" s="13"/>
      <c r="P965" s="89"/>
    </row>
    <row r="966" spans="14:16" ht="15.75" customHeight="1">
      <c r="N966" s="13"/>
      <c r="O966" s="13"/>
      <c r="P966" s="89"/>
    </row>
    <row r="967" spans="14:16" ht="15.75" customHeight="1">
      <c r="N967" s="13"/>
      <c r="O967" s="13"/>
      <c r="P967" s="89"/>
    </row>
    <row r="968" spans="14:16" ht="15.75" customHeight="1">
      <c r="N968" s="13"/>
      <c r="O968" s="13"/>
      <c r="P968" s="89"/>
    </row>
    <row r="969" spans="14:16" ht="15.75" customHeight="1">
      <c r="N969" s="13"/>
      <c r="O969" s="13"/>
    </row>
    <row r="970" spans="14:16" ht="15.75" customHeight="1">
      <c r="N970" s="13"/>
      <c r="O970" s="13"/>
    </row>
    <row r="971" spans="14:16" ht="15.75" customHeight="1">
      <c r="N971" s="13"/>
      <c r="O971" s="13"/>
    </row>
    <row r="972" spans="14:16" ht="15.75" customHeight="1">
      <c r="N972" s="13"/>
      <c r="O972" s="13"/>
    </row>
    <row r="973" spans="14:16" ht="15.75" customHeight="1">
      <c r="N973" s="13"/>
      <c r="O973" s="13"/>
    </row>
    <row r="974" spans="14:16" ht="15.75" customHeight="1">
      <c r="N974" s="13"/>
      <c r="O974" s="13"/>
    </row>
    <row r="975" spans="14:16" ht="15.75" customHeight="1">
      <c r="N975" s="13"/>
      <c r="O975" s="13"/>
    </row>
    <row r="976" spans="14:16" ht="15.75" customHeight="1">
      <c r="N976" s="13"/>
      <c r="O976" s="13"/>
    </row>
    <row r="977" spans="14:15" ht="15.75" customHeight="1">
      <c r="N977" s="13"/>
      <c r="O977" s="13"/>
    </row>
    <row r="978" spans="14:15" ht="15.75" customHeight="1">
      <c r="N978" s="13"/>
      <c r="O978" s="13"/>
    </row>
    <row r="979" spans="14:15" ht="15.75" customHeight="1">
      <c r="N979" s="13"/>
      <c r="O979" s="13"/>
    </row>
    <row r="980" spans="14:15" ht="15.75" customHeight="1">
      <c r="N980" s="13"/>
      <c r="O980" s="13"/>
    </row>
    <row r="981" spans="14:15" ht="15.75" customHeight="1">
      <c r="N981" s="13"/>
      <c r="O981" s="13"/>
    </row>
    <row r="982" spans="14:15" ht="15.75" customHeight="1">
      <c r="N982" s="13"/>
      <c r="O982" s="13"/>
    </row>
    <row r="983" spans="14:15" ht="15.75" customHeight="1">
      <c r="N983" s="13"/>
      <c r="O983" s="13"/>
    </row>
    <row r="984" spans="14:15" ht="15.75" customHeight="1">
      <c r="N984" s="13"/>
      <c r="O984" s="13"/>
    </row>
    <row r="985" spans="14:15" ht="15.75" customHeight="1">
      <c r="N985" s="13"/>
      <c r="O985" s="13"/>
    </row>
    <row r="986" spans="14:15" ht="15.75" customHeight="1">
      <c r="N986" s="13"/>
      <c r="O986" s="13"/>
    </row>
    <row r="987" spans="14:15" ht="15.75" customHeight="1">
      <c r="N987" s="13"/>
      <c r="O987" s="13"/>
    </row>
    <row r="988" spans="14:15" ht="15.75" customHeight="1">
      <c r="N988" s="13"/>
      <c r="O988" s="13"/>
    </row>
    <row r="989" spans="14:15" ht="15.75" customHeight="1">
      <c r="N989" s="13"/>
      <c r="O989" s="13"/>
    </row>
    <row r="990" spans="14:15" ht="15.75" customHeight="1">
      <c r="N990" s="13"/>
      <c r="O990" s="13"/>
    </row>
    <row r="991" spans="14:15" ht="15.75" customHeight="1">
      <c r="N991" s="13"/>
      <c r="O991" s="13"/>
    </row>
    <row r="992" spans="14:15" ht="15.75" customHeight="1">
      <c r="N992" s="13"/>
      <c r="O992" s="13"/>
    </row>
    <row r="993" spans="14:15" ht="15.75" customHeight="1">
      <c r="N993" s="13"/>
      <c r="O993" s="13"/>
    </row>
    <row r="994" spans="14:15" ht="15.75" customHeight="1">
      <c r="N994" s="13"/>
      <c r="O994" s="13"/>
    </row>
    <row r="995" spans="14:15" ht="15.75" customHeight="1">
      <c r="N995" s="13"/>
      <c r="O995" s="13"/>
    </row>
    <row r="996" spans="14:15" ht="15.75" customHeight="1">
      <c r="N996" s="13"/>
      <c r="O996" s="13"/>
    </row>
    <row r="997" spans="14:15" ht="15.75" customHeight="1">
      <c r="N997" s="13"/>
      <c r="O997" s="13"/>
    </row>
    <row r="998" spans="14:15" ht="15.75" customHeight="1">
      <c r="N998" s="13"/>
      <c r="O998" s="13"/>
    </row>
    <row r="999" spans="14:15" ht="15.75" customHeight="1">
      <c r="N999" s="13"/>
      <c r="O999" s="13"/>
    </row>
    <row r="1000" spans="14:15" ht="15.75" customHeight="1">
      <c r="N1000" s="13"/>
      <c r="O1000" s="13"/>
    </row>
    <row r="1001" spans="14:15" ht="15.75" customHeight="1">
      <c r="N1001" s="13"/>
      <c r="O1001" s="13"/>
    </row>
    <row r="1002" spans="14:15" ht="15.75" customHeight="1">
      <c r="N1002" s="13"/>
      <c r="O1002" s="13"/>
    </row>
    <row r="1003" spans="14:15" ht="15.75" customHeight="1">
      <c r="N1003" s="13"/>
      <c r="O1003" s="13"/>
    </row>
  </sheetData>
  <mergeCells count="2">
    <mergeCell ref="F5:J5"/>
    <mergeCell ref="B2:F2"/>
  </mergeCells>
  <conditionalFormatting sqref="K7:K111">
    <cfRule type="cellIs" dxfId="12" priority="1" operator="greaterThan">
      <formula>1</formula>
    </cfRule>
    <cfRule type="cellIs" dxfId="11" priority="2" operator="greaterThan">
      <formula>100</formula>
    </cfRule>
  </conditionalFormatting>
  <dataValidations count="6">
    <dataValidation type="list" allowBlank="1" sqref="P112:P968" xr:uid="{6A30A661-0469-4F3C-97EC-E25C8FA3847F}">
      <formula1>"All skill-transfer,All gap-filling,Mixed - Mostly skill-transfer,Mixed - Mostly gap-filling"</formula1>
    </dataValidation>
    <dataValidation type="list" allowBlank="1" sqref="O34:O100 O7:O28" xr:uid="{17BE4FC2-119B-4484-84C8-B480803DE2B2}">
      <formula1>"Yes-position has been filled,No-position will be recruited"</formula1>
    </dataValidation>
    <dataValidation type="list" allowBlank="1" showInputMessage="1" showErrorMessage="1" prompt="Please select from the drop-down list" sqref="E7:E111" xr:uid="{2BDC098C-BC0B-4105-A29C-1EE17C069C0A}">
      <formula1>"National, Sub-national"</formula1>
    </dataValidation>
    <dataValidation allowBlank="1" showInputMessage="1" showErrorMessage="1" prompt="Please enter the title of the position" sqref="D7:D111" xr:uid="{B9530B4B-BE16-4989-BCF4-59C29BCBCB33}"/>
    <dataValidation allowBlank="1" showInputMessage="1" showErrorMessage="1" prompt="Please enter the position level e.g., P3, P4, NO-C, NO-B etc." sqref="B7:B111" xr:uid="{05C513E0-ECE8-4E56-8364-2929866278B4}"/>
    <dataValidation allowBlank="1" showInputMessage="1" showErrorMessage="1" prompt="Please enter partner name" sqref="A7:A111" xr:uid="{CF3591A0-80D1-41E8-B153-DB9CCB49544C}"/>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Please select from the drop-down list" xr:uid="{99B6CDF0-4E43-45BD-8022-AF127E42B38F}">
          <x14:formula1>
            <xm:f>'HIDE Validation'!$I$3:$I$4</xm:f>
          </x14:formula1>
          <xm:sqref>C7:C111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B2E3-6B9C-4DBA-8DAD-85353B10AD32}">
  <sheetPr>
    <tabColor rgb="FF7030A0"/>
  </sheetPr>
  <dimension ref="B1:X64"/>
  <sheetViews>
    <sheetView showGridLines="0" zoomScaleNormal="100" workbookViewId="0">
      <selection activeCell="D8" sqref="D8"/>
    </sheetView>
  </sheetViews>
  <sheetFormatPr defaultRowHeight="14.45"/>
  <cols>
    <col min="2" max="2" width="20.42578125" customWidth="1"/>
    <col min="3" max="3" width="31.28515625" style="147" customWidth="1"/>
    <col min="4" max="4" width="44.42578125" style="113" customWidth="1"/>
    <col min="5" max="5" width="31.85546875" style="113" customWidth="1"/>
    <col min="6" max="6" width="12.42578125" style="115" customWidth="1"/>
    <col min="7" max="7" width="54.7109375" customWidth="1"/>
    <col min="8" max="8" width="25.42578125" customWidth="1"/>
    <col min="9" max="9" width="23.7109375" style="115" customWidth="1"/>
    <col min="10" max="10" width="20.42578125" style="115" customWidth="1"/>
    <col min="11" max="11" width="23.42578125" customWidth="1"/>
    <col min="12" max="12" width="25.140625" customWidth="1"/>
    <col min="13" max="13" width="27.28515625" customWidth="1"/>
    <col min="14" max="14" width="22.5703125" customWidth="1"/>
    <col min="15" max="15" width="25.28515625" customWidth="1"/>
    <col min="16" max="24" width="13.140625" customWidth="1"/>
  </cols>
  <sheetData>
    <row r="1" spans="2:24" ht="15" thickBot="1"/>
    <row r="2" spans="2:24" ht="29.1" thickBot="1">
      <c r="C2" s="211" t="s">
        <v>118</v>
      </c>
      <c r="D2" s="212"/>
      <c r="E2" s="212"/>
      <c r="F2" s="212"/>
      <c r="G2" s="213"/>
    </row>
    <row r="3" spans="2:24" ht="15.6">
      <c r="C3" s="199" t="s">
        <v>65</v>
      </c>
      <c r="P3" s="216" t="s">
        <v>119</v>
      </c>
      <c r="Q3" s="216"/>
      <c r="R3" s="216"/>
      <c r="S3" s="216"/>
      <c r="T3" s="216"/>
      <c r="U3" s="216"/>
      <c r="V3" s="216"/>
      <c r="W3" s="216"/>
      <c r="X3" s="216"/>
    </row>
    <row r="4" spans="2:24">
      <c r="P4" s="76" t="s">
        <v>120</v>
      </c>
      <c r="Q4" s="76" t="s">
        <v>120</v>
      </c>
      <c r="R4" s="76" t="s">
        <v>120</v>
      </c>
      <c r="S4" s="76" t="s">
        <v>120</v>
      </c>
      <c r="T4" s="76" t="s">
        <v>120</v>
      </c>
      <c r="U4" s="76" t="s">
        <v>120</v>
      </c>
      <c r="V4" s="76" t="s">
        <v>120</v>
      </c>
      <c r="W4" s="76" t="s">
        <v>120</v>
      </c>
      <c r="X4" s="76" t="s">
        <v>120</v>
      </c>
    </row>
    <row r="5" spans="2:24" ht="9.6" customHeight="1">
      <c r="B5" s="75"/>
      <c r="C5" s="148"/>
      <c r="D5" s="114"/>
      <c r="E5" s="114"/>
      <c r="F5" s="116"/>
      <c r="G5" s="75"/>
      <c r="H5" s="75"/>
      <c r="I5" s="116" t="s">
        <v>120</v>
      </c>
      <c r="J5" s="116" t="s">
        <v>120</v>
      </c>
      <c r="K5" t="s">
        <v>120</v>
      </c>
      <c r="L5" t="s">
        <v>120</v>
      </c>
      <c r="M5" t="s">
        <v>120</v>
      </c>
      <c r="N5" t="s">
        <v>120</v>
      </c>
      <c r="O5" t="s">
        <v>120</v>
      </c>
      <c r="P5" s="74" t="s">
        <v>71</v>
      </c>
      <c r="Q5" s="74" t="s">
        <v>71</v>
      </c>
      <c r="R5" s="74" t="s">
        <v>71</v>
      </c>
      <c r="S5" s="74" t="s">
        <v>71</v>
      </c>
      <c r="T5" s="74" t="s">
        <v>71</v>
      </c>
      <c r="U5" s="74" t="s">
        <v>71</v>
      </c>
      <c r="V5" s="74" t="s">
        <v>71</v>
      </c>
      <c r="W5" s="74" t="s">
        <v>71</v>
      </c>
      <c r="X5" s="74" t="s">
        <v>71</v>
      </c>
    </row>
    <row r="6" spans="2:24" s="194" customFormat="1" ht="20.100000000000001" customHeight="1">
      <c r="B6" s="124" t="s">
        <v>69</v>
      </c>
      <c r="C6" s="191" t="s">
        <v>121</v>
      </c>
      <c r="D6" s="192" t="s">
        <v>121</v>
      </c>
      <c r="E6" s="124" t="s">
        <v>69</v>
      </c>
      <c r="F6" s="192" t="s">
        <v>121</v>
      </c>
      <c r="G6" s="192" t="s">
        <v>121</v>
      </c>
      <c r="H6" s="192" t="s">
        <v>121</v>
      </c>
      <c r="I6" s="190" t="s">
        <v>122</v>
      </c>
      <c r="J6" s="190" t="s">
        <v>71</v>
      </c>
      <c r="K6" s="193" t="s">
        <v>71</v>
      </c>
      <c r="L6" s="193" t="s">
        <v>71</v>
      </c>
      <c r="M6" s="193" t="s">
        <v>122</v>
      </c>
      <c r="N6" s="193" t="s">
        <v>71</v>
      </c>
      <c r="O6" s="193" t="s">
        <v>71</v>
      </c>
      <c r="P6" s="77">
        <v>2026</v>
      </c>
      <c r="Q6" s="214">
        <v>2027</v>
      </c>
      <c r="R6" s="215"/>
      <c r="S6" s="214">
        <v>2028</v>
      </c>
      <c r="T6" s="215"/>
      <c r="U6" s="214">
        <v>2029</v>
      </c>
      <c r="V6" s="215"/>
      <c r="W6" s="214">
        <v>2030</v>
      </c>
      <c r="X6" s="215"/>
    </row>
    <row r="7" spans="2:24" ht="35.450000000000003">
      <c r="B7" s="111" t="s">
        <v>73</v>
      </c>
      <c r="C7" s="108" t="s">
        <v>123</v>
      </c>
      <c r="D7" s="108" t="s">
        <v>124</v>
      </c>
      <c r="E7" s="109" t="s">
        <v>125</v>
      </c>
      <c r="F7" s="108" t="s">
        <v>126</v>
      </c>
      <c r="G7" s="108" t="s">
        <v>127</v>
      </c>
      <c r="H7" s="108" t="s">
        <v>128</v>
      </c>
      <c r="I7" s="109" t="s">
        <v>129</v>
      </c>
      <c r="J7" s="108" t="s">
        <v>18</v>
      </c>
      <c r="K7" s="61" t="s">
        <v>130</v>
      </c>
      <c r="L7" s="61" t="s">
        <v>131</v>
      </c>
      <c r="M7" s="61" t="s">
        <v>132</v>
      </c>
      <c r="N7" s="104" t="s">
        <v>133</v>
      </c>
      <c r="O7" s="61" t="s">
        <v>134</v>
      </c>
      <c r="P7" s="50" t="s">
        <v>135</v>
      </c>
      <c r="Q7" s="51" t="s">
        <v>136</v>
      </c>
      <c r="R7" s="51" t="s">
        <v>135</v>
      </c>
      <c r="S7" s="52" t="s">
        <v>136</v>
      </c>
      <c r="T7" s="52" t="s">
        <v>135</v>
      </c>
      <c r="U7" s="51" t="s">
        <v>136</v>
      </c>
      <c r="V7" s="51" t="s">
        <v>135</v>
      </c>
      <c r="W7" s="52" t="s">
        <v>136</v>
      </c>
      <c r="X7" s="52" t="s">
        <v>135</v>
      </c>
    </row>
    <row r="8" spans="2:24" ht="116.1">
      <c r="B8" s="4" t="str">
        <f>'6| Summary'!$C$7</f>
        <v>Example</v>
      </c>
      <c r="C8" s="217" t="s">
        <v>95</v>
      </c>
      <c r="D8" s="131" t="s">
        <v>96</v>
      </c>
      <c r="E8" s="138" t="str">
        <f>IF(ISNUMBER(MATCH(D8,'3| Costed Functions'!$D:$D,0)),"Yes","No")</f>
        <v>Yes</v>
      </c>
      <c r="F8" s="149" t="s">
        <v>137</v>
      </c>
      <c r="G8" s="133" t="s">
        <v>138</v>
      </c>
      <c r="H8" s="112" t="s">
        <v>139</v>
      </c>
      <c r="I8" s="117"/>
      <c r="J8" s="117"/>
      <c r="K8" s="4"/>
      <c r="L8" s="4"/>
      <c r="M8" s="4"/>
      <c r="N8" s="4"/>
      <c r="O8" s="4"/>
      <c r="P8" s="52"/>
      <c r="Q8" s="51"/>
      <c r="R8" s="51"/>
      <c r="S8" s="52"/>
      <c r="T8" s="52"/>
      <c r="U8" s="51"/>
      <c r="V8" s="51"/>
      <c r="W8" s="52"/>
      <c r="X8" s="52"/>
    </row>
    <row r="9" spans="2:24" ht="72.599999999999994">
      <c r="B9" s="4" t="str">
        <f>'6| Summary'!$C$7</f>
        <v>Example</v>
      </c>
      <c r="C9" s="218"/>
      <c r="D9" s="134" t="s">
        <v>97</v>
      </c>
      <c r="E9" s="138" t="str">
        <f>IF(ISNUMBER(MATCH(D9,'3| Costed Functions'!$D:$D,0)),"Yes","No")</f>
        <v>Yes</v>
      </c>
      <c r="F9" s="149" t="s">
        <v>140</v>
      </c>
      <c r="G9" s="133" t="s">
        <v>141</v>
      </c>
      <c r="H9" s="112" t="s">
        <v>139</v>
      </c>
      <c r="I9" s="117"/>
      <c r="J9" s="117"/>
      <c r="K9" s="4"/>
      <c r="L9" s="4"/>
      <c r="M9" s="4"/>
      <c r="N9" s="4"/>
      <c r="O9" s="4"/>
      <c r="P9" s="50"/>
      <c r="Q9" s="51"/>
      <c r="R9" s="200"/>
      <c r="S9" s="52"/>
      <c r="T9" s="50"/>
      <c r="U9" s="51"/>
      <c r="V9" s="201"/>
      <c r="W9" s="52"/>
      <c r="X9" s="50"/>
    </row>
    <row r="10" spans="2:24" ht="72.599999999999994">
      <c r="B10" s="4" t="str">
        <f>'6| Summary'!$C$7</f>
        <v>Example</v>
      </c>
      <c r="C10" s="218"/>
      <c r="D10" s="134" t="s">
        <v>97</v>
      </c>
      <c r="E10" s="138" t="str">
        <f>IF(ISNUMBER(MATCH(D10,'3| Costed Functions'!$D:$D,0)),"Yes","No")</f>
        <v>Yes</v>
      </c>
      <c r="F10" s="149" t="s">
        <v>142</v>
      </c>
      <c r="G10" s="133" t="s">
        <v>143</v>
      </c>
      <c r="H10" s="112" t="s">
        <v>139</v>
      </c>
      <c r="I10" s="117"/>
      <c r="J10" s="117"/>
      <c r="K10" s="4"/>
      <c r="L10" s="4"/>
      <c r="M10" s="4"/>
      <c r="N10" s="4"/>
      <c r="O10" s="4"/>
      <c r="P10" s="52"/>
      <c r="Q10" s="51"/>
      <c r="R10" s="51"/>
      <c r="S10" s="52"/>
      <c r="T10" s="52"/>
      <c r="U10" s="51"/>
      <c r="V10" s="51"/>
      <c r="W10" s="52"/>
      <c r="X10" s="52"/>
    </row>
    <row r="11" spans="2:24" ht="72.599999999999994">
      <c r="B11" s="4" t="str">
        <f>'6| Summary'!$C$7</f>
        <v>Example</v>
      </c>
      <c r="C11" s="218"/>
      <c r="D11" s="134" t="s">
        <v>97</v>
      </c>
      <c r="E11" s="138" t="str">
        <f>IF(ISNUMBER(MATCH(D11,'3| Costed Functions'!$D:$D,0)),"Yes","No")</f>
        <v>Yes</v>
      </c>
      <c r="F11" s="149" t="s">
        <v>144</v>
      </c>
      <c r="G11" s="133" t="s">
        <v>145</v>
      </c>
      <c r="H11" s="112" t="s">
        <v>139</v>
      </c>
      <c r="I11" s="117"/>
      <c r="J11" s="117"/>
      <c r="K11" s="4"/>
      <c r="L11" s="4"/>
      <c r="M11" s="4"/>
      <c r="N11" s="4"/>
      <c r="O11" s="4"/>
      <c r="P11" s="50"/>
      <c r="Q11" s="51"/>
      <c r="R11" s="200"/>
      <c r="S11" s="52"/>
      <c r="T11" s="50"/>
      <c r="U11" s="51"/>
      <c r="V11" s="201"/>
      <c r="W11" s="52"/>
      <c r="X11" s="50"/>
    </row>
    <row r="12" spans="2:24" ht="72.599999999999994">
      <c r="B12" s="4" t="str">
        <f>'6| Summary'!$C$7</f>
        <v>Example</v>
      </c>
      <c r="C12" s="218"/>
      <c r="D12" s="134" t="s">
        <v>97</v>
      </c>
      <c r="E12" s="138" t="str">
        <f>IF(ISNUMBER(MATCH(D12,'3| Costed Functions'!$D:$D,0)),"Yes","No")</f>
        <v>Yes</v>
      </c>
      <c r="F12" s="149" t="s">
        <v>146</v>
      </c>
      <c r="G12" s="133" t="s">
        <v>147</v>
      </c>
      <c r="H12" s="112" t="s">
        <v>148</v>
      </c>
      <c r="I12" s="117"/>
      <c r="J12" s="117"/>
      <c r="K12" s="4"/>
      <c r="L12" s="4"/>
      <c r="M12" s="4"/>
      <c r="N12" s="4"/>
      <c r="O12" s="4"/>
      <c r="P12" s="52"/>
      <c r="Q12" s="51"/>
      <c r="R12" s="51"/>
      <c r="S12" s="52"/>
      <c r="T12" s="52"/>
      <c r="U12" s="51"/>
      <c r="V12" s="51"/>
      <c r="W12" s="52"/>
      <c r="X12" s="52"/>
    </row>
    <row r="13" spans="2:24" ht="72.599999999999994">
      <c r="B13" s="4" t="str">
        <f>'6| Summary'!$C$7</f>
        <v>Example</v>
      </c>
      <c r="C13" s="218"/>
      <c r="D13" s="134" t="s">
        <v>97</v>
      </c>
      <c r="E13" s="138" t="str">
        <f>IF(ISNUMBER(MATCH(D13,'3| Costed Functions'!$D:$D,0)),"Yes","No")</f>
        <v>Yes</v>
      </c>
      <c r="F13" s="149" t="s">
        <v>149</v>
      </c>
      <c r="G13" s="133" t="s">
        <v>150</v>
      </c>
      <c r="H13" s="112" t="s">
        <v>148</v>
      </c>
      <c r="I13" s="117"/>
      <c r="J13" s="117"/>
      <c r="K13" s="4"/>
      <c r="L13" s="4"/>
      <c r="M13" s="4"/>
      <c r="N13" s="4"/>
      <c r="O13" s="4"/>
      <c r="P13" s="50"/>
      <c r="Q13" s="51"/>
      <c r="R13" s="200"/>
      <c r="S13" s="52"/>
      <c r="T13" s="50"/>
      <c r="U13" s="51"/>
      <c r="V13" s="201"/>
      <c r="W13" s="52"/>
      <c r="X13" s="50"/>
    </row>
    <row r="14" spans="2:24" ht="188.45">
      <c r="B14" s="4" t="str">
        <f>'6| Summary'!$C$7</f>
        <v>Example</v>
      </c>
      <c r="C14" s="218"/>
      <c r="D14" s="136" t="s">
        <v>98</v>
      </c>
      <c r="E14" s="138" t="str">
        <f>IF(ISNUMBER(MATCH(D14,'3| Costed Functions'!$D:$D,0)),"Yes","No")</f>
        <v>Yes</v>
      </c>
      <c r="F14" s="149" t="s">
        <v>151</v>
      </c>
      <c r="G14" s="133" t="s">
        <v>152</v>
      </c>
      <c r="H14" s="112" t="s">
        <v>139</v>
      </c>
      <c r="I14" s="117"/>
      <c r="J14" s="117"/>
      <c r="K14" s="4"/>
      <c r="L14" s="4"/>
      <c r="M14" s="4"/>
      <c r="N14" s="4"/>
      <c r="O14" s="4"/>
      <c r="P14" s="52"/>
      <c r="Q14" s="51"/>
      <c r="R14" s="51"/>
      <c r="S14" s="52"/>
      <c r="T14" s="52"/>
      <c r="U14" s="51"/>
      <c r="V14" s="51"/>
      <c r="W14" s="52"/>
      <c r="X14" s="52"/>
    </row>
    <row r="15" spans="2:24" ht="87">
      <c r="B15" s="4" t="str">
        <f>'6| Summary'!$C$7</f>
        <v>Example</v>
      </c>
      <c r="C15" s="218"/>
      <c r="D15" s="136" t="s">
        <v>98</v>
      </c>
      <c r="E15" s="138" t="str">
        <f>IF(ISNUMBER(MATCH(D15,'3| Costed Functions'!$D:$D,0)),"Yes","No")</f>
        <v>Yes</v>
      </c>
      <c r="F15" s="149" t="s">
        <v>153</v>
      </c>
      <c r="G15" s="133" t="s">
        <v>154</v>
      </c>
      <c r="H15" s="112" t="s">
        <v>139</v>
      </c>
      <c r="I15" s="117"/>
      <c r="J15" s="117"/>
      <c r="K15" s="4"/>
      <c r="L15" s="4"/>
      <c r="M15" s="4"/>
      <c r="N15" s="4"/>
      <c r="O15" s="4"/>
      <c r="P15" s="50"/>
      <c r="Q15" s="51"/>
      <c r="R15" s="200"/>
      <c r="S15" s="52"/>
      <c r="T15" s="50"/>
      <c r="U15" s="51"/>
      <c r="V15" s="201"/>
      <c r="W15" s="52"/>
      <c r="X15" s="50"/>
    </row>
    <row r="16" spans="2:24" ht="87">
      <c r="B16" s="4" t="str">
        <f>'6| Summary'!$C$7</f>
        <v>Example</v>
      </c>
      <c r="C16" s="218"/>
      <c r="D16" s="136" t="s">
        <v>98</v>
      </c>
      <c r="E16" s="138" t="str">
        <f>IF(ISNUMBER(MATCH(D16,'3| Costed Functions'!$D:$D,0)),"Yes","No")</f>
        <v>Yes</v>
      </c>
      <c r="F16" s="149" t="s">
        <v>155</v>
      </c>
      <c r="G16" s="133" t="s">
        <v>156</v>
      </c>
      <c r="H16" s="112" t="s">
        <v>148</v>
      </c>
      <c r="I16" s="117"/>
      <c r="J16" s="117"/>
      <c r="K16" s="4"/>
      <c r="L16" s="4"/>
      <c r="M16" s="4"/>
      <c r="N16" s="4"/>
      <c r="O16" s="4"/>
      <c r="P16" s="52"/>
      <c r="Q16" s="51"/>
      <c r="R16" s="51"/>
      <c r="S16" s="52"/>
      <c r="T16" s="52"/>
      <c r="U16" s="51"/>
      <c r="V16" s="51"/>
      <c r="W16" s="52"/>
      <c r="X16" s="52"/>
    </row>
    <row r="17" spans="2:24" ht="87">
      <c r="B17" s="4" t="str">
        <f>'6| Summary'!$C$7</f>
        <v>Example</v>
      </c>
      <c r="C17" s="218"/>
      <c r="D17" s="136" t="s">
        <v>98</v>
      </c>
      <c r="E17" s="138" t="str">
        <f>IF(ISNUMBER(MATCH(D17,'3| Costed Functions'!$D:$D,0)),"Yes","No")</f>
        <v>Yes</v>
      </c>
      <c r="F17" s="149" t="s">
        <v>157</v>
      </c>
      <c r="G17" s="133" t="s">
        <v>158</v>
      </c>
      <c r="H17" s="112" t="s">
        <v>148</v>
      </c>
      <c r="I17" s="117"/>
      <c r="J17" s="117"/>
      <c r="K17" s="4"/>
      <c r="L17" s="4"/>
      <c r="M17" s="4"/>
      <c r="N17" s="4"/>
      <c r="O17" s="4"/>
      <c r="P17" s="50"/>
      <c r="Q17" s="51"/>
      <c r="R17" s="200"/>
      <c r="S17" s="52"/>
      <c r="T17" s="50"/>
      <c r="U17" s="51"/>
      <c r="V17" s="201"/>
      <c r="W17" s="52"/>
      <c r="X17" s="50"/>
    </row>
    <row r="18" spans="2:24" ht="57.95">
      <c r="B18" s="4" t="str">
        <f>'6| Summary'!$C$7</f>
        <v>Example</v>
      </c>
      <c r="C18" s="218"/>
      <c r="D18" s="134" t="s">
        <v>99</v>
      </c>
      <c r="E18" s="138" t="str">
        <f>IF(ISNUMBER(MATCH(D18,'3| Costed Functions'!$D:$D,0)),"Yes","No")</f>
        <v>Yes</v>
      </c>
      <c r="F18" s="150" t="s">
        <v>159</v>
      </c>
      <c r="G18" s="133" t="s">
        <v>160</v>
      </c>
      <c r="H18" s="112" t="s">
        <v>139</v>
      </c>
      <c r="I18" s="117"/>
      <c r="J18" s="117"/>
      <c r="K18" s="4"/>
      <c r="L18" s="4"/>
      <c r="M18" s="4"/>
      <c r="N18" s="4"/>
      <c r="O18" s="4"/>
      <c r="P18" s="52"/>
      <c r="Q18" s="51"/>
      <c r="R18" s="51"/>
      <c r="S18" s="52"/>
      <c r="T18" s="52"/>
      <c r="U18" s="51"/>
      <c r="V18" s="51"/>
      <c r="W18" s="52"/>
      <c r="X18" s="52"/>
    </row>
    <row r="19" spans="2:24" ht="72.599999999999994">
      <c r="B19" s="4" t="str">
        <f>'6| Summary'!$C$7</f>
        <v>Example</v>
      </c>
      <c r="C19" s="218"/>
      <c r="D19" s="135" t="s">
        <v>99</v>
      </c>
      <c r="E19" s="138" t="str">
        <f>IF(ISNUMBER(MATCH(D19,'3| Costed Functions'!$D:$D,0)),"Yes","No")</f>
        <v>Yes</v>
      </c>
      <c r="F19" s="150" t="s">
        <v>161</v>
      </c>
      <c r="G19" s="133" t="s">
        <v>162</v>
      </c>
      <c r="H19" s="112" t="s">
        <v>139</v>
      </c>
      <c r="I19" s="117"/>
      <c r="J19" s="117"/>
      <c r="K19" s="4"/>
      <c r="L19" s="4"/>
      <c r="M19" s="4"/>
      <c r="N19" s="4"/>
      <c r="O19" s="4"/>
      <c r="P19" s="50"/>
      <c r="Q19" s="51"/>
      <c r="R19" s="200"/>
      <c r="S19" s="52"/>
      <c r="T19" s="50"/>
      <c r="U19" s="51"/>
      <c r="V19" s="201"/>
      <c r="W19" s="52"/>
      <c r="X19" s="50"/>
    </row>
    <row r="20" spans="2:24" ht="144.94999999999999">
      <c r="B20" s="4" t="str">
        <f>'6| Summary'!$C$7</f>
        <v>Example</v>
      </c>
      <c r="C20" s="218"/>
      <c r="D20" s="135" t="s">
        <v>99</v>
      </c>
      <c r="E20" s="138" t="str">
        <f>IF(ISNUMBER(MATCH(D20,'3| Costed Functions'!$D:$D,0)),"Yes","No")</f>
        <v>Yes</v>
      </c>
      <c r="F20" s="150" t="s">
        <v>163</v>
      </c>
      <c r="G20" s="133" t="s">
        <v>164</v>
      </c>
      <c r="H20" s="112" t="s">
        <v>139</v>
      </c>
      <c r="I20" s="117"/>
      <c r="J20" s="117"/>
      <c r="K20" s="4"/>
      <c r="L20" s="4"/>
      <c r="M20" s="4"/>
      <c r="N20" s="4"/>
      <c r="O20" s="4"/>
      <c r="P20" s="52"/>
      <c r="Q20" s="51"/>
      <c r="R20" s="51"/>
      <c r="S20" s="52"/>
      <c r="T20" s="52"/>
      <c r="U20" s="51"/>
      <c r="V20" s="51"/>
      <c r="W20" s="52"/>
      <c r="X20" s="52"/>
    </row>
    <row r="21" spans="2:24" ht="57.95">
      <c r="B21" s="4" t="str">
        <f>'6| Summary'!$C$7</f>
        <v>Example</v>
      </c>
      <c r="C21" s="218"/>
      <c r="D21" s="135" t="s">
        <v>99</v>
      </c>
      <c r="E21" s="138" t="str">
        <f>IF(ISNUMBER(MATCH(D21,'3| Costed Functions'!$D:$D,0)),"Yes","No")</f>
        <v>Yes</v>
      </c>
      <c r="F21" s="150" t="s">
        <v>165</v>
      </c>
      <c r="G21" s="133" t="s">
        <v>166</v>
      </c>
      <c r="H21" s="112" t="s">
        <v>148</v>
      </c>
      <c r="I21" s="117"/>
      <c r="J21" s="117"/>
      <c r="K21" s="4"/>
      <c r="L21" s="4"/>
      <c r="M21" s="4"/>
      <c r="N21" s="4"/>
      <c r="O21" s="4"/>
      <c r="P21" s="50"/>
      <c r="Q21" s="51"/>
      <c r="R21" s="200"/>
      <c r="S21" s="52"/>
      <c r="T21" s="50"/>
      <c r="U21" s="51"/>
      <c r="V21" s="201"/>
      <c r="W21" s="52"/>
      <c r="X21" s="50"/>
    </row>
    <row r="22" spans="2:24" ht="57.95">
      <c r="B22" s="4" t="str">
        <f>'6| Summary'!$C$7</f>
        <v>Example</v>
      </c>
      <c r="C22" s="218"/>
      <c r="D22" s="135" t="s">
        <v>99</v>
      </c>
      <c r="E22" s="138" t="str">
        <f>IF(ISNUMBER(MATCH(D22,'3| Costed Functions'!$D:$D,0)),"Yes","No")</f>
        <v>Yes</v>
      </c>
      <c r="F22" s="150" t="s">
        <v>167</v>
      </c>
      <c r="G22" s="133" t="s">
        <v>168</v>
      </c>
      <c r="H22" s="112" t="s">
        <v>148</v>
      </c>
      <c r="I22" s="117"/>
      <c r="J22" s="117"/>
      <c r="K22" s="4"/>
      <c r="L22" s="4"/>
      <c r="M22" s="4"/>
      <c r="N22" s="4"/>
      <c r="O22" s="4"/>
      <c r="P22" s="52"/>
      <c r="Q22" s="51"/>
      <c r="R22" s="51"/>
      <c r="S22" s="52"/>
      <c r="T22" s="52"/>
      <c r="U22" s="51"/>
      <c r="V22" s="51"/>
      <c r="W22" s="52"/>
      <c r="X22" s="52"/>
    </row>
    <row r="23" spans="2:24" ht="409.5">
      <c r="B23" s="4" t="str">
        <f>'6| Summary'!$C$7</f>
        <v>Example</v>
      </c>
      <c r="C23" s="218"/>
      <c r="D23" s="134" t="s">
        <v>100</v>
      </c>
      <c r="E23" s="138" t="str">
        <f>IF(ISNUMBER(MATCH(D23,'3| Costed Functions'!$D:$D,0)),"Yes","No")</f>
        <v>Yes</v>
      </c>
      <c r="F23" s="151" t="s">
        <v>169</v>
      </c>
      <c r="G23" s="133" t="s">
        <v>170</v>
      </c>
      <c r="H23" s="112" t="s">
        <v>139</v>
      </c>
      <c r="I23" s="117"/>
      <c r="J23" s="117"/>
      <c r="K23" s="4"/>
      <c r="L23" s="4"/>
      <c r="M23" s="4"/>
      <c r="N23" s="4"/>
      <c r="O23" s="4"/>
      <c r="P23" s="50"/>
      <c r="Q23" s="51"/>
      <c r="R23" s="200"/>
      <c r="S23" s="52"/>
      <c r="T23" s="50"/>
      <c r="U23" s="51"/>
      <c r="V23" s="201"/>
      <c r="W23" s="52"/>
      <c r="X23" s="50"/>
    </row>
    <row r="24" spans="2:24" ht="159.6">
      <c r="B24" s="4" t="str">
        <f>'6| Summary'!$C$7</f>
        <v>Example</v>
      </c>
      <c r="C24" s="219"/>
      <c r="D24" s="135" t="s">
        <v>100</v>
      </c>
      <c r="E24" s="138" t="str">
        <f>IF(ISNUMBER(MATCH(D24,'3| Costed Functions'!$D:$D,0)),"Yes","No")</f>
        <v>Yes</v>
      </c>
      <c r="F24" s="151" t="s">
        <v>171</v>
      </c>
      <c r="G24" s="133" t="s">
        <v>172</v>
      </c>
      <c r="H24" s="112" t="s">
        <v>148</v>
      </c>
      <c r="I24" s="117"/>
      <c r="J24" s="117"/>
      <c r="K24" s="4"/>
      <c r="L24" s="4"/>
      <c r="M24" s="4"/>
      <c r="N24" s="4"/>
      <c r="O24" s="4"/>
      <c r="P24" s="52"/>
      <c r="Q24" s="51"/>
      <c r="R24" s="51"/>
      <c r="S24" s="52"/>
      <c r="T24" s="52"/>
      <c r="U24" s="51"/>
      <c r="V24" s="51"/>
      <c r="W24" s="52"/>
      <c r="X24" s="52"/>
    </row>
    <row r="25" spans="2:24" ht="203.1">
      <c r="B25" s="4" t="str">
        <f>'6| Summary'!$C$7</f>
        <v>Example</v>
      </c>
      <c r="C25" s="217" t="s">
        <v>173</v>
      </c>
      <c r="D25" s="134" t="s">
        <v>174</v>
      </c>
      <c r="E25" s="138" t="str">
        <f>IF(ISNUMBER(MATCH(D25,'3| Costed Functions'!$D:$D,0)),"Yes","No")</f>
        <v>No</v>
      </c>
      <c r="F25" s="150" t="s">
        <v>175</v>
      </c>
      <c r="G25" s="133" t="s">
        <v>176</v>
      </c>
      <c r="H25" s="112" t="s">
        <v>139</v>
      </c>
      <c r="I25" s="117"/>
      <c r="J25" s="117"/>
      <c r="K25" s="4"/>
      <c r="L25" s="4"/>
      <c r="M25" s="4"/>
      <c r="N25" s="4"/>
      <c r="O25" s="4"/>
      <c r="P25" s="50"/>
      <c r="Q25" s="51"/>
      <c r="R25" s="200"/>
      <c r="S25" s="52"/>
      <c r="T25" s="50"/>
      <c r="U25" s="51"/>
      <c r="V25" s="201"/>
      <c r="W25" s="52"/>
      <c r="X25" s="50"/>
    </row>
    <row r="26" spans="2:24" ht="57.95">
      <c r="B26" s="4" t="str">
        <f>'6| Summary'!$C$7</f>
        <v>Example</v>
      </c>
      <c r="C26" s="218"/>
      <c r="D26" s="135" t="s">
        <v>174</v>
      </c>
      <c r="E26" s="138" t="str">
        <f>IF(ISNUMBER(MATCH(D26,'3| Costed Functions'!$D:$D,0)),"Yes","No")</f>
        <v>No</v>
      </c>
      <c r="F26" s="150" t="s">
        <v>177</v>
      </c>
      <c r="G26" s="133" t="s">
        <v>178</v>
      </c>
      <c r="H26" s="112" t="s">
        <v>148</v>
      </c>
      <c r="I26" s="117"/>
      <c r="J26" s="117"/>
      <c r="K26" s="4"/>
      <c r="L26" s="4"/>
      <c r="M26" s="4"/>
      <c r="N26" s="4"/>
      <c r="O26" s="4"/>
      <c r="P26" s="52"/>
      <c r="Q26" s="51"/>
      <c r="R26" s="51"/>
      <c r="S26" s="52"/>
      <c r="T26" s="52"/>
      <c r="U26" s="51"/>
      <c r="V26" s="51"/>
      <c r="W26" s="52"/>
      <c r="X26" s="52"/>
    </row>
    <row r="27" spans="2:24" ht="43.5">
      <c r="B27" s="4" t="str">
        <f>'6| Summary'!$C$7</f>
        <v>Example</v>
      </c>
      <c r="C27" s="218"/>
      <c r="D27" s="135" t="s">
        <v>174</v>
      </c>
      <c r="E27" s="138" t="str">
        <f>IF(ISNUMBER(MATCH(D27,'3| Costed Functions'!$D:$D,0)),"Yes","No")</f>
        <v>No</v>
      </c>
      <c r="F27" s="150" t="s">
        <v>179</v>
      </c>
      <c r="G27" s="133" t="s">
        <v>180</v>
      </c>
      <c r="H27" s="112" t="s">
        <v>148</v>
      </c>
      <c r="I27" s="117"/>
      <c r="J27" s="117"/>
      <c r="K27" s="4"/>
      <c r="L27" s="4"/>
      <c r="M27" s="4"/>
      <c r="N27" s="4"/>
      <c r="O27" s="4"/>
      <c r="P27" s="50"/>
      <c r="Q27" s="51"/>
      <c r="R27" s="200"/>
      <c r="S27" s="52"/>
      <c r="T27" s="50"/>
      <c r="U27" s="51"/>
      <c r="V27" s="201"/>
      <c r="W27" s="52"/>
      <c r="X27" s="50"/>
    </row>
    <row r="28" spans="2:24" ht="43.5">
      <c r="B28" s="4" t="str">
        <f>'6| Summary'!$C$7</f>
        <v>Example</v>
      </c>
      <c r="C28" s="218"/>
      <c r="D28" s="135" t="s">
        <v>174</v>
      </c>
      <c r="E28" s="138" t="str">
        <f>IF(ISNUMBER(MATCH(D28,'3| Costed Functions'!$D:$D,0)),"Yes","No")</f>
        <v>No</v>
      </c>
      <c r="F28" s="150" t="s">
        <v>181</v>
      </c>
      <c r="G28" s="133" t="s">
        <v>182</v>
      </c>
      <c r="H28" s="112" t="s">
        <v>148</v>
      </c>
      <c r="I28" s="117"/>
      <c r="J28" s="117"/>
      <c r="K28" s="4"/>
      <c r="L28" s="4"/>
      <c r="M28" s="4"/>
      <c r="N28" s="4"/>
      <c r="O28" s="4"/>
      <c r="P28" s="52"/>
      <c r="Q28" s="51"/>
      <c r="R28" s="51"/>
      <c r="S28" s="52"/>
      <c r="T28" s="52"/>
      <c r="U28" s="51"/>
      <c r="V28" s="51"/>
      <c r="W28" s="52"/>
      <c r="X28" s="52"/>
    </row>
    <row r="29" spans="2:24" ht="57.95">
      <c r="B29" s="4" t="str">
        <f>'6| Summary'!$C$7</f>
        <v>Example</v>
      </c>
      <c r="C29" s="218"/>
      <c r="D29" s="134" t="s">
        <v>102</v>
      </c>
      <c r="E29" s="138" t="str">
        <f>IF(ISNUMBER(MATCH(D29,'3| Costed Functions'!$D:$D,0)),"Yes","No")</f>
        <v>Yes</v>
      </c>
      <c r="F29" s="152" t="s">
        <v>183</v>
      </c>
      <c r="G29" s="133" t="s">
        <v>184</v>
      </c>
      <c r="H29" s="112" t="s">
        <v>139</v>
      </c>
      <c r="I29" s="117"/>
      <c r="J29" s="117"/>
      <c r="K29" s="4"/>
      <c r="L29" s="4"/>
      <c r="M29" s="4"/>
      <c r="N29" s="4"/>
      <c r="O29" s="4"/>
      <c r="P29" s="50"/>
      <c r="Q29" s="51"/>
      <c r="R29" s="200"/>
      <c r="S29" s="52"/>
      <c r="T29" s="50"/>
      <c r="U29" s="51"/>
      <c r="V29" s="201"/>
      <c r="W29" s="52"/>
      <c r="X29" s="50"/>
    </row>
    <row r="30" spans="2:24" ht="57.95">
      <c r="B30" s="4" t="str">
        <f>'6| Summary'!$C$7</f>
        <v>Example</v>
      </c>
      <c r="C30" s="218"/>
      <c r="D30" s="135" t="s">
        <v>102</v>
      </c>
      <c r="E30" s="138" t="str">
        <f>IF(ISNUMBER(MATCH(D30,'3| Costed Functions'!$D:$D,0)),"Yes","No")</f>
        <v>Yes</v>
      </c>
      <c r="F30" s="152" t="s">
        <v>185</v>
      </c>
      <c r="G30" s="133" t="s">
        <v>186</v>
      </c>
      <c r="H30" s="112" t="s">
        <v>139</v>
      </c>
      <c r="I30" s="117"/>
      <c r="J30" s="117"/>
      <c r="K30" s="4"/>
      <c r="L30" s="4"/>
      <c r="M30" s="4"/>
      <c r="N30" s="4"/>
      <c r="O30" s="4"/>
      <c r="P30" s="52"/>
      <c r="Q30" s="51"/>
      <c r="R30" s="51"/>
      <c r="S30" s="52"/>
      <c r="T30" s="52"/>
      <c r="U30" s="51"/>
      <c r="V30" s="51"/>
      <c r="W30" s="52"/>
      <c r="X30" s="52"/>
    </row>
    <row r="31" spans="2:24" ht="43.5">
      <c r="B31" s="4" t="str">
        <f>'6| Summary'!$C$7</f>
        <v>Example</v>
      </c>
      <c r="C31" s="218"/>
      <c r="D31" s="135" t="s">
        <v>102</v>
      </c>
      <c r="E31" s="138" t="str">
        <f>IF(ISNUMBER(MATCH(D31,'3| Costed Functions'!$D:$D,0)),"Yes","No")</f>
        <v>Yes</v>
      </c>
      <c r="F31" s="152" t="s">
        <v>187</v>
      </c>
      <c r="G31" s="133" t="s">
        <v>188</v>
      </c>
      <c r="H31" s="112" t="s">
        <v>139</v>
      </c>
      <c r="I31" s="117"/>
      <c r="J31" s="117"/>
      <c r="K31" s="4"/>
      <c r="L31" s="4"/>
      <c r="M31" s="4"/>
      <c r="N31" s="4"/>
      <c r="O31" s="4"/>
      <c r="P31" s="50"/>
      <c r="Q31" s="51"/>
      <c r="R31" s="200"/>
      <c r="S31" s="52"/>
      <c r="T31" s="50"/>
      <c r="U31" s="51"/>
      <c r="V31" s="201"/>
      <c r="W31" s="52"/>
      <c r="X31" s="50"/>
    </row>
    <row r="32" spans="2:24" ht="29.1">
      <c r="B32" s="4" t="str">
        <f>'6| Summary'!$C$7</f>
        <v>Example</v>
      </c>
      <c r="C32" s="218"/>
      <c r="D32" s="135" t="s">
        <v>102</v>
      </c>
      <c r="E32" s="138" t="str">
        <f>IF(ISNUMBER(MATCH(D32,'3| Costed Functions'!$D:$D,0)),"Yes","No")</f>
        <v>Yes</v>
      </c>
      <c r="F32" s="152" t="s">
        <v>189</v>
      </c>
      <c r="G32" s="133" t="s">
        <v>190</v>
      </c>
      <c r="H32" s="112" t="s">
        <v>148</v>
      </c>
      <c r="I32" s="117"/>
      <c r="J32" s="117"/>
      <c r="K32" s="4"/>
      <c r="L32" s="4"/>
      <c r="M32" s="4"/>
      <c r="N32" s="4"/>
      <c r="O32" s="4"/>
      <c r="P32" s="52"/>
      <c r="Q32" s="51"/>
      <c r="R32" s="51"/>
      <c r="S32" s="52"/>
      <c r="T32" s="52"/>
      <c r="U32" s="51"/>
      <c r="V32" s="51"/>
      <c r="W32" s="52"/>
      <c r="X32" s="52"/>
    </row>
    <row r="33" spans="2:24" ht="43.5">
      <c r="B33" s="4" t="str">
        <f>'6| Summary'!$C$7</f>
        <v>Example</v>
      </c>
      <c r="C33" s="218"/>
      <c r="D33" s="135" t="s">
        <v>102</v>
      </c>
      <c r="E33" s="138" t="str">
        <f>IF(ISNUMBER(MATCH(D33,'3| Costed Functions'!$D:$D,0)),"Yes","No")</f>
        <v>Yes</v>
      </c>
      <c r="F33" s="152" t="s">
        <v>191</v>
      </c>
      <c r="G33" s="133" t="s">
        <v>192</v>
      </c>
      <c r="H33" s="112" t="s">
        <v>148</v>
      </c>
      <c r="I33" s="117"/>
      <c r="J33" s="117"/>
      <c r="K33" s="4"/>
      <c r="L33" s="4"/>
      <c r="M33" s="4"/>
      <c r="N33" s="4"/>
      <c r="O33" s="4"/>
      <c r="P33" s="50"/>
      <c r="Q33" s="51"/>
      <c r="R33" s="200"/>
      <c r="S33" s="52"/>
      <c r="T33" s="50"/>
      <c r="U33" s="51"/>
      <c r="V33" s="201"/>
      <c r="W33" s="52"/>
      <c r="X33" s="50"/>
    </row>
    <row r="34" spans="2:24" ht="29.1">
      <c r="B34" s="4" t="str">
        <f>'6| Summary'!$C$7</f>
        <v>Example</v>
      </c>
      <c r="C34" s="218"/>
      <c r="D34" s="134" t="s">
        <v>193</v>
      </c>
      <c r="E34" s="138" t="str">
        <f>IF(ISNUMBER(MATCH(D34,'3| Costed Functions'!$D:$D,0)),"Yes","No")</f>
        <v>No</v>
      </c>
      <c r="F34" s="152" t="s">
        <v>194</v>
      </c>
      <c r="G34" s="133" t="s">
        <v>195</v>
      </c>
      <c r="H34" s="112" t="s">
        <v>139</v>
      </c>
      <c r="I34" s="117"/>
      <c r="J34" s="117"/>
      <c r="K34" s="4"/>
      <c r="L34" s="4"/>
      <c r="M34" s="4"/>
      <c r="N34" s="4"/>
      <c r="O34" s="4"/>
      <c r="P34" s="52"/>
      <c r="Q34" s="51"/>
      <c r="R34" s="51"/>
      <c r="S34" s="52"/>
      <c r="T34" s="52"/>
      <c r="U34" s="51"/>
      <c r="V34" s="51"/>
      <c r="W34" s="52"/>
      <c r="X34" s="52"/>
    </row>
    <row r="35" spans="2:24" ht="29.1">
      <c r="B35" s="4" t="str">
        <f>'6| Summary'!$C$7</f>
        <v>Example</v>
      </c>
      <c r="C35" s="218"/>
      <c r="D35" s="135" t="s">
        <v>193</v>
      </c>
      <c r="E35" s="138" t="str">
        <f>IF(ISNUMBER(MATCH(D35,'3| Costed Functions'!$D:$D,0)),"Yes","No")</f>
        <v>No</v>
      </c>
      <c r="F35" s="152" t="s">
        <v>196</v>
      </c>
      <c r="G35" s="133" t="s">
        <v>197</v>
      </c>
      <c r="H35" s="112" t="s">
        <v>148</v>
      </c>
      <c r="I35" s="117"/>
      <c r="J35" s="117"/>
      <c r="K35" s="4"/>
      <c r="L35" s="4"/>
      <c r="M35" s="4"/>
      <c r="N35" s="4"/>
      <c r="O35" s="4"/>
      <c r="P35" s="50"/>
      <c r="Q35" s="51"/>
      <c r="R35" s="200"/>
      <c r="S35" s="52"/>
      <c r="T35" s="50"/>
      <c r="U35" s="51"/>
      <c r="V35" s="201"/>
      <c r="W35" s="52"/>
      <c r="X35" s="50"/>
    </row>
    <row r="36" spans="2:24" ht="57.95">
      <c r="B36" s="4" t="str">
        <f>'6| Summary'!$C$7</f>
        <v>Example</v>
      </c>
      <c r="C36" s="217" t="s">
        <v>198</v>
      </c>
      <c r="D36" s="134" t="s">
        <v>199</v>
      </c>
      <c r="E36" s="138" t="str">
        <f>IF(ISNUMBER(MATCH(D36,'3| Costed Functions'!$D:$D,0)),"Yes","No")</f>
        <v>No</v>
      </c>
      <c r="F36" s="152" t="s">
        <v>200</v>
      </c>
      <c r="G36" s="133" t="s">
        <v>201</v>
      </c>
      <c r="H36" s="112" t="s">
        <v>139</v>
      </c>
      <c r="I36" s="117"/>
      <c r="J36" s="117"/>
      <c r="K36" s="4"/>
      <c r="L36" s="4"/>
      <c r="M36" s="4"/>
      <c r="N36" s="4"/>
      <c r="O36" s="4"/>
      <c r="P36" s="52"/>
      <c r="Q36" s="51"/>
      <c r="R36" s="51"/>
      <c r="S36" s="52"/>
      <c r="T36" s="52"/>
      <c r="U36" s="51"/>
      <c r="V36" s="51"/>
      <c r="W36" s="52"/>
      <c r="X36" s="52"/>
    </row>
    <row r="37" spans="2:24" ht="57.95">
      <c r="B37" s="4" t="str">
        <f>'6| Summary'!$C$7</f>
        <v>Example</v>
      </c>
      <c r="C37" s="218"/>
      <c r="D37" s="135" t="s">
        <v>199</v>
      </c>
      <c r="E37" s="138" t="str">
        <f>IF(ISNUMBER(MATCH(D37,'3| Costed Functions'!$D:$D,0)),"Yes","No")</f>
        <v>No</v>
      </c>
      <c r="F37" s="152" t="s">
        <v>200</v>
      </c>
      <c r="G37" s="133" t="s">
        <v>202</v>
      </c>
      <c r="H37" s="112" t="s">
        <v>139</v>
      </c>
      <c r="I37" s="117"/>
      <c r="J37" s="117"/>
      <c r="K37" s="4"/>
      <c r="L37" s="4"/>
      <c r="M37" s="4"/>
      <c r="N37" s="4"/>
      <c r="O37" s="4"/>
      <c r="P37" s="50"/>
      <c r="Q37" s="51"/>
      <c r="R37" s="200"/>
      <c r="S37" s="52"/>
      <c r="T37" s="50"/>
      <c r="U37" s="51"/>
      <c r="V37" s="201"/>
      <c r="W37" s="52"/>
      <c r="X37" s="50"/>
    </row>
    <row r="38" spans="2:24" ht="57.95">
      <c r="B38" s="4" t="str">
        <f>'6| Summary'!$C$7</f>
        <v>Example</v>
      </c>
      <c r="C38" s="218"/>
      <c r="D38" s="135" t="s">
        <v>199</v>
      </c>
      <c r="E38" s="138" t="str">
        <f>IF(ISNUMBER(MATCH(D38,'3| Costed Functions'!$D:$D,0)),"Yes","No")</f>
        <v>No</v>
      </c>
      <c r="F38" s="152" t="s">
        <v>200</v>
      </c>
      <c r="G38" s="133" t="s">
        <v>203</v>
      </c>
      <c r="H38" s="112" t="s">
        <v>139</v>
      </c>
      <c r="I38" s="117"/>
      <c r="J38" s="117"/>
      <c r="K38" s="4"/>
      <c r="L38" s="4"/>
      <c r="M38" s="4"/>
      <c r="N38" s="4"/>
      <c r="O38" s="4"/>
      <c r="P38" s="52"/>
      <c r="Q38" s="51"/>
      <c r="R38" s="51"/>
      <c r="S38" s="52"/>
      <c r="T38" s="52"/>
      <c r="U38" s="51"/>
      <c r="V38" s="51"/>
      <c r="W38" s="52"/>
      <c r="X38" s="52"/>
    </row>
    <row r="39" spans="2:24" ht="72.599999999999994">
      <c r="B39" s="4" t="str">
        <f>'6| Summary'!$C$7</f>
        <v>Example</v>
      </c>
      <c r="C39" s="218"/>
      <c r="D39" s="135" t="s">
        <v>204</v>
      </c>
      <c r="E39" s="139" t="str">
        <f>IF(ISNUMBER(MATCH(D39,'3| Costed Functions'!$D:$D,0)),"Yes","No")</f>
        <v>No</v>
      </c>
      <c r="F39" s="152" t="s">
        <v>205</v>
      </c>
      <c r="G39" s="133" t="s">
        <v>206</v>
      </c>
      <c r="H39" s="112" t="s">
        <v>139</v>
      </c>
      <c r="I39" s="117"/>
      <c r="J39" s="117"/>
      <c r="K39" s="4"/>
      <c r="L39" s="4"/>
      <c r="M39" s="4"/>
      <c r="N39" s="4"/>
      <c r="O39" s="4"/>
      <c r="P39" s="50"/>
      <c r="Q39" s="51"/>
      <c r="R39" s="200"/>
      <c r="S39" s="52"/>
      <c r="T39" s="50"/>
      <c r="U39" s="51"/>
      <c r="V39" s="201"/>
      <c r="W39" s="52"/>
      <c r="X39" s="50"/>
    </row>
    <row r="40" spans="2:24" ht="72.599999999999994">
      <c r="B40" s="4" t="str">
        <f>'6| Summary'!$C$7</f>
        <v>Example</v>
      </c>
      <c r="C40" s="218"/>
      <c r="D40" s="137" t="s">
        <v>204</v>
      </c>
      <c r="E40" s="138" t="str">
        <f>IF(ISNUMBER(MATCH(D40,'3| Costed Functions'!$D:$D,0)),"Yes","No")</f>
        <v>No</v>
      </c>
      <c r="F40" s="152" t="s">
        <v>207</v>
      </c>
      <c r="G40" s="133" t="s">
        <v>208</v>
      </c>
      <c r="H40" s="112" t="s">
        <v>139</v>
      </c>
      <c r="I40" s="117"/>
      <c r="J40" s="117"/>
      <c r="K40" s="4"/>
      <c r="L40" s="4"/>
      <c r="M40" s="4"/>
      <c r="N40" s="4"/>
      <c r="O40" s="4"/>
      <c r="P40" s="52"/>
      <c r="Q40" s="51"/>
      <c r="R40" s="51"/>
      <c r="S40" s="52"/>
      <c r="T40" s="52"/>
      <c r="U40" s="51"/>
      <c r="V40" s="51"/>
      <c r="W40" s="52"/>
      <c r="X40" s="52"/>
    </row>
    <row r="41" spans="2:24" ht="72.599999999999994">
      <c r="B41" s="4" t="str">
        <f>'6| Summary'!$C$7</f>
        <v>Example</v>
      </c>
      <c r="C41" s="218"/>
      <c r="D41" s="135" t="s">
        <v>204</v>
      </c>
      <c r="E41" s="138" t="str">
        <f>IF(ISNUMBER(MATCH(D41,'3| Costed Functions'!$D:$D,0)),"Yes","No")</f>
        <v>No</v>
      </c>
      <c r="F41" s="152" t="s">
        <v>209</v>
      </c>
      <c r="G41" s="133" t="s">
        <v>210</v>
      </c>
      <c r="H41" s="112" t="s">
        <v>148</v>
      </c>
      <c r="I41" s="117"/>
      <c r="J41" s="117"/>
      <c r="K41" s="4"/>
      <c r="L41" s="4"/>
      <c r="M41" s="4"/>
      <c r="N41" s="4"/>
      <c r="O41" s="4"/>
      <c r="P41" s="50"/>
      <c r="Q41" s="51"/>
      <c r="R41" s="200"/>
      <c r="S41" s="52"/>
      <c r="T41" s="50"/>
      <c r="U41" s="51"/>
      <c r="V41" s="201"/>
      <c r="W41" s="52"/>
      <c r="X41" s="50"/>
    </row>
    <row r="42" spans="2:24" ht="43.5">
      <c r="B42" s="4" t="str">
        <f>'6| Summary'!$C$7</f>
        <v>Example</v>
      </c>
      <c r="C42" s="218"/>
      <c r="D42" s="132" t="s">
        <v>211</v>
      </c>
      <c r="E42" s="138" t="str">
        <f>IF(ISNUMBER(MATCH(D42,'3| Costed Functions'!$D:$D,0)),"Yes","No")</f>
        <v>No</v>
      </c>
      <c r="F42" s="152" t="s">
        <v>212</v>
      </c>
      <c r="G42" s="133" t="s">
        <v>213</v>
      </c>
      <c r="H42" s="112" t="s">
        <v>139</v>
      </c>
      <c r="I42" s="117"/>
      <c r="J42" s="117"/>
      <c r="K42" s="4"/>
      <c r="L42" s="4"/>
      <c r="M42" s="4"/>
      <c r="N42" s="4"/>
      <c r="O42" s="4"/>
      <c r="P42" s="52"/>
      <c r="Q42" s="51"/>
      <c r="R42" s="51"/>
      <c r="S42" s="52"/>
      <c r="T42" s="52"/>
      <c r="U42" s="51"/>
      <c r="V42" s="51"/>
      <c r="W42" s="52"/>
      <c r="X42" s="52"/>
    </row>
    <row r="43" spans="2:24" ht="116.1">
      <c r="B43" s="4" t="str">
        <f>'6| Summary'!$C$7</f>
        <v>Example</v>
      </c>
      <c r="C43" s="217" t="s">
        <v>111</v>
      </c>
      <c r="D43" s="132" t="s">
        <v>214</v>
      </c>
      <c r="E43" s="138" t="str">
        <f>IF(ISNUMBER(MATCH(D43,'3| Costed Functions'!$D:$D,0)),"Yes","No")</f>
        <v>No</v>
      </c>
      <c r="F43" s="152" t="s">
        <v>215</v>
      </c>
      <c r="G43" s="133" t="s">
        <v>216</v>
      </c>
      <c r="H43" s="112" t="s">
        <v>139</v>
      </c>
      <c r="I43" s="117"/>
      <c r="J43" s="117"/>
      <c r="K43" s="4"/>
      <c r="L43" s="4"/>
      <c r="M43" s="4"/>
      <c r="N43" s="4"/>
      <c r="O43" s="4"/>
      <c r="P43" s="50"/>
      <c r="Q43" s="51"/>
      <c r="R43" s="200"/>
      <c r="S43" s="52"/>
      <c r="T43" s="50"/>
      <c r="U43" s="51"/>
      <c r="V43" s="201"/>
      <c r="W43" s="52"/>
      <c r="X43" s="50"/>
    </row>
    <row r="44" spans="2:24" ht="57.95">
      <c r="B44" s="4" t="str">
        <f>'6| Summary'!$C$7</f>
        <v>Example</v>
      </c>
      <c r="C44" s="218"/>
      <c r="D44" s="134" t="s">
        <v>217</v>
      </c>
      <c r="E44" s="138" t="str">
        <f>IF(ISNUMBER(MATCH(D44,'3| Costed Functions'!$D:$D,0)),"Yes","No")</f>
        <v>No</v>
      </c>
      <c r="F44" s="152" t="s">
        <v>218</v>
      </c>
      <c r="G44" s="133" t="s">
        <v>219</v>
      </c>
      <c r="H44" s="112" t="s">
        <v>139</v>
      </c>
      <c r="I44" s="117"/>
      <c r="J44" s="117"/>
      <c r="K44" s="4"/>
      <c r="L44" s="4"/>
      <c r="M44" s="4"/>
      <c r="N44" s="4"/>
      <c r="O44" s="4"/>
      <c r="P44" s="52"/>
      <c r="Q44" s="51"/>
      <c r="R44" s="51"/>
      <c r="S44" s="52"/>
      <c r="T44" s="52"/>
      <c r="U44" s="51"/>
      <c r="V44" s="51"/>
      <c r="W44" s="52"/>
      <c r="X44" s="52"/>
    </row>
    <row r="45" spans="2:24" ht="72.599999999999994">
      <c r="B45" s="4" t="str">
        <f>'6| Summary'!$C$7</f>
        <v>Example</v>
      </c>
      <c r="C45" s="218"/>
      <c r="D45" s="135" t="s">
        <v>217</v>
      </c>
      <c r="E45" s="138" t="str">
        <f>IF(ISNUMBER(MATCH(D45,'3| Costed Functions'!$D:$D,0)),"Yes","No")</f>
        <v>No</v>
      </c>
      <c r="F45" s="152" t="s">
        <v>220</v>
      </c>
      <c r="G45" s="133" t="s">
        <v>221</v>
      </c>
      <c r="H45" s="112" t="s">
        <v>139</v>
      </c>
      <c r="I45" s="117"/>
      <c r="J45" s="117"/>
      <c r="K45" s="4"/>
      <c r="L45" s="4"/>
      <c r="M45" s="4"/>
      <c r="N45" s="4"/>
      <c r="O45" s="4"/>
      <c r="P45" s="50"/>
      <c r="Q45" s="51"/>
      <c r="R45" s="200"/>
      <c r="S45" s="52"/>
      <c r="T45" s="50"/>
      <c r="U45" s="51"/>
      <c r="V45" s="201"/>
      <c r="W45" s="52"/>
      <c r="X45" s="50"/>
    </row>
    <row r="46" spans="2:24" ht="72.599999999999994">
      <c r="B46" s="4" t="str">
        <f>'6| Summary'!$C$7</f>
        <v>Example</v>
      </c>
      <c r="C46" s="218"/>
      <c r="D46" s="132" t="s">
        <v>222</v>
      </c>
      <c r="E46" s="138" t="str">
        <f>IF(ISNUMBER(MATCH(D46,'3| Costed Functions'!$D:$D,0)),"Yes","No")</f>
        <v>No</v>
      </c>
      <c r="F46" s="152" t="s">
        <v>223</v>
      </c>
      <c r="G46" s="133" t="s">
        <v>224</v>
      </c>
      <c r="H46" s="112" t="s">
        <v>139</v>
      </c>
      <c r="I46" s="117"/>
      <c r="J46" s="117"/>
      <c r="K46" s="4"/>
      <c r="L46" s="4"/>
      <c r="M46" s="4"/>
      <c r="N46" s="4"/>
      <c r="O46" s="4"/>
      <c r="P46" s="52"/>
      <c r="Q46" s="51"/>
      <c r="R46" s="51"/>
      <c r="S46" s="52"/>
      <c r="T46" s="52"/>
      <c r="U46" s="51"/>
      <c r="V46" s="51"/>
      <c r="W46" s="52"/>
      <c r="X46" s="52"/>
    </row>
    <row r="47" spans="2:24">
      <c r="B47" s="4" t="str">
        <f>'6| Summary'!$C$7</f>
        <v>Example</v>
      </c>
      <c r="C47" s="220" t="s">
        <v>112</v>
      </c>
      <c r="D47" s="141" t="s">
        <v>225</v>
      </c>
      <c r="E47" s="138" t="str">
        <f>IF(ISNUMBER(MATCH(D47,'3| Costed Functions'!$D:$D,0)),"Yes","No")</f>
        <v>No</v>
      </c>
      <c r="F47" s="152" t="s">
        <v>226</v>
      </c>
      <c r="G47" s="133" t="s">
        <v>227</v>
      </c>
      <c r="H47" s="112" t="s">
        <v>139</v>
      </c>
      <c r="I47" s="117"/>
      <c r="J47" s="117"/>
      <c r="K47" s="4"/>
      <c r="L47" s="4"/>
      <c r="M47" s="4"/>
      <c r="N47" s="4"/>
      <c r="O47" s="4"/>
      <c r="P47" s="50"/>
      <c r="Q47" s="51"/>
      <c r="R47" s="200"/>
      <c r="S47" s="52"/>
      <c r="T47" s="50"/>
      <c r="U47" s="51"/>
      <c r="V47" s="201"/>
      <c r="W47" s="52"/>
      <c r="X47" s="50"/>
    </row>
    <row r="48" spans="2:24" ht="29.1">
      <c r="B48" s="4" t="str">
        <f>'6| Summary'!$C$7</f>
        <v>Example</v>
      </c>
      <c r="C48" s="220"/>
      <c r="D48" s="142" t="s">
        <v>228</v>
      </c>
      <c r="E48" s="138" t="str">
        <f>IF(ISNUMBER(MATCH(D48,'3| Costed Functions'!$D:$D,0)),"Yes","No")</f>
        <v>No</v>
      </c>
      <c r="F48" s="152" t="s">
        <v>218</v>
      </c>
      <c r="G48" s="133" t="s">
        <v>229</v>
      </c>
      <c r="H48" s="112" t="s">
        <v>139</v>
      </c>
      <c r="I48" s="117"/>
      <c r="J48" s="117"/>
      <c r="K48" s="4"/>
      <c r="L48" s="4"/>
      <c r="M48" s="4"/>
      <c r="N48" s="4"/>
      <c r="O48" s="4"/>
      <c r="P48" s="52"/>
      <c r="Q48" s="51"/>
      <c r="R48" s="51"/>
      <c r="S48" s="52"/>
      <c r="T48" s="52"/>
      <c r="U48" s="51"/>
      <c r="V48" s="51"/>
      <c r="W48" s="52"/>
      <c r="X48" s="52"/>
    </row>
    <row r="49" spans="2:24" ht="43.5">
      <c r="B49" s="4" t="str">
        <f>'6| Summary'!$C$7</f>
        <v>Example</v>
      </c>
      <c r="C49" s="220"/>
      <c r="D49" s="142" t="s">
        <v>228</v>
      </c>
      <c r="E49" s="138" t="str">
        <f>IF(ISNUMBER(MATCH(D49,'3| Costed Functions'!$D:$D,0)),"Yes","No")</f>
        <v>No</v>
      </c>
      <c r="F49" s="152" t="s">
        <v>220</v>
      </c>
      <c r="G49" s="133" t="s">
        <v>230</v>
      </c>
      <c r="H49" s="112" t="s">
        <v>139</v>
      </c>
      <c r="I49" s="117"/>
      <c r="J49" s="117"/>
      <c r="K49" s="4"/>
      <c r="L49" s="4"/>
      <c r="M49" s="4"/>
      <c r="N49" s="4"/>
      <c r="O49" s="4"/>
      <c r="P49" s="50"/>
      <c r="Q49" s="51"/>
      <c r="R49" s="200"/>
      <c r="S49" s="52"/>
      <c r="T49" s="50"/>
      <c r="U49" s="51"/>
      <c r="V49" s="201"/>
      <c r="W49" s="52"/>
      <c r="X49" s="50"/>
    </row>
    <row r="50" spans="2:24" ht="72.599999999999994">
      <c r="B50" s="4" t="str">
        <f>'6| Summary'!$C$7</f>
        <v>Example</v>
      </c>
      <c r="C50" s="220"/>
      <c r="D50" s="142" t="s">
        <v>228</v>
      </c>
      <c r="E50" s="138" t="str">
        <f>IF(ISNUMBER(MATCH(D50,'3| Costed Functions'!$D:$D,0)),"Yes","No")</f>
        <v>No</v>
      </c>
      <c r="F50" s="152" t="s">
        <v>231</v>
      </c>
      <c r="G50" s="133" t="s">
        <v>232</v>
      </c>
      <c r="H50" s="112" t="s">
        <v>139</v>
      </c>
      <c r="I50" s="117"/>
      <c r="J50" s="117"/>
      <c r="K50" s="4"/>
      <c r="L50" s="4"/>
      <c r="M50" s="4"/>
      <c r="N50" s="4"/>
      <c r="O50" s="4"/>
      <c r="P50" s="52"/>
      <c r="Q50" s="51"/>
      <c r="R50" s="51"/>
      <c r="S50" s="52"/>
      <c r="T50" s="52"/>
      <c r="U50" s="51"/>
      <c r="V50" s="51"/>
      <c r="W50" s="52"/>
      <c r="X50" s="52"/>
    </row>
    <row r="51" spans="2:24" ht="43.5">
      <c r="B51" s="4" t="str">
        <f>'6| Summary'!$C$7</f>
        <v>Example</v>
      </c>
      <c r="C51" s="220"/>
      <c r="D51" s="142" t="s">
        <v>228</v>
      </c>
      <c r="E51" s="138" t="str">
        <f>IF(ISNUMBER(MATCH(D51,'3| Costed Functions'!$D:$D,0)),"Yes","No")</f>
        <v>No</v>
      </c>
      <c r="F51" s="152" t="s">
        <v>233</v>
      </c>
      <c r="G51" s="133" t="s">
        <v>234</v>
      </c>
      <c r="H51" s="112" t="s">
        <v>148</v>
      </c>
      <c r="I51" s="117"/>
      <c r="J51" s="117"/>
      <c r="K51" s="4"/>
      <c r="L51" s="4"/>
      <c r="M51" s="4"/>
      <c r="N51" s="4"/>
      <c r="O51" s="4"/>
      <c r="P51" s="50"/>
      <c r="Q51" s="51"/>
      <c r="R51" s="200"/>
      <c r="S51" s="52"/>
      <c r="T51" s="50"/>
      <c r="U51" s="51"/>
      <c r="V51" s="201"/>
      <c r="W51" s="52"/>
      <c r="X51" s="50"/>
    </row>
    <row r="62" spans="2:24">
      <c r="C62" s="188"/>
    </row>
    <row r="64" spans="2:24">
      <c r="C64" s="188"/>
    </row>
  </sheetData>
  <mergeCells count="11">
    <mergeCell ref="C8:C24"/>
    <mergeCell ref="C43:C46"/>
    <mergeCell ref="C47:C51"/>
    <mergeCell ref="C25:C35"/>
    <mergeCell ref="C36:C42"/>
    <mergeCell ref="C2:G2"/>
    <mergeCell ref="W6:X6"/>
    <mergeCell ref="P3:X3"/>
    <mergeCell ref="Q6:R6"/>
    <mergeCell ref="S6:T6"/>
    <mergeCell ref="U6:V6"/>
  </mergeCells>
  <conditionalFormatting sqref="E8:F51">
    <cfRule type="containsText" dxfId="10" priority="1" operator="containsText" text="Yes">
      <formula>NOT(ISERROR(SEARCH("Yes",E8)))</formula>
    </cfRule>
  </conditionalFormatting>
  <conditionalFormatting sqref="I8:I51">
    <cfRule type="containsText" dxfId="9" priority="2" operator="containsText" text="YES">
      <formula>NOT(ISERROR(SEARCH("YES",I8)))</formula>
    </cfRule>
  </conditionalFormatting>
  <dataValidations count="8">
    <dataValidation allowBlank="1" showInputMessage="1" showErrorMessage="1" prompt="Please add target for the first half of the year (H1). Please copy paste the target for the same indicator for each row." sqref="U7 Q7 S7 W7" xr:uid="{D1750F6C-CCFE-44CB-8793-7A75ABFE919D}"/>
    <dataValidation allowBlank="1" showInputMessage="1" showErrorMessage="1" prompt="Please add target for the second half of the year (H2). Please copy paste the target for the same indicator for each row." sqref="P7 T7 X7 R7 V7" xr:uid="{7EEFC753-5336-480A-A5EA-B1C165AAAE15}"/>
    <dataValidation type="list" allowBlank="1" showInputMessage="1" showErrorMessage="1" prompt="Please select " sqref="I8:I51" xr:uid="{F8F3EB12-9808-4EF1-AB27-78B739BF1045}">
      <formula1>"Yes, No"</formula1>
    </dataValidation>
    <dataValidation allowBlank="1" showInputMessage="1" showErrorMessage="1" prompt="Please enter the partner name" sqref="J8:J51" xr:uid="{AD098CBC-2842-412C-819A-27EEFB326B10}"/>
    <dataValidation type="list" allowBlank="1" showInputMessage="1" showErrorMessage="1" sqref="M52" xr:uid="{BC8FD82F-C5BF-489A-82C9-A38207C036F2}">
      <formula1>"Annual, bi-annual, other"</formula1>
    </dataValidation>
    <dataValidation type="list" allowBlank="1" showInputMessage="1" showErrorMessage="1" sqref="M8:M51" xr:uid="{A0E626EE-4978-410D-B4CF-FF1FB9913F3B}">
      <formula1>"Annual, Bi-annual"</formula1>
    </dataValidation>
    <dataValidation allowBlank="1" showInputMessage="1" showErrorMessage="1" prompt="Please add target for the second half of the year (H2)." sqref="P8:P51 R8:R51 T8:T51 X8:X51 V8:V51" xr:uid="{D1856AF2-44D7-4BC9-90A9-7AB4FAE9FF99}"/>
    <dataValidation allowBlank="1" showInputMessage="1" showErrorMessage="1" prompt="Please add target for the first half of the year (H1). " sqref="Q8:Q51 S8:S51 U8:U51 W8:W51" xr:uid="{6BA66D48-517D-4411-BF41-A84DA85D08FC}"/>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BE6-5153-48B0-8AD2-088EC81E5837}">
  <sheetPr>
    <tabColor theme="1"/>
  </sheetPr>
  <dimension ref="B3:J42"/>
  <sheetViews>
    <sheetView showGridLines="0" topLeftCell="A9" zoomScale="80" zoomScaleNormal="80" workbookViewId="0">
      <selection activeCell="I25" sqref="I25"/>
    </sheetView>
  </sheetViews>
  <sheetFormatPr defaultRowHeight="14.45"/>
  <cols>
    <col min="1" max="1" width="5.7109375" customWidth="1"/>
    <col min="2" max="2" width="55" customWidth="1"/>
    <col min="3" max="8" width="25.85546875" customWidth="1"/>
    <col min="9" max="9" width="21.5703125" customWidth="1"/>
    <col min="10" max="10" width="15.85546875" customWidth="1"/>
  </cols>
  <sheetData>
    <row r="3" spans="2:10" ht="15" thickBot="1"/>
    <row r="4" spans="2:10" ht="18" customHeight="1" thickBot="1">
      <c r="B4" s="221" t="s">
        <v>235</v>
      </c>
      <c r="C4" s="222"/>
      <c r="D4" s="222"/>
      <c r="E4" s="223"/>
    </row>
    <row r="5" spans="2:10" ht="18" customHeight="1">
      <c r="B5" s="196" t="s">
        <v>236</v>
      </c>
      <c r="C5" s="195"/>
      <c r="D5" s="195"/>
      <c r="E5" s="195"/>
    </row>
    <row r="6" spans="2:10" ht="15" thickBot="1"/>
    <row r="7" spans="2:10" ht="15.6">
      <c r="B7" s="127" t="s">
        <v>73</v>
      </c>
      <c r="C7" s="16" t="str">
        <f>'1| Instructions'!C4</f>
        <v>Example</v>
      </c>
      <c r="D7" s="153"/>
    </row>
    <row r="8" spans="2:10" ht="15" thickBot="1"/>
    <row r="9" spans="2:10" ht="15.6">
      <c r="B9" s="127" t="s">
        <v>237</v>
      </c>
      <c r="C9" s="128"/>
      <c r="D9" s="128"/>
      <c r="E9" s="128"/>
      <c r="F9" s="128"/>
      <c r="G9" s="128"/>
    </row>
    <row r="10" spans="2:10" ht="15.6">
      <c r="B10" s="1" t="s">
        <v>238</v>
      </c>
      <c r="C10" s="1" t="s">
        <v>239</v>
      </c>
      <c r="D10" s="1" t="s">
        <v>240</v>
      </c>
      <c r="E10" s="1" t="s">
        <v>241</v>
      </c>
      <c r="F10" s="2" t="s">
        <v>242</v>
      </c>
      <c r="G10" s="3" t="s">
        <v>243</v>
      </c>
    </row>
    <row r="11" spans="2:10" ht="15.6">
      <c r="B11" s="14" t="s">
        <v>244</v>
      </c>
      <c r="C11" s="202">
        <f>VLOOKUP($C$7,'HIDE Budgets'!$B$2:$G$58,4,FALSE)</f>
        <v>0</v>
      </c>
      <c r="D11" s="202">
        <f>VLOOKUP($C$7,'HIDE Budgets'!$B$2:$G$58,5,FALSE)</f>
        <v>0</v>
      </c>
      <c r="E11" s="6">
        <f>SUM('3| Costed Functions'!Z10:Z99)</f>
        <v>0</v>
      </c>
      <c r="F11" s="15">
        <f>C11-D11-E11</f>
        <v>0</v>
      </c>
      <c r="G11" s="10" t="e">
        <f>(D11+E11)/C11</f>
        <v>#DIV/0!</v>
      </c>
    </row>
    <row r="12" spans="2:10" ht="15.6">
      <c r="F12" s="105"/>
      <c r="G12" s="106"/>
    </row>
    <row r="13" spans="2:10" ht="15.6">
      <c r="B13" s="129" t="s">
        <v>245</v>
      </c>
      <c r="C13" s="130"/>
      <c r="D13" s="130"/>
      <c r="E13" s="130"/>
      <c r="F13" s="130"/>
      <c r="G13" s="130"/>
      <c r="H13" s="130"/>
      <c r="I13" s="130"/>
      <c r="J13" s="130"/>
    </row>
    <row r="14" spans="2:10" ht="15.6">
      <c r="B14" s="5" t="s">
        <v>12</v>
      </c>
      <c r="C14" s="5" t="s">
        <v>246</v>
      </c>
      <c r="D14" s="5" t="s">
        <v>247</v>
      </c>
      <c r="E14" s="5" t="s">
        <v>248</v>
      </c>
      <c r="F14" s="5" t="s">
        <v>249</v>
      </c>
      <c r="G14" s="5" t="s">
        <v>250</v>
      </c>
      <c r="H14" s="5" t="s">
        <v>251</v>
      </c>
      <c r="I14" s="5" t="s">
        <v>252</v>
      </c>
      <c r="J14" s="5" t="s">
        <v>253</v>
      </c>
    </row>
    <row r="15" spans="2:10" ht="15.6">
      <c r="B15" s="17" t="s">
        <v>95</v>
      </c>
      <c r="C15" s="6">
        <f>SUMIFS('3| Costed Functions'!$Z$10:$Z$100,'3| Costed Functions'!$G$10:$G$100,C$14,'3| Costed Functions'!$C$10:$C$100,$B15)</f>
        <v>0</v>
      </c>
      <c r="D15" s="6">
        <f>SUMIFS('3| Costed Functions'!$Z$10:$Z$100,'3| Costed Functions'!$G$10:$G$100,D$14,'3| Costed Functions'!$C$10:$C$100,$B15)</f>
        <v>0</v>
      </c>
      <c r="E15" s="6">
        <f>SUMIFS('3| Costed Functions'!$Z$10:$Z$100,'3| Costed Functions'!$G$10:$G$100,E$14,'3| Costed Functions'!$C$10:$C$100,$B15)</f>
        <v>0</v>
      </c>
      <c r="F15" s="6">
        <f>SUMIFS('3| Costed Functions'!$Z$10:$Z$100,'3| Costed Functions'!$G$10:$G$100,F$14,'3| Costed Functions'!$C$10:$C$100,$B15)</f>
        <v>0</v>
      </c>
      <c r="G15" s="6">
        <f>SUMIFS('3| Costed Functions'!$Z$10:$Z$100,'3| Costed Functions'!$G$10:$G$100,G$14,'3| Costed Functions'!$C$10:$C$100,$B15)</f>
        <v>0</v>
      </c>
      <c r="H15" s="6">
        <f>SUMIFS('3| Costed Functions'!$Z$10:$Z$100,'3| Costed Functions'!$G$10:$G$100,H$14,'3| Costed Functions'!$C$10:$C$100,$B15)</f>
        <v>0</v>
      </c>
      <c r="I15" s="107">
        <f>SUM(C15:H15)</f>
        <v>0</v>
      </c>
      <c r="J15" s="203" t="e">
        <f>I15/$I$20</f>
        <v>#DIV/0!</v>
      </c>
    </row>
    <row r="16" spans="2:10" ht="15.6">
      <c r="B16" s="17" t="s">
        <v>101</v>
      </c>
      <c r="C16" s="6">
        <f>SUMIFS('3| Costed Functions'!$Z$10:$Z$100,'3| Costed Functions'!$G$10:$G$100,C$14,'3| Costed Functions'!$C$10:$C$100,$B16)</f>
        <v>0</v>
      </c>
      <c r="D16" s="6">
        <f>SUMIFS('3| Costed Functions'!$Z$10:$Z$100,'3| Costed Functions'!$G$10:$G$100,D$14,'3| Costed Functions'!$C$10:$C$100,$B16)</f>
        <v>0</v>
      </c>
      <c r="E16" s="6">
        <f>SUMIFS('3| Costed Functions'!$Z$10:$Z$100,'3| Costed Functions'!$G$10:$G$100,E$14,'3| Costed Functions'!$C$10:$C$100,$B16)</f>
        <v>0</v>
      </c>
      <c r="F16" s="6">
        <f>SUMIFS('3| Costed Functions'!$Z$10:$Z$100,'3| Costed Functions'!$G$10:$G$100,F$14,'3| Costed Functions'!$C$10:$C$100,$B16)</f>
        <v>0</v>
      </c>
      <c r="G16" s="6">
        <f>SUMIFS('3| Costed Functions'!$Z$10:$Z$100,'3| Costed Functions'!$G$10:$G$100,G$14,'3| Costed Functions'!$C$10:$C$100,$B16)</f>
        <v>0</v>
      </c>
      <c r="H16" s="6">
        <f>SUMIFS('3| Costed Functions'!$Z$10:$Z$100,'3| Costed Functions'!$G$10:$G$100,H$14,'3| Costed Functions'!$C$10:$C$100,$B16)</f>
        <v>0</v>
      </c>
      <c r="I16" s="107">
        <f>SUM(C16:H16)</f>
        <v>0</v>
      </c>
      <c r="J16" s="203" t="e">
        <f>I16/$I$20</f>
        <v>#DIV/0!</v>
      </c>
    </row>
    <row r="17" spans="2:10" ht="15.6">
      <c r="B17" s="17" t="s">
        <v>110</v>
      </c>
      <c r="C17" s="6">
        <f>SUMIFS('3| Costed Functions'!$Z$10:$Z$100,'3| Costed Functions'!$G$10:$G$100,C$14,'3| Costed Functions'!$C$10:$C$100,$B17)</f>
        <v>0</v>
      </c>
      <c r="D17" s="6">
        <f>SUMIFS('3| Costed Functions'!$Z$10:$Z$100,'3| Costed Functions'!$G$10:$G$100,D$14,'3| Costed Functions'!$C$10:$C$100,$B17)</f>
        <v>0</v>
      </c>
      <c r="E17" s="6">
        <f>SUMIFS('3| Costed Functions'!$Z$10:$Z$100,'3| Costed Functions'!$G$10:$G$100,E$14,'3| Costed Functions'!$C$10:$C$100,$B17)</f>
        <v>0</v>
      </c>
      <c r="F17" s="6">
        <f>SUMIFS('3| Costed Functions'!$Z$10:$Z$100,'3| Costed Functions'!$G$10:$G$100,F$14,'3| Costed Functions'!$C$10:$C$100,$B17)</f>
        <v>0</v>
      </c>
      <c r="G17" s="6">
        <f>SUMIFS('3| Costed Functions'!$Z$10:$Z$100,'3| Costed Functions'!$G$10:$G$100,G$14,'3| Costed Functions'!$C$10:$C$100,$B17)</f>
        <v>0</v>
      </c>
      <c r="H17" s="6">
        <f>SUMIFS('3| Costed Functions'!$Z$10:$Z$100,'3| Costed Functions'!$G$10:$G$100,H$14,'3| Costed Functions'!$C$10:$C$100,$B17)</f>
        <v>0</v>
      </c>
      <c r="I17" s="107">
        <f>SUM(C17:H17)</f>
        <v>0</v>
      </c>
      <c r="J17" s="203" t="e">
        <f>I17/$I$20</f>
        <v>#DIV/0!</v>
      </c>
    </row>
    <row r="18" spans="2:10" ht="15.6">
      <c r="B18" s="17" t="s">
        <v>111</v>
      </c>
      <c r="C18" s="6">
        <f>SUMIFS('3| Costed Functions'!$Z$10:$Z$100,'3| Costed Functions'!$G$10:$G$100,C$14,'3| Costed Functions'!$C$10:$C$100,$B18)</f>
        <v>0</v>
      </c>
      <c r="D18" s="6">
        <f>SUMIFS('3| Costed Functions'!$Z$10:$Z$100,'3| Costed Functions'!$G$10:$G$100,D$14,'3| Costed Functions'!$C$10:$C$100,$B18)</f>
        <v>0</v>
      </c>
      <c r="E18" s="6">
        <f>SUMIFS('3| Costed Functions'!$Z$10:$Z$100,'3| Costed Functions'!$G$10:$G$100,E$14,'3| Costed Functions'!$C$10:$C$100,$B18)</f>
        <v>0</v>
      </c>
      <c r="F18" s="6">
        <f>SUMIFS('3| Costed Functions'!$Z$10:$Z$100,'3| Costed Functions'!$G$10:$G$100,F$14,'3| Costed Functions'!$C$10:$C$100,$B18)</f>
        <v>0</v>
      </c>
      <c r="G18" s="6">
        <f>SUMIFS('3| Costed Functions'!$Z$10:$Z$100,'3| Costed Functions'!$G$10:$G$100,G$14,'3| Costed Functions'!$C$10:$C$100,$B18)</f>
        <v>0</v>
      </c>
      <c r="H18" s="6">
        <f>SUMIFS('3| Costed Functions'!$Z$10:$Z$100,'3| Costed Functions'!$G$10:$G$100,H$14,'3| Costed Functions'!$C$10:$C$100,$B18)</f>
        <v>0</v>
      </c>
      <c r="I18" s="107">
        <f>SUM(C18:H18)</f>
        <v>0</v>
      </c>
      <c r="J18" s="203" t="e">
        <f>I18/$I$20</f>
        <v>#DIV/0!</v>
      </c>
    </row>
    <row r="19" spans="2:10" ht="15.6">
      <c r="B19" s="17" t="s">
        <v>112</v>
      </c>
      <c r="C19" s="6">
        <f>SUMIFS('3| Costed Functions'!$Z$10:$Z$100,'3| Costed Functions'!$G$10:$G$100,C$14,'3| Costed Functions'!$C$10:$C$100,$B19)</f>
        <v>0</v>
      </c>
      <c r="D19" s="6">
        <f>SUMIFS('3| Costed Functions'!$Z$10:$Z$100,'3| Costed Functions'!$G$10:$G$100,D$14,'3| Costed Functions'!$C$10:$C$100,$B19)</f>
        <v>0</v>
      </c>
      <c r="E19" s="6">
        <f>SUMIFS('3| Costed Functions'!$Z$10:$Z$100,'3| Costed Functions'!$G$10:$G$100,E$14,'3| Costed Functions'!$C$10:$C$100,$B19)</f>
        <v>0</v>
      </c>
      <c r="F19" s="6">
        <f>SUMIFS('3| Costed Functions'!$Z$10:$Z$100,'3| Costed Functions'!$G$10:$G$100,F$14,'3| Costed Functions'!$C$10:$C$100,$B19)</f>
        <v>0</v>
      </c>
      <c r="G19" s="6">
        <f>SUMIFS('3| Costed Functions'!$Z$10:$Z$100,'3| Costed Functions'!$G$10:$G$100,G$14,'3| Costed Functions'!$C$10:$C$100,$B19)</f>
        <v>0</v>
      </c>
      <c r="H19" s="6">
        <f>SUMIFS('3| Costed Functions'!$Z$10:$Z$100,'3| Costed Functions'!$G$10:$G$100,H$14,'3| Costed Functions'!$C$10:$C$100,$B19)</f>
        <v>0</v>
      </c>
      <c r="I19" s="107">
        <f>SUM(C19:H19)</f>
        <v>0</v>
      </c>
      <c r="J19" s="203" t="e">
        <f>I19/$I$20</f>
        <v>#DIV/0!</v>
      </c>
    </row>
    <row r="20" spans="2:10" ht="15.6">
      <c r="B20" s="8" t="s">
        <v>252</v>
      </c>
      <c r="C20" s="7">
        <f>SUM(C15:C19)</f>
        <v>0</v>
      </c>
      <c r="D20" s="7">
        <f t="shared" ref="D20:E20" si="0">SUM(D15:D19)</f>
        <v>0</v>
      </c>
      <c r="E20" s="7">
        <f t="shared" si="0"/>
        <v>0</v>
      </c>
      <c r="F20" s="7">
        <f>SUM(F15:F19)</f>
        <v>0</v>
      </c>
      <c r="G20" s="7">
        <f>SUM(G15:G19)</f>
        <v>0</v>
      </c>
      <c r="H20" s="7">
        <f>SUM(H15:H19)</f>
        <v>0</v>
      </c>
      <c r="I20" s="107">
        <f>SUM(I15:I19)</f>
        <v>0</v>
      </c>
      <c r="J20" s="203" t="e">
        <f>SUM(J15:J19)</f>
        <v>#DIV/0!</v>
      </c>
    </row>
    <row r="21" spans="2:10" ht="15.6">
      <c r="B21" s="8" t="s">
        <v>254</v>
      </c>
      <c r="C21" s="204" t="e">
        <f>C20/$I$20</f>
        <v>#DIV/0!</v>
      </c>
      <c r="D21" s="204" t="e">
        <f t="shared" ref="D21:H21" si="1">D20/$I$20</f>
        <v>#DIV/0!</v>
      </c>
      <c r="E21" s="204" t="e">
        <f t="shared" si="1"/>
        <v>#DIV/0!</v>
      </c>
      <c r="F21" s="204" t="e">
        <f t="shared" si="1"/>
        <v>#DIV/0!</v>
      </c>
      <c r="G21" s="204" t="e">
        <f t="shared" si="1"/>
        <v>#DIV/0!</v>
      </c>
      <c r="H21" s="204" t="e">
        <f t="shared" si="1"/>
        <v>#DIV/0!</v>
      </c>
      <c r="I21" s="203" t="e">
        <f>SUM(C21:H21)</f>
        <v>#DIV/0!</v>
      </c>
    </row>
    <row r="23" spans="2:10" ht="15.6">
      <c r="B23" s="129" t="s">
        <v>255</v>
      </c>
      <c r="C23" s="130"/>
      <c r="D23" s="130"/>
      <c r="E23" s="130"/>
      <c r="F23" s="130"/>
      <c r="G23" s="130"/>
      <c r="H23" s="130"/>
      <c r="I23" s="130"/>
      <c r="J23" s="130"/>
    </row>
    <row r="24" spans="2:10" ht="15.6">
      <c r="B24" s="5" t="s">
        <v>256</v>
      </c>
      <c r="C24" s="5" t="s">
        <v>246</v>
      </c>
      <c r="D24" s="5" t="s">
        <v>247</v>
      </c>
      <c r="E24" s="5" t="s">
        <v>248</v>
      </c>
      <c r="F24" s="5" t="s">
        <v>249</v>
      </c>
      <c r="G24" s="5" t="s">
        <v>250</v>
      </c>
      <c r="H24" s="5" t="s">
        <v>251</v>
      </c>
      <c r="I24" s="5" t="s">
        <v>252</v>
      </c>
      <c r="J24" s="5" t="s">
        <v>257</v>
      </c>
    </row>
    <row r="25" spans="2:10" ht="15.75">
      <c r="B25" s="17" t="s">
        <v>258</v>
      </c>
      <c r="C25" s="6">
        <f>SUMIF('3| Costed Functions'!$G$10:$G$100,C$24,'3| Costed Functions'!$J$10:$J$100)+SUMIF('3| Costed Functions'!$G$10:$G$100,C$24,'3| Costed Functions'!$M$10:$M$100)+SUMIF('3| Costed Functions'!$G$10:$G$100,C$24,'3| Costed Functions'!$P$10:$P$100)+SUMIF('3| Costed Functions'!$G$10:$G$100,C$24,'3| Costed Functions'!$S$10:$S$100)+SUMIF('3| Costed Functions'!$G$10:$G$100,C$24,'3| Costed Functions'!$V$10:$V$100)</f>
        <v>0</v>
      </c>
      <c r="D25" s="6">
        <f>SUMIF('3| Costed Functions'!$G$10:$G$100,D$24,'3| Costed Functions'!$J$10:$J$100)+SUMIF('3| Costed Functions'!$G$10:$G$100,D$24,'3| Costed Functions'!$M$10:$M$100)+SUMIF('3| Costed Functions'!$G$10:$G$100,D$24,'3| Costed Functions'!$P$10:$P$100)+SUMIF('3| Costed Functions'!$G$10:$G$100,D$24,'3| Costed Functions'!$S$10:$S$100)+SUMIF('3| Costed Functions'!$G$10:$G$100,D$24,'3| Costed Functions'!$V$10:$V$100)</f>
        <v>0</v>
      </c>
      <c r="E25" s="6">
        <f>SUMIF('3| Costed Functions'!$G$10:$G$100,E$24,'3| Costed Functions'!$J$10:$J$100)+SUMIF('3| Costed Functions'!$G$10:$G$100,E$24,'3| Costed Functions'!$M$10:$M$100)+SUMIF('3| Costed Functions'!$G$10:$G$100,E$24,'3| Costed Functions'!$P$10:$P$100)+SUMIF('3| Costed Functions'!$G$10:$G$100,E$24,'3| Costed Functions'!$S$10:$S$100)+SUMIF('3| Costed Functions'!$G$10:$G$100,E$24,'3| Costed Functions'!$V$10:$V$100)</f>
        <v>0</v>
      </c>
      <c r="F25" s="6">
        <f>SUMIF('3| Costed Functions'!$G$10:$G$100,F$24,'3| Costed Functions'!$J$10:$J$100)+SUMIF('3| Costed Functions'!$G$10:$G$100,F$24,'3| Costed Functions'!$M$10:$M$100)+SUMIF('3| Costed Functions'!$G$10:$G$100,F$24,'3| Costed Functions'!$P$10:$P$100)+SUMIF('3| Costed Functions'!$G$10:$G$100,F$24,'3| Costed Functions'!$S$10:$S$100)+SUMIF('3| Costed Functions'!$G$10:$G$100,F$24,'3| Costed Functions'!$V$10:$V$100)</f>
        <v>0</v>
      </c>
      <c r="G25" s="6">
        <f>SUMIF('3| Costed Functions'!$G$10:$G$100,G$24,'3| Costed Functions'!$J$10:$J$100)+SUMIF('3| Costed Functions'!$G$10:$G$100,G$24,'3| Costed Functions'!$M$10:$M$100)+SUMIF('3| Costed Functions'!$G$10:$G$100,G$24,'3| Costed Functions'!$P$10:$P$100)+SUMIF('3| Costed Functions'!$G$10:$G$100,G$24,'3| Costed Functions'!$S$10:$S$100)+SUMIF('3| Costed Functions'!$G$10:$G$100,G$24,'3| Costed Functions'!$V$10:$V$100)</f>
        <v>0</v>
      </c>
      <c r="H25" s="6">
        <f>SUMIF('3| Costed Functions'!$G$10:$G$100,H$24,'3| Costed Functions'!$J$10:$J$100)+SUMIF('3| Costed Functions'!$G$10:$G$100,H$24,'3| Costed Functions'!$M$10:$M$100)+SUMIF('3| Costed Functions'!$G$10:$G$100,H$24,'3| Costed Functions'!$P$10:$P$100)+SUMIF('3| Costed Functions'!$G$10:$G$100,H$24,'3| Costed Functions'!$S$10:$S$100)+SUMIF('3| Costed Functions'!$G$10:$G$100,H$24,'3| Costed Functions'!$V$10:$V$100)</f>
        <v>0</v>
      </c>
      <c r="I25" s="107">
        <f t="shared" ref="I25:I26" si="2">SUM(C25:H25)</f>
        <v>0</v>
      </c>
      <c r="J25" s="203" t="e">
        <f>I25/$I$20</f>
        <v>#DIV/0!</v>
      </c>
    </row>
    <row r="26" spans="2:10" ht="15.75">
      <c r="B26" s="17" t="s">
        <v>259</v>
      </c>
      <c r="C26" s="6">
        <f>SUMIF('3| Costed Functions'!$G$10:$G$100,C$24,'3| Costed Functions'!$I$10:$I$100)+SUMIF('3| Costed Functions'!$G$10:$G$100,C$24,'3| Costed Functions'!$L$10:$L$100)+SUMIF('3| Costed Functions'!$G$10:$G$100,C$24,'3| Costed Functions'!$O$10:$O$100)+SUMIF('3| Costed Functions'!$G$10:$G$100,C$24,'3| Costed Functions'!$R$10:$R$100)+SUMIF('3| Costed Functions'!$G$10:$G$100,C$24,'3| Costed Functions'!$U$10:$U$100)</f>
        <v>0</v>
      </c>
      <c r="D26" s="6">
        <f>SUMIF('3| Costed Functions'!$G$10:$G$100,D$24,'3| Costed Functions'!$I$10:$I$100)+SUMIF('3| Costed Functions'!$G$10:$G$100,D$24,'3| Costed Functions'!$L$10:$L$100)+SUMIF('3| Costed Functions'!$G$10:$G$100,D$24,'3| Costed Functions'!$O$10:$O$100)+SUMIF('3| Costed Functions'!$G$10:$G$100,D$24,'3| Costed Functions'!$R$10:$R$100)+SUMIF('3| Costed Functions'!$G$10:$G$100,D$24,'3| Costed Functions'!$U$10:$U$100)</f>
        <v>0</v>
      </c>
      <c r="E26" s="6">
        <f>SUMIF('3| Costed Functions'!$G$10:$G$100,E$24,'3| Costed Functions'!$I$10:$I$100)+SUMIF('3| Costed Functions'!$G$10:$G$100,E$24,'3| Costed Functions'!$L$10:$L$100)+SUMIF('3| Costed Functions'!$G$10:$G$100,E$24,'3| Costed Functions'!$O$10:$O$100)+SUMIF('3| Costed Functions'!$G$10:$G$100,E$24,'3| Costed Functions'!$R$10:$R$100)+SUMIF('3| Costed Functions'!$G$10:$G$100,E$24,'3| Costed Functions'!$U$10:$U$100)</f>
        <v>0</v>
      </c>
      <c r="F26" s="6">
        <f>SUMIF('3| Costed Functions'!$G$10:$G$100,F$24,'3| Costed Functions'!$I$10:$I$100)+SUMIF('3| Costed Functions'!$G$10:$G$100,F$24,'3| Costed Functions'!$L$10:$L$100)+SUMIF('3| Costed Functions'!$G$10:$G$100,F$24,'3| Costed Functions'!$O$10:$O$100)+SUMIF('3| Costed Functions'!$G$10:$G$100,F$24,'3| Costed Functions'!$R$10:$R$100)+SUMIF('3| Costed Functions'!$G$10:$G$100,F$24,'3| Costed Functions'!$U$10:$U$100)</f>
        <v>0</v>
      </c>
      <c r="G26" s="6">
        <f>SUMIF('3| Costed Functions'!$G$10:$G$100,G$24,'3| Costed Functions'!$I$10:$I$100)+SUMIF('3| Costed Functions'!$G$10:$G$100,G$24,'3| Costed Functions'!$L$10:$L$100)+SUMIF('3| Costed Functions'!$G$10:$G$100,G$24,'3| Costed Functions'!$O$10:$O$100)+SUMIF('3| Costed Functions'!$G$10:$G$100,G$24,'3| Costed Functions'!$R$10:$R$100)+SUMIF('3| Costed Functions'!$G$10:$G$100,G$24,'3| Costed Functions'!$U$10:$U$100)</f>
        <v>0</v>
      </c>
      <c r="H26" s="6">
        <f>SUMIF('3| Costed Functions'!$G$10:$G$100,H$24,'3| Costed Functions'!$I$10:$I$100)+SUMIF('3| Costed Functions'!$G$10:$G$100,H$24,'3| Costed Functions'!$L$10:$L$100)+SUMIF('3| Costed Functions'!$G$10:$G$100,H$24,'3| Costed Functions'!$O$10:$O$100)+SUMIF('3| Costed Functions'!$G$10:$G$100,H$24,'3| Costed Functions'!$R$10:$R$100)+SUMIF('3| Costed Functions'!$G$10:$G$100,H$24,'3| Costed Functions'!$U$10:$U$100)</f>
        <v>0</v>
      </c>
      <c r="I26" s="107">
        <f t="shared" si="2"/>
        <v>0</v>
      </c>
      <c r="J26" s="203" t="e">
        <f>I26/$I$20</f>
        <v>#DIV/0!</v>
      </c>
    </row>
    <row r="27" spans="2:10" ht="15.6">
      <c r="B27" s="17" t="s">
        <v>260</v>
      </c>
      <c r="C27" s="6">
        <f>SUMIF('3| Costed Functions'!$G$10:$G$100,C$24,'3| Costed Functions'!$Y$10:$Y$100)</f>
        <v>0</v>
      </c>
      <c r="D27" s="6">
        <f>SUMIF('3| Costed Functions'!$G$10:$G$100,D$24,'3| Costed Functions'!$Y$10:$Y$100)</f>
        <v>0</v>
      </c>
      <c r="E27" s="6">
        <f>SUMIF('3| Costed Functions'!$G$10:$G$100,E$24,'3| Costed Functions'!$Y$10:$Y$100)</f>
        <v>0</v>
      </c>
      <c r="F27" s="6">
        <f>SUMIF('3| Costed Functions'!$G$10:$G$100,F$24,'3| Costed Functions'!$Y$10:$Y$100)</f>
        <v>0</v>
      </c>
      <c r="G27" s="6">
        <f>SUMIF('3| Costed Functions'!$G$10:$G$100,G$24,'3| Costed Functions'!$Y$10:$Y$100)</f>
        <v>0</v>
      </c>
      <c r="H27" s="6">
        <f>SUMIF('3| Costed Functions'!$G$10:$G$100,H$24,'3| Costed Functions'!$Y$10:$Y$100)</f>
        <v>0</v>
      </c>
      <c r="I27" s="107">
        <f>SUM(C27:H27)</f>
        <v>0</v>
      </c>
      <c r="J27" s="203" t="e">
        <f>I27/$I$20</f>
        <v>#DIV/0!</v>
      </c>
    </row>
    <row r="28" spans="2:10" ht="15.6">
      <c r="B28" s="8" t="s">
        <v>252</v>
      </c>
      <c r="C28" s="7">
        <f>SUM(C25:C27)</f>
        <v>0</v>
      </c>
      <c r="D28" s="7">
        <f>SUM(D25:D27)</f>
        <v>0</v>
      </c>
      <c r="E28" s="7">
        <f>SUM(E25:E27)</f>
        <v>0</v>
      </c>
      <c r="F28" s="7">
        <f>SUM(F25:F27)</f>
        <v>0</v>
      </c>
      <c r="G28" s="7">
        <f>SUM(G25:G27)</f>
        <v>0</v>
      </c>
      <c r="H28" s="7">
        <f>SUM(H25:H27)</f>
        <v>0</v>
      </c>
      <c r="I28" s="107">
        <f t="shared" ref="I28:J28" si="3">SUM(I25:I27)</f>
        <v>0</v>
      </c>
      <c r="J28" s="203" t="e">
        <f t="shared" si="3"/>
        <v>#DIV/0!</v>
      </c>
    </row>
    <row r="30" spans="2:10" ht="15.6">
      <c r="B30" s="129" t="s">
        <v>261</v>
      </c>
      <c r="C30" s="130"/>
      <c r="D30" s="130"/>
      <c r="E30" s="130"/>
      <c r="F30" s="130"/>
      <c r="G30" s="130"/>
      <c r="H30" s="130"/>
      <c r="I30" s="130"/>
      <c r="J30" s="130"/>
    </row>
    <row r="31" spans="2:10" ht="15.6">
      <c r="B31" s="5" t="s">
        <v>12</v>
      </c>
      <c r="C31" s="5" t="s">
        <v>246</v>
      </c>
      <c r="D31" s="5" t="s">
        <v>247</v>
      </c>
      <c r="E31" s="5" t="s">
        <v>248</v>
      </c>
      <c r="F31" s="5" t="s">
        <v>249</v>
      </c>
      <c r="G31" s="5" t="s">
        <v>250</v>
      </c>
      <c r="H31" s="5" t="s">
        <v>251</v>
      </c>
      <c r="I31" s="5" t="s">
        <v>252</v>
      </c>
      <c r="J31" s="5" t="s">
        <v>253</v>
      </c>
    </row>
    <row r="32" spans="2:10" ht="15.6">
      <c r="B32" s="17" t="s">
        <v>95</v>
      </c>
      <c r="C32" s="6">
        <f>SUMIF('4| HR Profile'!$A$7:$A$103,C$31,'4| HR Profile'!$F$7:$F$103)</f>
        <v>0</v>
      </c>
      <c r="D32" s="6">
        <f>SUMIF('4| HR Profile'!$A$7:$A$103,D$31,'4| HR Profile'!$F$7:$F$103)</f>
        <v>0</v>
      </c>
      <c r="E32" s="6">
        <f>SUMIF('4| HR Profile'!$A$7:$A$103,E$31,'4| HR Profile'!$F$7:$F$103)</f>
        <v>0</v>
      </c>
      <c r="F32" s="6">
        <f>SUMIF('4| HR Profile'!$A$7:$A$103,F$31,'4| HR Profile'!$F$7:$F$103)</f>
        <v>0</v>
      </c>
      <c r="G32" s="6">
        <f>SUMIF('4| HR Profile'!$A$7:$A$103,G$31,'4| HR Profile'!$F$7:$F$103)</f>
        <v>0</v>
      </c>
      <c r="H32" s="6">
        <f>SUMIF('4| HR Profile'!$A$7:$A$103,H$31,'4| HR Profile'!$F$7:$F$103)</f>
        <v>0</v>
      </c>
      <c r="I32" s="107">
        <f>SUM(C32:H32)</f>
        <v>0</v>
      </c>
      <c r="J32" s="203" t="e">
        <f t="shared" ref="J32:J37" si="4">I32/$I$37</f>
        <v>#DIV/0!</v>
      </c>
    </row>
    <row r="33" spans="2:10" ht="15.6">
      <c r="B33" s="17" t="s">
        <v>101</v>
      </c>
      <c r="C33" s="6">
        <f>SUMIF('4| HR Profile'!$A$7:$A$103,C$31,'4| HR Profile'!$G$7:$G$103)</f>
        <v>0</v>
      </c>
      <c r="D33" s="6">
        <f>SUMIF('4| HR Profile'!$A$7:$A$103,D$31,'4| HR Profile'!$G$7:$G$103)</f>
        <v>0</v>
      </c>
      <c r="E33" s="6">
        <f>SUMIF('4| HR Profile'!$A$7:$A$103,E$31,'4| HR Profile'!$G$7:$G$103)</f>
        <v>0</v>
      </c>
      <c r="F33" s="6">
        <f>SUMIF('4| HR Profile'!$A$7:$A$103,F$31,'4| HR Profile'!$G$7:$G$103)</f>
        <v>0</v>
      </c>
      <c r="G33" s="6">
        <f>SUMIF('4| HR Profile'!$A$7:$A$103,G$31,'4| HR Profile'!$G$7:$G$103)</f>
        <v>0</v>
      </c>
      <c r="H33" s="6">
        <f>SUMIF('4| HR Profile'!$A$7:$A$103,H$31,'4| HR Profile'!$G$7:$G$103)</f>
        <v>0</v>
      </c>
      <c r="I33" s="107">
        <f>SUM(C33:H33)</f>
        <v>0</v>
      </c>
      <c r="J33" s="203" t="e">
        <f t="shared" si="4"/>
        <v>#DIV/0!</v>
      </c>
    </row>
    <row r="34" spans="2:10" ht="15.6">
      <c r="B34" s="17" t="s">
        <v>110</v>
      </c>
      <c r="C34" s="6">
        <f>SUMIF('4| HR Profile'!$A$7:$A$103,C$31,'4| HR Profile'!$H$7:$H$103)</f>
        <v>0</v>
      </c>
      <c r="D34" s="6">
        <f>SUMIF('4| HR Profile'!$A$7:$A$103,D$31,'4| HR Profile'!$H$7:$H$103)</f>
        <v>0</v>
      </c>
      <c r="E34" s="6">
        <f>SUMIF('4| HR Profile'!$A$7:$A$103,E$31,'4| HR Profile'!$H$7:$H$103)</f>
        <v>0</v>
      </c>
      <c r="F34" s="6">
        <f>SUMIF('4| HR Profile'!$A$7:$A$103,F$31,'4| HR Profile'!$H$7:$H$103)</f>
        <v>0</v>
      </c>
      <c r="G34" s="6">
        <f>SUMIF('4| HR Profile'!$A$7:$A$103,G$31,'4| HR Profile'!$H$7:$H$103)</f>
        <v>0</v>
      </c>
      <c r="H34" s="6">
        <f>SUMIF('4| HR Profile'!$A$7:$A$103,H$31,'4| HR Profile'!$H$7:$H$103)</f>
        <v>0</v>
      </c>
      <c r="I34" s="107">
        <f>SUM(C34:H34)</f>
        <v>0</v>
      </c>
      <c r="J34" s="203" t="e">
        <f t="shared" si="4"/>
        <v>#DIV/0!</v>
      </c>
    </row>
    <row r="35" spans="2:10" ht="15.6">
      <c r="B35" s="17" t="s">
        <v>111</v>
      </c>
      <c r="C35" s="6">
        <f>SUMIF('4| HR Profile'!$A$7:$A$103,C$31,'4| HR Profile'!$I$7:$I$103)</f>
        <v>0</v>
      </c>
      <c r="D35" s="6">
        <f>SUMIF('4| HR Profile'!$A$7:$A$103,D$31,'4| HR Profile'!$I$7:$I$103)</f>
        <v>0</v>
      </c>
      <c r="E35" s="6">
        <f>SUMIF('4| HR Profile'!$A$7:$A$103,E$31,'4| HR Profile'!$I$7:$I$103)</f>
        <v>0</v>
      </c>
      <c r="F35" s="6">
        <f>SUMIF('4| HR Profile'!$A$7:$A$103,F$31,'4| HR Profile'!$I$7:$I$103)</f>
        <v>0</v>
      </c>
      <c r="G35" s="6">
        <f>SUMIF('4| HR Profile'!$A$7:$A$103,G$31,'4| HR Profile'!$I$7:$I$103)</f>
        <v>0</v>
      </c>
      <c r="H35" s="6">
        <f>SUMIF('4| HR Profile'!$A$7:$A$103,H$31,'4| HR Profile'!$I$7:$I$103)</f>
        <v>0</v>
      </c>
      <c r="I35" s="107">
        <f>SUM(C35:H35)</f>
        <v>0</v>
      </c>
      <c r="J35" s="203" t="e">
        <f t="shared" si="4"/>
        <v>#DIV/0!</v>
      </c>
    </row>
    <row r="36" spans="2:10" ht="15.6">
      <c r="B36" s="17" t="s">
        <v>112</v>
      </c>
      <c r="C36" s="6">
        <f>SUMIF('4| HR Profile'!$A$7:$A$103,C$31,'4| HR Profile'!$J$7:$J$103)</f>
        <v>0</v>
      </c>
      <c r="D36" s="6">
        <f>SUMIF('4| HR Profile'!$A$7:$A$103,D$31,'4| HR Profile'!$J$7:$J$103)</f>
        <v>0</v>
      </c>
      <c r="E36" s="6">
        <f>SUMIF('4| HR Profile'!$A$7:$A$103,E$31,'4| HR Profile'!$J$7:$J$103)</f>
        <v>0</v>
      </c>
      <c r="F36" s="6">
        <f>SUMIF('4| HR Profile'!$A$7:$A$103,F$31,'4| HR Profile'!$J$7:$J$103)</f>
        <v>0</v>
      </c>
      <c r="G36" s="6">
        <f>SUMIF('4| HR Profile'!$A$7:$A$103,G$31,'4| HR Profile'!$J$7:$J$103)</f>
        <v>0</v>
      </c>
      <c r="H36" s="6">
        <f>SUMIF('4| HR Profile'!$A$7:$A$103,H$31,'4| HR Profile'!$J$7:$J$103)</f>
        <v>0</v>
      </c>
      <c r="I36" s="107">
        <f>SUM(C36:H36)</f>
        <v>0</v>
      </c>
      <c r="J36" s="203" t="e">
        <f t="shared" si="4"/>
        <v>#DIV/0!</v>
      </c>
    </row>
    <row r="37" spans="2:10" ht="15.6">
      <c r="B37" s="8" t="s">
        <v>252</v>
      </c>
      <c r="C37" s="7">
        <f>SUM(C32:C36)</f>
        <v>0</v>
      </c>
      <c r="D37" s="7">
        <f t="shared" ref="D37:E37" si="5">SUM(D32:D36)</f>
        <v>0</v>
      </c>
      <c r="E37" s="7">
        <f t="shared" si="5"/>
        <v>0</v>
      </c>
      <c r="F37" s="7">
        <f>SUM(F32:F36)</f>
        <v>0</v>
      </c>
      <c r="G37" s="7">
        <f>SUM(G32:G36)</f>
        <v>0</v>
      </c>
      <c r="H37" s="7">
        <f>SUM(H32:H36)</f>
        <v>0</v>
      </c>
      <c r="I37" s="107">
        <f>SUM(I32:I36)</f>
        <v>0</v>
      </c>
      <c r="J37" s="203" t="e">
        <f t="shared" si="4"/>
        <v>#DIV/0!</v>
      </c>
    </row>
    <row r="38" spans="2:10" ht="15.6">
      <c r="B38" s="8" t="s">
        <v>254</v>
      </c>
      <c r="C38" s="204" t="e">
        <f t="shared" ref="C38:I38" si="6">C37/$I$37</f>
        <v>#DIV/0!</v>
      </c>
      <c r="D38" s="204" t="e">
        <f t="shared" si="6"/>
        <v>#DIV/0!</v>
      </c>
      <c r="E38" s="204" t="e">
        <f t="shared" si="6"/>
        <v>#DIV/0!</v>
      </c>
      <c r="F38" s="204" t="e">
        <f t="shared" si="6"/>
        <v>#DIV/0!</v>
      </c>
      <c r="G38" s="204" t="e">
        <f t="shared" si="6"/>
        <v>#DIV/0!</v>
      </c>
      <c r="H38" s="204" t="e">
        <f t="shared" si="6"/>
        <v>#DIV/0!</v>
      </c>
      <c r="I38" s="204" t="e">
        <f t="shared" si="6"/>
        <v>#DIV/0!</v>
      </c>
    </row>
    <row r="41" spans="2:10" ht="15"/>
    <row r="42" spans="2:10" ht="15"/>
  </sheetData>
  <mergeCells count="1">
    <mergeCell ref="B4:E4"/>
  </mergeCells>
  <conditionalFormatting sqref="F11">
    <cfRule type="cellIs" dxfId="8" priority="5" operator="lessThan">
      <formula>0</formula>
    </cfRule>
  </conditionalFormatting>
  <conditionalFormatting sqref="G11">
    <cfRule type="cellIs" dxfId="7" priority="6" operator="lessThan">
      <formula>1</formula>
    </cfRule>
    <cfRule type="cellIs" dxfId="6" priority="7" operator="greaterThan">
      <formula>1</formula>
    </cfRule>
  </conditionalFormatting>
  <conditionalFormatting sqref="I20">
    <cfRule type="cellIs" dxfId="5" priority="11" operator="lessThan">
      <formula>$C$11-$D$11</formula>
    </cfRule>
    <cfRule type="cellIs" dxfId="4" priority="12" operator="greaterThan">
      <formula>$C$11-$D$11</formula>
    </cfRule>
  </conditionalFormatting>
  <conditionalFormatting sqref="I28">
    <cfRule type="cellIs" dxfId="3" priority="1" operator="lessThan">
      <formula>$C$11-$D$11</formula>
    </cfRule>
    <cfRule type="cellIs" dxfId="2" priority="2" operator="greaterThan">
      <formula>$C$11-$D$11</formula>
    </cfRule>
  </conditionalFormatting>
  <conditionalFormatting sqref="I32">
    <cfRule type="cellIs" dxfId="1" priority="3" operator="greaterThanOrEqual">
      <formula>1</formula>
    </cfRule>
    <cfRule type="cellIs" dxfId="0" priority="4" operator="lessThan">
      <formula>1</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DD4C-9094-47AF-873A-778E8732BF4F}">
  <sheetPr>
    <tabColor rgb="FFC00000"/>
  </sheetPr>
  <dimension ref="B1:V180"/>
  <sheetViews>
    <sheetView showGridLines="0" workbookViewId="0">
      <selection activeCell="F4" sqref="F4"/>
    </sheetView>
  </sheetViews>
  <sheetFormatPr defaultRowHeight="14.45"/>
  <cols>
    <col min="1" max="1" width="13.5703125" customWidth="1"/>
    <col min="2" max="2" width="9.140625" style="94"/>
    <col min="3" max="3" width="35.42578125" customWidth="1"/>
    <col min="4" max="4" width="54.7109375" customWidth="1"/>
    <col min="5" max="22" width="9.140625" style="94"/>
    <col min="16384" max="16384" width="8.7109375" bestFit="1" customWidth="1"/>
  </cols>
  <sheetData>
    <row r="1" spans="3:4" s="94" customFormat="1"/>
    <row r="2" spans="3:4" ht="16.5" customHeight="1">
      <c r="C2" s="228" t="s">
        <v>262</v>
      </c>
      <c r="D2" s="229"/>
    </row>
    <row r="3" spans="3:4" ht="31.5" customHeight="1">
      <c r="C3" s="224" t="s">
        <v>263</v>
      </c>
      <c r="D3" s="225"/>
    </row>
    <row r="4" spans="3:4" ht="63.75" customHeight="1">
      <c r="C4" s="226" t="s">
        <v>264</v>
      </c>
      <c r="D4" s="227"/>
    </row>
    <row r="5" spans="3:4">
      <c r="C5" s="95" t="s">
        <v>265</v>
      </c>
      <c r="D5" s="96"/>
    </row>
    <row r="6" spans="3:4">
      <c r="C6" s="97" t="s">
        <v>266</v>
      </c>
      <c r="D6" s="96"/>
    </row>
    <row r="7" spans="3:4">
      <c r="C7" s="143" t="s">
        <v>267</v>
      </c>
      <c r="D7" s="96"/>
    </row>
    <row r="8" spans="3:4">
      <c r="C8" s="143" t="s">
        <v>267</v>
      </c>
      <c r="D8" s="96"/>
    </row>
    <row r="9" spans="3:4">
      <c r="C9" s="143" t="s">
        <v>267</v>
      </c>
      <c r="D9" s="96"/>
    </row>
    <row r="10" spans="3:4">
      <c r="C10" s="143" t="s">
        <v>267</v>
      </c>
      <c r="D10" s="98"/>
    </row>
    <row r="11" spans="3:4">
      <c r="C11" s="143" t="s">
        <v>268</v>
      </c>
      <c r="D11" s="96"/>
    </row>
    <row r="12" spans="3:4" ht="15" thickBot="1">
      <c r="C12" s="99" t="s">
        <v>269</v>
      </c>
      <c r="D12" s="100"/>
    </row>
    <row r="13" spans="3:4" s="94" customFormat="1"/>
    <row r="14" spans="3:4" s="94" customFormat="1"/>
    <row r="15" spans="3:4" s="94" customFormat="1"/>
    <row r="16" spans="3:4" s="94" customFormat="1"/>
    <row r="17" s="94" customFormat="1"/>
    <row r="18" s="94" customFormat="1"/>
    <row r="19" s="94" customFormat="1"/>
    <row r="20" s="94" customFormat="1"/>
    <row r="21" s="94" customFormat="1"/>
    <row r="22" s="94" customFormat="1"/>
    <row r="23" s="94" customFormat="1"/>
    <row r="24" s="94" customFormat="1"/>
    <row r="25" s="94" customFormat="1"/>
    <row r="26" s="94" customFormat="1"/>
    <row r="27" s="94" customFormat="1"/>
    <row r="28" s="94" customFormat="1"/>
    <row r="29" s="94" customFormat="1"/>
    <row r="30" s="94" customFormat="1"/>
    <row r="31" s="94" customFormat="1"/>
    <row r="32" s="94" customFormat="1"/>
    <row r="33" s="94" customFormat="1"/>
    <row r="34" s="94" customFormat="1"/>
    <row r="35" s="94" customFormat="1"/>
    <row r="36" s="94" customFormat="1"/>
    <row r="37" s="94" customFormat="1"/>
    <row r="38" s="94" customFormat="1"/>
    <row r="39" s="94" customFormat="1"/>
    <row r="40" s="94" customFormat="1"/>
    <row r="41" s="94" customFormat="1"/>
    <row r="42" s="94" customFormat="1"/>
    <row r="43" s="94" customFormat="1"/>
    <row r="44" s="94" customFormat="1"/>
    <row r="45" s="94" customFormat="1"/>
    <row r="46" s="94" customFormat="1"/>
    <row r="47" s="94" customFormat="1"/>
    <row r="48" s="94" customFormat="1"/>
    <row r="49" s="94" customFormat="1"/>
    <row r="50" s="94" customFormat="1"/>
    <row r="51" s="94" customFormat="1"/>
    <row r="52" s="94" customFormat="1"/>
    <row r="53" s="94" customFormat="1"/>
    <row r="54" s="94" customFormat="1"/>
    <row r="55" s="94" customFormat="1"/>
    <row r="56" s="94" customFormat="1"/>
    <row r="57" s="94" customFormat="1"/>
    <row r="58" s="94" customFormat="1"/>
    <row r="59" s="94" customFormat="1"/>
    <row r="60" s="94" customFormat="1"/>
    <row r="61" s="94" customFormat="1"/>
    <row r="62" s="94" customFormat="1"/>
    <row r="63" s="94" customFormat="1"/>
    <row r="64" s="94" customFormat="1"/>
    <row r="65" s="94" customFormat="1"/>
    <row r="66" s="94" customFormat="1"/>
    <row r="67" s="94" customFormat="1"/>
    <row r="68" s="94" customFormat="1"/>
    <row r="69" s="94" customFormat="1"/>
    <row r="70" s="94" customFormat="1"/>
    <row r="71" s="94" customFormat="1"/>
    <row r="72" s="94" customFormat="1"/>
    <row r="73" s="94" customFormat="1"/>
    <row r="74" s="94" customFormat="1"/>
    <row r="75" s="94" customFormat="1"/>
    <row r="76" s="94" customFormat="1"/>
    <row r="77" s="94" customFormat="1"/>
    <row r="78" s="94" customFormat="1"/>
    <row r="79" s="94" customFormat="1"/>
    <row r="80" s="94" customFormat="1"/>
    <row r="81" s="94" customFormat="1"/>
    <row r="82" s="94" customFormat="1"/>
    <row r="83" s="94" customFormat="1"/>
    <row r="84" s="94" customFormat="1"/>
    <row r="85" s="94" customFormat="1"/>
    <row r="86" s="94" customFormat="1"/>
    <row r="87" s="94" customFormat="1"/>
    <row r="88" s="94" customFormat="1"/>
    <row r="89" s="94" customFormat="1"/>
    <row r="90" s="94" customFormat="1"/>
    <row r="91" s="94" customFormat="1"/>
    <row r="92" s="94" customFormat="1"/>
    <row r="93" s="94" customFormat="1"/>
    <row r="94" s="94" customFormat="1"/>
    <row r="95" s="94" customFormat="1"/>
    <row r="96" s="94" customFormat="1"/>
    <row r="97" s="94" customFormat="1"/>
    <row r="98" s="94" customFormat="1"/>
    <row r="99" s="94" customFormat="1"/>
    <row r="100" s="94" customFormat="1"/>
    <row r="101" s="94" customFormat="1"/>
    <row r="102" s="94" customFormat="1"/>
    <row r="103" s="94" customFormat="1"/>
    <row r="104" s="94" customFormat="1"/>
    <row r="105" s="94" customFormat="1"/>
    <row r="106" s="94" customFormat="1"/>
    <row r="107" s="94" customFormat="1"/>
    <row r="108" s="94" customFormat="1"/>
    <row r="109" s="94" customFormat="1"/>
    <row r="110" s="94" customFormat="1"/>
    <row r="111" s="94" customFormat="1"/>
    <row r="112" s="94" customFormat="1"/>
    <row r="113" s="94" customFormat="1"/>
    <row r="114" s="94" customFormat="1"/>
    <row r="115" s="94" customFormat="1"/>
    <row r="116" s="94" customFormat="1"/>
    <row r="117" s="94" customFormat="1"/>
    <row r="118" s="94" customFormat="1"/>
    <row r="119" s="94" customFormat="1"/>
    <row r="120" s="94" customFormat="1"/>
    <row r="121" s="94" customFormat="1"/>
    <row r="122" s="94" customFormat="1"/>
    <row r="123" s="94" customFormat="1"/>
    <row r="124" s="94" customFormat="1"/>
    <row r="125" s="94" customFormat="1"/>
    <row r="126" s="94" customFormat="1"/>
    <row r="127" s="94" customFormat="1"/>
    <row r="128" s="94" customFormat="1"/>
    <row r="129" s="94" customFormat="1"/>
    <row r="130" s="94" customFormat="1"/>
    <row r="131" s="94" customFormat="1"/>
    <row r="132" s="94" customFormat="1"/>
    <row r="133" s="94" customFormat="1"/>
    <row r="134" s="94" customFormat="1"/>
    <row r="135" s="94" customFormat="1"/>
    <row r="136" s="94" customFormat="1"/>
    <row r="137" s="94" customFormat="1"/>
    <row r="138" s="94" customFormat="1"/>
    <row r="139" s="94" customFormat="1"/>
    <row r="140" s="94" customFormat="1"/>
    <row r="141" s="94" customFormat="1"/>
    <row r="142" s="94" customFormat="1"/>
    <row r="143" s="94" customFormat="1"/>
    <row r="144" s="94" customFormat="1"/>
    <row r="145" s="94" customFormat="1"/>
    <row r="146" s="94" customFormat="1"/>
    <row r="147" s="94" customFormat="1"/>
    <row r="148" s="94" customFormat="1"/>
    <row r="149" s="94" customFormat="1"/>
    <row r="150" s="94" customFormat="1"/>
    <row r="151" s="94" customFormat="1"/>
    <row r="152" s="94" customFormat="1"/>
    <row r="153" s="94" customFormat="1"/>
    <row r="154" s="94" customFormat="1"/>
    <row r="155" s="94" customFormat="1"/>
    <row r="156" s="94" customFormat="1"/>
    <row r="157" s="94" customFormat="1"/>
    <row r="158" s="94" customFormat="1"/>
    <row r="159" s="94" customFormat="1"/>
    <row r="160" s="94" customFormat="1"/>
    <row r="161" s="94" customFormat="1"/>
    <row r="162" s="94" customFormat="1"/>
    <row r="163" s="94" customFormat="1"/>
    <row r="164" s="94" customFormat="1"/>
    <row r="165" s="94" customFormat="1"/>
    <row r="166" s="94" customFormat="1"/>
    <row r="167" s="94" customFormat="1"/>
    <row r="168" s="94" customFormat="1"/>
    <row r="169" s="94" customFormat="1"/>
    <row r="170" s="94" customFormat="1"/>
    <row r="171" s="94" customFormat="1"/>
    <row r="172" s="94" customFormat="1"/>
    <row r="173" s="94" customFormat="1"/>
    <row r="174" s="94" customFormat="1"/>
    <row r="175" s="94" customFormat="1"/>
    <row r="176" s="94" customFormat="1"/>
    <row r="177" s="94" customFormat="1"/>
    <row r="178" s="94" customFormat="1"/>
    <row r="179" s="94" customFormat="1"/>
    <row r="180" s="94" customFormat="1"/>
  </sheetData>
  <mergeCells count="3">
    <mergeCell ref="C3:D3"/>
    <mergeCell ref="C4:D4"/>
    <mergeCell ref="C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C77D9-BA98-473E-94B0-5C7FA2735937}">
  <dimension ref="B2:Q46"/>
  <sheetViews>
    <sheetView topLeftCell="K1" zoomScale="110" zoomScaleNormal="110" workbookViewId="0">
      <selection activeCell="N9" sqref="N9"/>
    </sheetView>
  </sheetViews>
  <sheetFormatPr defaultRowHeight="14.45"/>
  <cols>
    <col min="2" max="3" width="36.140625" customWidth="1"/>
    <col min="4" max="4" width="59" customWidth="1"/>
    <col min="5" max="5" width="72.5703125" customWidth="1"/>
    <col min="6" max="6" width="23.140625" customWidth="1"/>
    <col min="8" max="8" width="18.5703125" customWidth="1"/>
    <col min="13" max="13" width="37.140625" customWidth="1"/>
    <col min="14" max="14" width="71.85546875" customWidth="1"/>
    <col min="15" max="15" width="8.42578125" customWidth="1"/>
    <col min="16" max="16" width="92.5703125" customWidth="1"/>
    <col min="17" max="17" width="12.7109375" customWidth="1"/>
  </cols>
  <sheetData>
    <row r="2" spans="2:17">
      <c r="B2" s="9" t="s">
        <v>12</v>
      </c>
      <c r="C2" s="54" t="s">
        <v>14</v>
      </c>
      <c r="D2" s="60" t="s">
        <v>270</v>
      </c>
      <c r="E2" s="60" t="s">
        <v>75</v>
      </c>
      <c r="F2" s="12" t="s">
        <v>271</v>
      </c>
      <c r="G2" s="11" t="s">
        <v>18</v>
      </c>
      <c r="H2" s="40" t="s">
        <v>109</v>
      </c>
      <c r="I2" s="40" t="s">
        <v>272</v>
      </c>
      <c r="M2" s="169" t="s">
        <v>12</v>
      </c>
      <c r="N2" s="169" t="s">
        <v>14</v>
      </c>
      <c r="O2" s="169" t="s">
        <v>126</v>
      </c>
      <c r="P2" s="170" t="s">
        <v>273</v>
      </c>
      <c r="Q2" s="170" t="s">
        <v>274</v>
      </c>
    </row>
    <row r="3" spans="2:17" ht="72.599999999999994">
      <c r="B3" t="s">
        <v>95</v>
      </c>
      <c r="C3" t="s">
        <v>275</v>
      </c>
      <c r="D3" t="s">
        <v>276</v>
      </c>
      <c r="E3" t="s">
        <v>277</v>
      </c>
      <c r="F3" t="s">
        <v>278</v>
      </c>
      <c r="G3" t="s">
        <v>246</v>
      </c>
      <c r="H3" t="s">
        <v>279</v>
      </c>
      <c r="I3" t="s">
        <v>280</v>
      </c>
      <c r="M3" s="171" t="s">
        <v>95</v>
      </c>
      <c r="N3" s="172" t="s">
        <v>96</v>
      </c>
      <c r="O3" s="172" t="s">
        <v>137</v>
      </c>
      <c r="P3" s="173" t="s">
        <v>138</v>
      </c>
      <c r="Q3" s="174" t="s">
        <v>139</v>
      </c>
    </row>
    <row r="4" spans="2:17" ht="43.5">
      <c r="B4" t="s">
        <v>101</v>
      </c>
      <c r="C4" t="s">
        <v>281</v>
      </c>
      <c r="D4" t="s">
        <v>282</v>
      </c>
      <c r="E4" t="s">
        <v>283</v>
      </c>
      <c r="F4" t="s">
        <v>284</v>
      </c>
      <c r="G4" t="s">
        <v>247</v>
      </c>
      <c r="H4" t="s">
        <v>285</v>
      </c>
      <c r="I4" t="s">
        <v>286</v>
      </c>
      <c r="M4" s="171" t="s">
        <v>95</v>
      </c>
      <c r="N4" s="172" t="s">
        <v>97</v>
      </c>
      <c r="O4" s="172" t="s">
        <v>140</v>
      </c>
      <c r="P4" s="173" t="s">
        <v>141</v>
      </c>
      <c r="Q4" s="174" t="s">
        <v>139</v>
      </c>
    </row>
    <row r="5" spans="2:17" ht="43.5">
      <c r="B5" t="s">
        <v>110</v>
      </c>
      <c r="C5" t="s">
        <v>287</v>
      </c>
      <c r="D5" t="s">
        <v>288</v>
      </c>
      <c r="E5" t="s">
        <v>289</v>
      </c>
      <c r="F5" t="s">
        <v>290</v>
      </c>
      <c r="G5" t="s">
        <v>248</v>
      </c>
      <c r="M5" s="171" t="s">
        <v>95</v>
      </c>
      <c r="N5" s="172" t="s">
        <v>97</v>
      </c>
      <c r="O5" s="172" t="s">
        <v>142</v>
      </c>
      <c r="P5" s="173" t="s">
        <v>143</v>
      </c>
      <c r="Q5" s="174" t="s">
        <v>139</v>
      </c>
    </row>
    <row r="6" spans="2:17" ht="43.5">
      <c r="B6" t="s">
        <v>111</v>
      </c>
      <c r="C6" t="s">
        <v>99</v>
      </c>
      <c r="D6" t="s">
        <v>291</v>
      </c>
      <c r="E6" t="s">
        <v>292</v>
      </c>
      <c r="F6" t="s">
        <v>293</v>
      </c>
      <c r="G6" t="s">
        <v>249</v>
      </c>
      <c r="M6" s="171" t="s">
        <v>95</v>
      </c>
      <c r="N6" s="172" t="s">
        <v>97</v>
      </c>
      <c r="O6" s="172" t="s">
        <v>144</v>
      </c>
      <c r="P6" s="173" t="s">
        <v>145</v>
      </c>
      <c r="Q6" s="174" t="s">
        <v>139</v>
      </c>
    </row>
    <row r="7" spans="2:17" ht="43.5">
      <c r="B7" t="s">
        <v>112</v>
      </c>
      <c r="C7" t="s">
        <v>100</v>
      </c>
      <c r="E7" t="s">
        <v>294</v>
      </c>
      <c r="F7" t="s">
        <v>295</v>
      </c>
      <c r="G7" t="s">
        <v>250</v>
      </c>
      <c r="M7" s="171" t="s">
        <v>95</v>
      </c>
      <c r="N7" s="172" t="s">
        <v>97</v>
      </c>
      <c r="O7" s="172" t="s">
        <v>146</v>
      </c>
      <c r="P7" s="173" t="s">
        <v>147</v>
      </c>
      <c r="Q7" s="174" t="s">
        <v>148</v>
      </c>
    </row>
    <row r="8" spans="2:17" ht="43.5">
      <c r="C8" t="s">
        <v>174</v>
      </c>
      <c r="E8" t="s">
        <v>296</v>
      </c>
      <c r="F8" t="s">
        <v>297</v>
      </c>
      <c r="G8" t="s">
        <v>251</v>
      </c>
      <c r="M8" s="171" t="s">
        <v>95</v>
      </c>
      <c r="N8" s="172" t="s">
        <v>97</v>
      </c>
      <c r="O8" s="172" t="s">
        <v>149</v>
      </c>
      <c r="P8" s="173" t="s">
        <v>150</v>
      </c>
      <c r="Q8" s="174" t="s">
        <v>148</v>
      </c>
    </row>
    <row r="9" spans="2:17" ht="116.1">
      <c r="C9" t="s">
        <v>102</v>
      </c>
      <c r="E9" t="s">
        <v>298</v>
      </c>
      <c r="F9" t="s">
        <v>299</v>
      </c>
      <c r="M9" s="175" t="s">
        <v>95</v>
      </c>
      <c r="N9" s="189" t="s">
        <v>98</v>
      </c>
      <c r="O9" s="172" t="s">
        <v>151</v>
      </c>
      <c r="P9" s="176" t="s">
        <v>300</v>
      </c>
      <c r="Q9" s="174" t="s">
        <v>139</v>
      </c>
    </row>
    <row r="10" spans="2:17" ht="57.95">
      <c r="C10" t="s">
        <v>193</v>
      </c>
      <c r="E10" t="s">
        <v>301</v>
      </c>
      <c r="F10" t="s">
        <v>302</v>
      </c>
      <c r="M10" s="175" t="s">
        <v>95</v>
      </c>
      <c r="N10" s="189" t="s">
        <v>98</v>
      </c>
      <c r="O10" s="172" t="s">
        <v>153</v>
      </c>
      <c r="P10" s="176" t="s">
        <v>154</v>
      </c>
      <c r="Q10" s="174" t="s">
        <v>139</v>
      </c>
    </row>
    <row r="11" spans="2:17" ht="57.95">
      <c r="C11" t="s">
        <v>199</v>
      </c>
      <c r="E11" t="s">
        <v>303</v>
      </c>
      <c r="F11" t="s">
        <v>304</v>
      </c>
      <c r="M11" s="175" t="s">
        <v>95</v>
      </c>
      <c r="N11" s="189" t="s">
        <v>98</v>
      </c>
      <c r="O11" s="172" t="s">
        <v>155</v>
      </c>
      <c r="P11" s="173" t="s">
        <v>305</v>
      </c>
      <c r="Q11" s="174" t="s">
        <v>148</v>
      </c>
    </row>
    <row r="12" spans="2:17" ht="57.95">
      <c r="C12" t="s">
        <v>204</v>
      </c>
      <c r="E12" t="s">
        <v>306</v>
      </c>
      <c r="M12" s="175" t="s">
        <v>95</v>
      </c>
      <c r="N12" s="189" t="s">
        <v>98</v>
      </c>
      <c r="O12" s="172" t="s">
        <v>157</v>
      </c>
      <c r="P12" s="173" t="s">
        <v>158</v>
      </c>
      <c r="Q12" s="174" t="s">
        <v>148</v>
      </c>
    </row>
    <row r="13" spans="2:17" ht="43.5">
      <c r="C13" t="s">
        <v>211</v>
      </c>
      <c r="E13" t="s">
        <v>307</v>
      </c>
      <c r="M13" s="175" t="s">
        <v>95</v>
      </c>
      <c r="N13" s="177" t="s">
        <v>99</v>
      </c>
      <c r="O13" s="177" t="s">
        <v>159</v>
      </c>
      <c r="P13" s="173" t="s">
        <v>160</v>
      </c>
      <c r="Q13" s="174" t="s">
        <v>139</v>
      </c>
    </row>
    <row r="14" spans="2:17" ht="43.5">
      <c r="C14" t="s">
        <v>214</v>
      </c>
      <c r="E14" t="s">
        <v>308</v>
      </c>
      <c r="M14" s="175" t="s">
        <v>95</v>
      </c>
      <c r="N14" s="177" t="s">
        <v>99</v>
      </c>
      <c r="O14" s="177" t="s">
        <v>161</v>
      </c>
      <c r="P14" s="173" t="s">
        <v>162</v>
      </c>
      <c r="Q14" s="174" t="s">
        <v>139</v>
      </c>
    </row>
    <row r="15" spans="2:17" ht="87">
      <c r="C15" t="s">
        <v>217</v>
      </c>
      <c r="M15" s="175" t="s">
        <v>95</v>
      </c>
      <c r="N15" s="177" t="s">
        <v>99</v>
      </c>
      <c r="O15" s="177" t="s">
        <v>163</v>
      </c>
      <c r="P15" s="173" t="s">
        <v>164</v>
      </c>
      <c r="Q15" s="174" t="s">
        <v>139</v>
      </c>
    </row>
    <row r="16" spans="2:17" ht="43.5">
      <c r="C16" t="s">
        <v>222</v>
      </c>
      <c r="M16" s="175" t="s">
        <v>95</v>
      </c>
      <c r="N16" s="177" t="s">
        <v>99</v>
      </c>
      <c r="O16" s="177" t="s">
        <v>165</v>
      </c>
      <c r="P16" s="173" t="s">
        <v>166</v>
      </c>
      <c r="Q16" s="174" t="s">
        <v>148</v>
      </c>
    </row>
    <row r="17" spans="3:17" ht="43.5">
      <c r="C17" t="s">
        <v>309</v>
      </c>
      <c r="M17" s="175" t="s">
        <v>95</v>
      </c>
      <c r="N17" s="177" t="s">
        <v>99</v>
      </c>
      <c r="O17" s="177" t="s">
        <v>167</v>
      </c>
      <c r="P17" s="173" t="s">
        <v>168</v>
      </c>
      <c r="Q17" s="174" t="s">
        <v>148</v>
      </c>
    </row>
    <row r="18" spans="3:17" ht="304.5">
      <c r="C18" t="s">
        <v>228</v>
      </c>
      <c r="M18" s="175" t="s">
        <v>95</v>
      </c>
      <c r="N18" s="178" t="s">
        <v>100</v>
      </c>
      <c r="O18" s="178" t="s">
        <v>169</v>
      </c>
      <c r="P18" s="179" t="s">
        <v>170</v>
      </c>
      <c r="Q18" s="174" t="s">
        <v>139</v>
      </c>
    </row>
    <row r="19" spans="3:17" ht="101.45">
      <c r="M19" s="175" t="s">
        <v>95</v>
      </c>
      <c r="N19" s="178" t="s">
        <v>100</v>
      </c>
      <c r="O19" s="178" t="s">
        <v>171</v>
      </c>
      <c r="P19" s="179" t="s">
        <v>310</v>
      </c>
      <c r="Q19" s="174" t="s">
        <v>148</v>
      </c>
    </row>
    <row r="20" spans="3:17" ht="130.5">
      <c r="M20" s="180" t="s">
        <v>173</v>
      </c>
      <c r="N20" s="177" t="s">
        <v>174</v>
      </c>
      <c r="O20" s="177" t="s">
        <v>175</v>
      </c>
      <c r="P20" s="179" t="s">
        <v>311</v>
      </c>
      <c r="Q20" s="174" t="s">
        <v>139</v>
      </c>
    </row>
    <row r="21" spans="3:17" ht="29.1">
      <c r="M21" s="180" t="s">
        <v>173</v>
      </c>
      <c r="N21" s="177" t="s">
        <v>174</v>
      </c>
      <c r="O21" s="177" t="s">
        <v>177</v>
      </c>
      <c r="P21" s="173" t="s">
        <v>178</v>
      </c>
      <c r="Q21" s="174" t="s">
        <v>148</v>
      </c>
    </row>
    <row r="22" spans="3:17" ht="29.1">
      <c r="M22" s="180" t="s">
        <v>173</v>
      </c>
      <c r="N22" s="177" t="s">
        <v>174</v>
      </c>
      <c r="O22" s="177" t="s">
        <v>179</v>
      </c>
      <c r="P22" s="173" t="s">
        <v>180</v>
      </c>
      <c r="Q22" s="174" t="s">
        <v>148</v>
      </c>
    </row>
    <row r="23" spans="3:17" ht="29.1">
      <c r="M23" s="180" t="s">
        <v>173</v>
      </c>
      <c r="N23" s="177" t="s">
        <v>174</v>
      </c>
      <c r="O23" s="177" t="s">
        <v>181</v>
      </c>
      <c r="P23" s="173" t="s">
        <v>182</v>
      </c>
      <c r="Q23" s="174" t="s">
        <v>148</v>
      </c>
    </row>
    <row r="24" spans="3:17" ht="43.5">
      <c r="M24" s="180" t="s">
        <v>173</v>
      </c>
      <c r="N24" s="181" t="s">
        <v>102</v>
      </c>
      <c r="O24" s="181" t="s">
        <v>183</v>
      </c>
      <c r="P24" s="173" t="s">
        <v>312</v>
      </c>
      <c r="Q24" s="174" t="s">
        <v>139</v>
      </c>
    </row>
    <row r="25" spans="3:17" ht="29.1">
      <c r="M25" s="180" t="s">
        <v>173</v>
      </c>
      <c r="N25" s="181" t="s">
        <v>102</v>
      </c>
      <c r="O25" s="181" t="s">
        <v>185</v>
      </c>
      <c r="P25" s="173" t="s">
        <v>313</v>
      </c>
      <c r="Q25" s="174" t="s">
        <v>139</v>
      </c>
    </row>
    <row r="26" spans="3:17" ht="29.1">
      <c r="M26" s="180" t="s">
        <v>173</v>
      </c>
      <c r="N26" s="181" t="s">
        <v>102</v>
      </c>
      <c r="O26" s="181" t="s">
        <v>187</v>
      </c>
      <c r="P26" s="173" t="s">
        <v>314</v>
      </c>
      <c r="Q26" s="174" t="s">
        <v>139</v>
      </c>
    </row>
    <row r="27" spans="3:17">
      <c r="M27" s="180" t="s">
        <v>173</v>
      </c>
      <c r="N27" s="181" t="s">
        <v>102</v>
      </c>
      <c r="O27" s="181" t="s">
        <v>189</v>
      </c>
      <c r="P27" s="182" t="s">
        <v>190</v>
      </c>
      <c r="Q27" s="174" t="s">
        <v>148</v>
      </c>
    </row>
    <row r="28" spans="3:17" ht="29.1">
      <c r="M28" s="180" t="s">
        <v>173</v>
      </c>
      <c r="N28" s="181" t="s">
        <v>102</v>
      </c>
      <c r="O28" s="181" t="s">
        <v>191</v>
      </c>
      <c r="P28" s="182" t="s">
        <v>192</v>
      </c>
      <c r="Q28" s="174" t="s">
        <v>148</v>
      </c>
    </row>
    <row r="29" spans="3:17" ht="29.1">
      <c r="M29" s="180" t="s">
        <v>173</v>
      </c>
      <c r="N29" s="181" t="s">
        <v>193</v>
      </c>
      <c r="O29" s="181" t="s">
        <v>194</v>
      </c>
      <c r="P29" s="173" t="s">
        <v>195</v>
      </c>
      <c r="Q29" s="174" t="s">
        <v>139</v>
      </c>
    </row>
    <row r="30" spans="3:17">
      <c r="M30" s="180" t="s">
        <v>173</v>
      </c>
      <c r="N30" s="181" t="s">
        <v>193</v>
      </c>
      <c r="O30" s="181" t="s">
        <v>196</v>
      </c>
      <c r="P30" s="182" t="s">
        <v>197</v>
      </c>
      <c r="Q30" s="174" t="s">
        <v>148</v>
      </c>
    </row>
    <row r="31" spans="3:17" ht="43.5">
      <c r="M31" s="183" t="s">
        <v>198</v>
      </c>
      <c r="N31" s="181" t="s">
        <v>199</v>
      </c>
      <c r="O31" s="181" t="s">
        <v>200</v>
      </c>
      <c r="P31" s="173" t="s">
        <v>315</v>
      </c>
      <c r="Q31" s="174" t="s">
        <v>139</v>
      </c>
    </row>
    <row r="32" spans="3:17" ht="43.5">
      <c r="M32" s="183" t="s">
        <v>198</v>
      </c>
      <c r="N32" s="181" t="s">
        <v>199</v>
      </c>
      <c r="O32" s="181" t="s">
        <v>200</v>
      </c>
      <c r="P32" s="173" t="s">
        <v>202</v>
      </c>
      <c r="Q32" s="174" t="s">
        <v>139</v>
      </c>
    </row>
    <row r="33" spans="13:17" ht="43.5">
      <c r="M33" s="183" t="s">
        <v>198</v>
      </c>
      <c r="N33" s="181" t="s">
        <v>199</v>
      </c>
      <c r="O33" s="181" t="s">
        <v>200</v>
      </c>
      <c r="P33" s="173" t="s">
        <v>203</v>
      </c>
      <c r="Q33" s="174" t="s">
        <v>139</v>
      </c>
    </row>
    <row r="34" spans="13:17" ht="43.5">
      <c r="M34" s="183" t="s">
        <v>198</v>
      </c>
      <c r="N34" s="181" t="s">
        <v>204</v>
      </c>
      <c r="O34" s="181" t="s">
        <v>205</v>
      </c>
      <c r="P34" s="173" t="s">
        <v>206</v>
      </c>
      <c r="Q34" s="174" t="s">
        <v>139</v>
      </c>
    </row>
    <row r="35" spans="13:17" ht="43.5">
      <c r="M35" s="183" t="s">
        <v>198</v>
      </c>
      <c r="N35" s="181" t="s">
        <v>204</v>
      </c>
      <c r="O35" s="181" t="s">
        <v>207</v>
      </c>
      <c r="P35" s="173" t="s">
        <v>208</v>
      </c>
      <c r="Q35" s="174" t="s">
        <v>139</v>
      </c>
    </row>
    <row r="36" spans="13:17" ht="43.5">
      <c r="M36" s="183" t="s">
        <v>198</v>
      </c>
      <c r="N36" s="181" t="s">
        <v>204</v>
      </c>
      <c r="O36" s="181" t="s">
        <v>209</v>
      </c>
      <c r="P36" s="182" t="s">
        <v>210</v>
      </c>
      <c r="Q36" s="174" t="s">
        <v>148</v>
      </c>
    </row>
    <row r="37" spans="13:17" ht="43.5">
      <c r="M37" s="183" t="s">
        <v>198</v>
      </c>
      <c r="N37" s="181" t="s">
        <v>211</v>
      </c>
      <c r="O37" s="181" t="s">
        <v>212</v>
      </c>
      <c r="P37" s="173" t="s">
        <v>213</v>
      </c>
      <c r="Q37" s="174" t="s">
        <v>139</v>
      </c>
    </row>
    <row r="38" spans="13:17" ht="72.599999999999994">
      <c r="M38" s="184" t="s">
        <v>111</v>
      </c>
      <c r="N38" s="181" t="s">
        <v>214</v>
      </c>
      <c r="O38" s="181" t="s">
        <v>215</v>
      </c>
      <c r="P38" s="173" t="s">
        <v>216</v>
      </c>
      <c r="Q38" s="174" t="s">
        <v>139</v>
      </c>
    </row>
    <row r="39" spans="13:17" ht="29.1">
      <c r="M39" s="184" t="s">
        <v>111</v>
      </c>
      <c r="N39" s="181" t="s">
        <v>217</v>
      </c>
      <c r="O39" s="181" t="s">
        <v>218</v>
      </c>
      <c r="P39" s="173" t="s">
        <v>316</v>
      </c>
      <c r="Q39" s="174" t="s">
        <v>139</v>
      </c>
    </row>
    <row r="40" spans="13:17" ht="43.5">
      <c r="M40" s="184" t="s">
        <v>111</v>
      </c>
      <c r="N40" s="181" t="s">
        <v>217</v>
      </c>
      <c r="O40" s="181" t="s">
        <v>220</v>
      </c>
      <c r="P40" s="173" t="s">
        <v>221</v>
      </c>
      <c r="Q40" s="174" t="s">
        <v>139</v>
      </c>
    </row>
    <row r="41" spans="13:17" ht="57.95">
      <c r="M41" s="184" t="s">
        <v>111</v>
      </c>
      <c r="N41" s="181" t="s">
        <v>222</v>
      </c>
      <c r="O41" s="181" t="s">
        <v>223</v>
      </c>
      <c r="P41" s="179" t="s">
        <v>224</v>
      </c>
      <c r="Q41" s="174" t="s">
        <v>139</v>
      </c>
    </row>
    <row r="42" spans="13:17" ht="29.1">
      <c r="M42" s="185" t="s">
        <v>112</v>
      </c>
      <c r="N42" s="181" t="s">
        <v>225</v>
      </c>
      <c r="O42" s="181" t="s">
        <v>226</v>
      </c>
      <c r="P42" s="182" t="s">
        <v>227</v>
      </c>
      <c r="Q42" s="174" t="s">
        <v>139</v>
      </c>
    </row>
    <row r="43" spans="13:17" ht="29.1">
      <c r="M43" s="185" t="s">
        <v>112</v>
      </c>
      <c r="N43" s="181" t="s">
        <v>228</v>
      </c>
      <c r="O43" s="181" t="s">
        <v>218</v>
      </c>
      <c r="P43" s="182" t="s">
        <v>229</v>
      </c>
      <c r="Q43" s="174" t="s">
        <v>139</v>
      </c>
    </row>
    <row r="44" spans="13:17" ht="29.1">
      <c r="M44" s="185" t="s">
        <v>112</v>
      </c>
      <c r="N44" s="181" t="s">
        <v>228</v>
      </c>
      <c r="O44" s="181" t="s">
        <v>220</v>
      </c>
      <c r="P44" s="182" t="s">
        <v>230</v>
      </c>
      <c r="Q44" s="174" t="s">
        <v>139</v>
      </c>
    </row>
    <row r="45" spans="13:17" ht="43.5">
      <c r="M45" s="185" t="s">
        <v>112</v>
      </c>
      <c r="N45" s="181" t="s">
        <v>228</v>
      </c>
      <c r="O45" s="181" t="s">
        <v>231</v>
      </c>
      <c r="P45" s="182" t="s">
        <v>232</v>
      </c>
      <c r="Q45" s="174" t="s">
        <v>139</v>
      </c>
    </row>
    <row r="46" spans="13:17" ht="29.1">
      <c r="M46" s="185" t="s">
        <v>112</v>
      </c>
      <c r="N46" s="181" t="s">
        <v>228</v>
      </c>
      <c r="O46" s="181" t="s">
        <v>233</v>
      </c>
      <c r="P46" s="182" t="s">
        <v>234</v>
      </c>
      <c r="Q46" s="174" t="s">
        <v>148</v>
      </c>
    </row>
  </sheetData>
  <autoFilter ref="M2:Q46" xr:uid="{169C77D9-BA98-473E-94B0-5C7FA2735937}"/>
  <phoneticPr fontId="43" type="noConversion"/>
  <dataValidations xWindow="721" yWindow="408" count="1">
    <dataValidation allowBlank="1" showInputMessage="1" showErrorMessage="1" prompt="Please select Area of Work from the drop down menu" sqref="C2:E2" xr:uid="{90BBACE1-6623-4C77-BD97-709521BB074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128D-D35D-4822-BE7A-3EC6B0B79C4F}">
  <dimension ref="B2:G15"/>
  <sheetViews>
    <sheetView workbookViewId="0">
      <selection activeCell="G29" sqref="G29"/>
    </sheetView>
  </sheetViews>
  <sheetFormatPr defaultColWidth="9.140625" defaultRowHeight="14.45"/>
  <cols>
    <col min="2" max="2" width="39.42578125" customWidth="1"/>
    <col min="3" max="6" width="12.5703125" customWidth="1"/>
  </cols>
  <sheetData>
    <row r="2" spans="2:7">
      <c r="B2" s="63" t="s">
        <v>317</v>
      </c>
      <c r="C2" t="s">
        <v>318</v>
      </c>
      <c r="D2" t="s">
        <v>319</v>
      </c>
      <c r="E2" t="s">
        <v>320</v>
      </c>
      <c r="F2" t="s">
        <v>321</v>
      </c>
      <c r="G2" t="s">
        <v>322</v>
      </c>
    </row>
    <row r="3" spans="2:7">
      <c r="B3" s="64" t="s">
        <v>12</v>
      </c>
      <c r="C3" s="65" t="s">
        <v>95</v>
      </c>
      <c r="D3" s="65" t="s">
        <v>101</v>
      </c>
      <c r="E3" s="65" t="s">
        <v>110</v>
      </c>
      <c r="F3" s="65" t="s">
        <v>111</v>
      </c>
      <c r="G3" s="65" t="s">
        <v>112</v>
      </c>
    </row>
    <row r="4" spans="2:7">
      <c r="B4" s="66" t="s">
        <v>14</v>
      </c>
      <c r="C4" t="s">
        <v>96</v>
      </c>
      <c r="D4" t="s">
        <v>174</v>
      </c>
      <c r="E4" t="s">
        <v>199</v>
      </c>
      <c r="F4" t="s">
        <v>214</v>
      </c>
      <c r="G4" t="s">
        <v>225</v>
      </c>
    </row>
    <row r="5" spans="2:7">
      <c r="B5" s="66"/>
      <c r="C5" t="s">
        <v>97</v>
      </c>
      <c r="D5" t="s">
        <v>102</v>
      </c>
      <c r="E5" t="s">
        <v>204</v>
      </c>
      <c r="F5" t="s">
        <v>217</v>
      </c>
      <c r="G5" t="s">
        <v>228</v>
      </c>
    </row>
    <row r="6" spans="2:7">
      <c r="B6" s="66"/>
      <c r="C6" s="187" t="s">
        <v>98</v>
      </c>
      <c r="D6" t="s">
        <v>193</v>
      </c>
      <c r="E6" t="s">
        <v>211</v>
      </c>
      <c r="F6" t="s">
        <v>222</v>
      </c>
    </row>
    <row r="7" spans="2:7">
      <c r="B7" s="66"/>
      <c r="C7" t="s">
        <v>99</v>
      </c>
    </row>
    <row r="8" spans="2:7">
      <c r="B8" s="66"/>
      <c r="C8" t="s">
        <v>100</v>
      </c>
    </row>
    <row r="11" spans="2:7">
      <c r="B11" s="63" t="s">
        <v>317</v>
      </c>
      <c r="C11" t="s">
        <v>323</v>
      </c>
      <c r="D11" t="s">
        <v>324</v>
      </c>
      <c r="E11" t="s">
        <v>325</v>
      </c>
      <c r="F11" t="s">
        <v>326</v>
      </c>
    </row>
    <row r="12" spans="2:7">
      <c r="B12" s="64" t="s">
        <v>74</v>
      </c>
      <c r="C12" s="65" t="s">
        <v>327</v>
      </c>
      <c r="D12" s="65" t="s">
        <v>328</v>
      </c>
      <c r="E12" s="65" t="s">
        <v>329</v>
      </c>
      <c r="F12" s="65" t="s">
        <v>330</v>
      </c>
    </row>
    <row r="13" spans="2:7">
      <c r="B13" s="67" t="s">
        <v>75</v>
      </c>
      <c r="C13" t="s">
        <v>277</v>
      </c>
      <c r="D13" t="s">
        <v>292</v>
      </c>
      <c r="E13" t="s">
        <v>298</v>
      </c>
      <c r="F13" t="s">
        <v>306</v>
      </c>
    </row>
    <row r="14" spans="2:7">
      <c r="B14" s="68"/>
      <c r="C14" t="s">
        <v>283</v>
      </c>
      <c r="D14" t="s">
        <v>294</v>
      </c>
      <c r="E14" t="s">
        <v>301</v>
      </c>
      <c r="F14" t="s">
        <v>307</v>
      </c>
    </row>
    <row r="15" spans="2:7">
      <c r="B15" s="68"/>
      <c r="C15" t="s">
        <v>289</v>
      </c>
      <c r="D15" t="s">
        <v>296</v>
      </c>
      <c r="E15" t="s">
        <v>303</v>
      </c>
      <c r="F15" t="s">
        <v>308</v>
      </c>
    </row>
  </sheetData>
  <phoneticPr fontId="43" type="noConversion"/>
  <dataValidations disablePrompts="1" count="1">
    <dataValidation allowBlank="1" showInputMessage="1" showErrorMessage="1" prompt="Please select Area of Work from the drop down menu" sqref="B12:B13" xr:uid="{53C585AC-C821-4404-806F-48488278BBEF}"/>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93cb0222-e980-4273-ad97-85dba3159c09" ContentTypeId="0x01010091DD660C2743444EACB0CAF77741226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GAVI-438364776-1118791</_dlc_DocId>
    <_dlc_DocIdUrl xmlns="55894003-98dc-4f3e-8669-85b90bdbcc8c">
      <Url>https://gavinet.sharepoint.com/teams/PAP/srp/_layouts/15/DocIdRedir.aspx?ID=GAVI-438364776-1118791</Url>
      <Description>GAVI-438364776-1118791</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8B1B51-5541-4480-B80E-C2E1533036A2}"/>
</file>

<file path=customXml/itemProps2.xml><?xml version="1.0" encoding="utf-8"?>
<ds:datastoreItem xmlns:ds="http://schemas.openxmlformats.org/officeDocument/2006/customXml" ds:itemID="{83AE426D-711B-4CF2-8081-58143EB200EB}"/>
</file>

<file path=customXml/itemProps3.xml><?xml version="1.0" encoding="utf-8"?>
<ds:datastoreItem xmlns:ds="http://schemas.openxmlformats.org/officeDocument/2006/customXml" ds:itemID="{D1C4DB04-B815-4819-90AA-60E6C4D29EA6}"/>
</file>

<file path=customXml/itemProps4.xml><?xml version="1.0" encoding="utf-8"?>
<ds:datastoreItem xmlns:ds="http://schemas.openxmlformats.org/officeDocument/2006/customXml" ds:itemID="{0C4E3CD1-CF2F-4E42-9E23-2250F1ACE249}"/>
</file>

<file path=customXml/itemProps5.xml><?xml version="1.0" encoding="utf-8"?>
<ds:datastoreItem xmlns:ds="http://schemas.openxmlformats.org/officeDocument/2006/customXml" ds:itemID="{C2C2420C-0A09-4F62-B1AF-D8F858BB069C}"/>
</file>

<file path=docProps/app.xml><?xml version="1.0" encoding="utf-8"?>
<Properties xmlns="http://schemas.openxmlformats.org/officeDocument/2006/extended-properties" xmlns:vt="http://schemas.openxmlformats.org/officeDocument/2006/docPropsVTypes">
  <Application>Microsoft Excel Online</Application>
  <Manager/>
  <Company>GAVI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Kemp</dc:creator>
  <cp:keywords/>
  <dc:description/>
  <cp:lastModifiedBy>Cameron Kemp</cp:lastModifiedBy>
  <cp:revision/>
  <dcterms:created xsi:type="dcterms:W3CDTF">2025-05-07T14:14:17Z</dcterms:created>
  <dcterms:modified xsi:type="dcterms:W3CDTF">2026-01-09T09:56:28Z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2025-05-07T15:15:57Z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0905def5-44a6-4b49-835e-62ba8394f559</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ContentTypeId">
    <vt:lpwstr>0x01010091DD660C2743444EACB0CAF7774122630082F78369875BB141859C4172270CBC82</vt:lpwstr>
  </property>
  <property fmtid="{D5CDD505-2E9C-101B-9397-08002B2CF9AE}" pid="11" name="Health System Strengthening">
    <vt:lpwstr/>
  </property>
  <property fmtid="{D5CDD505-2E9C-101B-9397-08002B2CF9AE}" pid="12" name="Lang">
    <vt:lpwstr/>
  </property>
  <property fmtid="{D5CDD505-2E9C-101B-9397-08002B2CF9AE}" pid="13" name="Health_x0020_System_x0020_Strengthening">
    <vt:lpwstr/>
  </property>
  <property fmtid="{D5CDD505-2E9C-101B-9397-08002B2CF9AE}" pid="14" name="Programme and project management">
    <vt:lpwstr/>
  </property>
  <property fmtid="{D5CDD505-2E9C-101B-9397-08002B2CF9AE}" pid="15" name="Programme_x0020_and_x0020_project_x0020_management">
    <vt:lpwstr/>
  </property>
  <property fmtid="{D5CDD505-2E9C-101B-9397-08002B2CF9AE}" pid="16" name="Stakeholder">
    <vt:lpwstr/>
  </property>
  <property fmtid="{D5CDD505-2E9C-101B-9397-08002B2CF9AE}" pid="17" name="Health">
    <vt:lpwstr/>
  </property>
  <property fmtid="{D5CDD505-2E9C-101B-9397-08002B2CF9AE}" pid="18" name="Vaccine">
    <vt:lpwstr/>
  </property>
  <property fmtid="{D5CDD505-2E9C-101B-9397-08002B2CF9AE}" pid="19" name="International_x0020_Development">
    <vt:lpwstr/>
  </property>
  <property fmtid="{D5CDD505-2E9C-101B-9397-08002B2CF9AE}" pid="20" name="Depto">
    <vt:lpwstr/>
  </property>
  <property fmtid="{D5CDD505-2E9C-101B-9397-08002B2CF9AE}" pid="21" name="International Development">
    <vt:lpwstr/>
  </property>
  <property fmtid="{D5CDD505-2E9C-101B-9397-08002B2CF9AE}" pid="22" name="Country">
    <vt:lpwstr/>
  </property>
  <property fmtid="{D5CDD505-2E9C-101B-9397-08002B2CF9AE}" pid="23" name="Governance">
    <vt:lpwstr/>
  </property>
  <property fmtid="{D5CDD505-2E9C-101B-9397-08002B2CF9AE}" pid="24" name="_dlc_DocIdItemGuid">
    <vt:lpwstr>71263768-0335-4861-a66f-3bca757c36cf</vt:lpwstr>
  </property>
  <property fmtid="{D5CDD505-2E9C-101B-9397-08002B2CF9AE}" pid="25" name="Risk">
    <vt:lpwstr/>
  </property>
  <property fmtid="{D5CDD505-2E9C-101B-9397-08002B2CF9AE}" pid="26" name="i15b6667c80d4f308357e591caf47090">
    <vt:lpwstr/>
  </property>
  <property fmtid="{D5CDD505-2E9C-101B-9397-08002B2CF9AE}" pid="27" name="TaxKeyword">
    <vt:lpwstr/>
  </property>
  <property fmtid="{D5CDD505-2E9C-101B-9397-08002B2CF9AE}" pid="28" name="Document_x0020_Type">
    <vt:lpwstr/>
  </property>
  <property fmtid="{D5CDD505-2E9C-101B-9397-08002B2CF9AE}" pid="29" name="MediaServiceImageTags">
    <vt:lpwstr/>
  </property>
  <property fmtid="{D5CDD505-2E9C-101B-9397-08002B2CF9AE}" pid="30" name="oaccbf0bcc574f75aa77b841ffd7bc19">
    <vt:lpwstr/>
  </property>
  <property fmtid="{D5CDD505-2E9C-101B-9397-08002B2CF9AE}" pid="31" name="bc1b0c83348b4f048615cacd6d83a4a9">
    <vt:lpwstr/>
  </property>
  <property fmtid="{D5CDD505-2E9C-101B-9397-08002B2CF9AE}" pid="32" name="TaxKeywordTaxHTField">
    <vt:lpwstr/>
  </property>
  <property fmtid="{D5CDD505-2E9C-101B-9397-08002B2CF9AE}" pid="33" name="pe81ae692a6b49768f319a7f7719c9c0">
    <vt:lpwstr/>
  </property>
  <property fmtid="{D5CDD505-2E9C-101B-9397-08002B2CF9AE}" pid="34" name="n77ad5cd43aa466bb2098d7a5ff62477">
    <vt:lpwstr/>
  </property>
  <property fmtid="{D5CDD505-2E9C-101B-9397-08002B2CF9AE}" pid="35" name="Country_x0020_Type">
    <vt:lpwstr/>
  </property>
  <property fmtid="{D5CDD505-2E9C-101B-9397-08002B2CF9AE}" pid="36" name="bbf6f4caffa74114b8081d68858b812e">
    <vt:lpwstr/>
  </property>
  <property fmtid="{D5CDD505-2E9C-101B-9397-08002B2CF9AE}" pid="37" name="Market_x0020_Shaping">
    <vt:lpwstr/>
  </property>
  <property fmtid="{D5CDD505-2E9C-101B-9397-08002B2CF9AE}" pid="38" name="m01d92cd1af846fc8259fd1db678cd76">
    <vt:lpwstr/>
  </property>
  <property fmtid="{D5CDD505-2E9C-101B-9397-08002B2CF9AE}" pid="39" name="IT_x0020_Systems">
    <vt:lpwstr/>
  </property>
  <property fmtid="{D5CDD505-2E9C-101B-9397-08002B2CF9AE}" pid="40" name="Location1">
    <vt:lpwstr/>
  </property>
  <property fmtid="{D5CDD505-2E9C-101B-9397-08002B2CF9AE}" pid="41" name="lcf76f155ced4ddcb4097134ff3c332f">
    <vt:lpwstr/>
  </property>
  <property fmtid="{D5CDD505-2E9C-101B-9397-08002B2CF9AE}" pid="42" name="f172ab98ad93463d9a6af05ce5da4f2f">
    <vt:lpwstr/>
  </property>
  <property fmtid="{D5CDD505-2E9C-101B-9397-08002B2CF9AE}" pid="43" name="Finance">
    <vt:lpwstr/>
  </property>
  <property fmtid="{D5CDD505-2E9C-101B-9397-08002B2CF9AE}" pid="44" name="Strategy_x0020_and_x0020_Policy">
    <vt:lpwstr/>
  </property>
  <property fmtid="{D5CDD505-2E9C-101B-9397-08002B2CF9AE}" pid="45" name="Strategy and Policy">
    <vt:lpwstr/>
  </property>
  <property fmtid="{D5CDD505-2E9C-101B-9397-08002B2CF9AE}" pid="46" name="Document Type">
    <vt:lpwstr/>
  </property>
  <property fmtid="{D5CDD505-2E9C-101B-9397-08002B2CF9AE}" pid="47" name="Country Type">
    <vt:lpwstr/>
  </property>
  <property fmtid="{D5CDD505-2E9C-101B-9397-08002B2CF9AE}" pid="48" name="IT Systems">
    <vt:lpwstr/>
  </property>
  <property fmtid="{D5CDD505-2E9C-101B-9397-08002B2CF9AE}" pid="49" name="Market Shaping">
    <vt:lpwstr/>
  </property>
  <property fmtid="{D5CDD505-2E9C-101B-9397-08002B2CF9AE}" pid="50" name="Test">
    <vt:lpwstr/>
  </property>
  <property fmtid="{D5CDD505-2E9C-101B-9397-08002B2CF9AE}" pid="51" name="kfa83adfad8641678ddaedda80d7e126">
    <vt:lpwstr/>
  </property>
</Properties>
</file>