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24226"/>
  <mc:AlternateContent xmlns:mc="http://schemas.openxmlformats.org/markup-compatibility/2006">
    <mc:Choice Requires="x15">
      <x15ac:absPath xmlns:x15ac="http://schemas.microsoft.com/office/spreadsheetml/2010/11/ac" url="https://gavinet.sharepoint.com/teams/fop/fin/Documents/Finance/FPA/Donor Forecasting/Web updates/2024/H2 2024/Sent to RM/25 02 2025 Updated _ Sent to RM/13_03_2025_Update/"/>
    </mc:Choice>
  </mc:AlternateContent>
  <xr:revisionPtr revIDLastSave="1502" documentId="8_{2A8E1E35-2B07-446E-9912-71D2D1457E62}" xr6:coauthVersionLast="47" xr6:coauthVersionMax="47" xr10:uidLastSave="{D0A0BC68-D090-4C44-9864-227E99E5F794}"/>
  <bookViews>
    <workbookView xWindow="-120" yWindow="-120" windowWidth="29040" windowHeight="15720" tabRatio="699" activeTab="1" xr2:uid="{00000000-000D-0000-FFFF-FFFF00000000}"/>
  </bookViews>
  <sheets>
    <sheet name="Contributions &amp; Proceeds - USD" sheetId="1" r:id="rId1"/>
    <sheet name="Contributions - LC" sheetId="4" r:id="rId2"/>
  </sheets>
  <externalReferences>
    <externalReference r:id="rId3"/>
  </externalReferences>
  <definedNames>
    <definedName name="ActualEstimate">[1]Reference!$K$2:$K$5</definedName>
    <definedName name="Contribution_Channel">'[1]dropdown list'!$B$3:$B$8</definedName>
    <definedName name="ContributionType">[1]Reference!$C$2:$C$5</definedName>
    <definedName name="Currency">[1]Reference!$H$2:$H$14</definedName>
    <definedName name="Donor">[1]Reference!$A$2:$A$47</definedName>
    <definedName name="DonorType">[1]Reference!$B$2:$B$5</definedName>
    <definedName name="MainContributionChannel">[1]Reference!$D$2:$D$9</definedName>
    <definedName name="MFCG">[1]Reference!$F$2:$F$18</definedName>
    <definedName name="NewAmendment">[1]Reference!$J$2:$J$5</definedName>
    <definedName name="NumberYears">[1]Reference!$L$2:$L$30</definedName>
    <definedName name="PledgeStatus">[1]Reference!$G$2:$G$6</definedName>
    <definedName name="_xlnm.Print_Area" localSheetId="1">'Contributions - LC'!$A$1:$ED$184</definedName>
    <definedName name="_xlnm.Print_Area" localSheetId="0">'Contributions &amp; Proceeds - USD'!$A$1:$EP$348</definedName>
    <definedName name="SubContributionChannel">[1]Reference!$E$2:$E$11</definedName>
    <definedName name="Year">[1]Reference!$I$2:$I$35</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M241" i="1" l="1"/>
  <c r="CL54" i="1"/>
  <c r="CE154" i="4" l="1"/>
  <c r="EP230" i="1"/>
  <c r="EP231" i="1"/>
  <c r="EP232" i="1"/>
  <c r="EP233" i="1"/>
  <c r="EP234" i="1"/>
  <c r="EP235" i="1"/>
  <c r="EP236" i="1"/>
  <c r="EP237" i="1"/>
  <c r="EP238" i="1"/>
  <c r="EP239" i="1"/>
  <c r="EP240" i="1"/>
  <c r="EP242" i="1"/>
  <c r="EP243" i="1"/>
  <c r="EP244" i="1"/>
  <c r="EP245" i="1"/>
  <c r="EP246" i="1"/>
  <c r="EP247" i="1"/>
  <c r="EP248" i="1"/>
  <c r="EP249" i="1"/>
  <c r="EP250" i="1"/>
  <c r="EP251" i="1"/>
  <c r="EP252" i="1"/>
  <c r="EP253" i="1"/>
  <c r="EP254" i="1"/>
  <c r="EP255" i="1"/>
  <c r="EP256" i="1"/>
  <c r="EP257" i="1"/>
  <c r="EP259" i="1"/>
  <c r="EP260" i="1"/>
  <c r="EP261" i="1"/>
  <c r="EP262" i="1"/>
  <c r="EP263" i="1"/>
  <c r="EP264" i="1"/>
  <c r="EP265" i="1"/>
  <c r="EP266" i="1"/>
  <c r="EP267" i="1"/>
  <c r="EP268" i="1"/>
  <c r="EP269" i="1"/>
  <c r="EP270" i="1"/>
  <c r="EP271" i="1"/>
  <c r="EP272" i="1"/>
  <c r="EP273" i="1"/>
  <c r="EP274" i="1"/>
  <c r="EP275" i="1"/>
  <c r="EP276" i="1"/>
  <c r="EP277" i="1"/>
  <c r="EP278" i="1"/>
  <c r="EP279" i="1"/>
  <c r="EP280" i="1"/>
  <c r="EP281" i="1"/>
  <c r="EP282" i="1"/>
  <c r="EP283" i="1"/>
  <c r="EP284" i="1"/>
  <c r="EP285" i="1"/>
  <c r="EP286" i="1"/>
  <c r="EP287" i="1"/>
  <c r="EP288" i="1"/>
  <c r="EP289" i="1"/>
  <c r="EP290" i="1"/>
  <c r="EP291" i="1"/>
  <c r="EP292" i="1"/>
  <c r="EP293" i="1"/>
  <c r="EP184" i="1"/>
  <c r="EP185" i="1"/>
  <c r="EP186" i="1"/>
  <c r="EP187" i="1"/>
  <c r="EP189" i="1"/>
  <c r="FA114" i="1"/>
  <c r="DT32" i="1"/>
  <c r="DT57" i="1"/>
  <c r="CG51" i="1"/>
  <c r="CG52" i="1"/>
  <c r="CG53" i="1"/>
  <c r="CG54" i="1"/>
  <c r="CO141" i="4" l="1"/>
  <c r="DL141" i="4" s="1"/>
  <c r="CO91" i="4"/>
  <c r="CO92" i="4"/>
  <c r="CO93" i="4"/>
  <c r="DL93" i="4" s="1"/>
  <c r="CO83" i="4"/>
  <c r="CO84" i="4"/>
  <c r="DL84" i="4" s="1"/>
  <c r="CO85" i="4"/>
  <c r="CO86" i="4"/>
  <c r="CO87" i="4"/>
  <c r="DW35" i="4"/>
  <c r="DW36" i="4"/>
  <c r="DW37" i="4"/>
  <c r="DQ36" i="4" l="1"/>
  <c r="ED36" i="4" s="1"/>
  <c r="DQ37" i="4"/>
  <c r="DQ28" i="4"/>
  <c r="DQ29" i="4"/>
  <c r="DQ30" i="4"/>
  <c r="DQ31" i="4"/>
  <c r="DQ32" i="4"/>
  <c r="DQ33" i="4"/>
  <c r="DQ34" i="4"/>
  <c r="DQ35" i="4"/>
  <c r="DW70" i="1"/>
  <c r="DV140" i="1"/>
  <c r="DW140" i="1"/>
  <c r="DS32" i="1"/>
  <c r="DY31" i="1"/>
  <c r="DY32" i="1"/>
  <c r="EO32" i="1" s="1"/>
  <c r="DY33" i="1"/>
  <c r="DY34" i="1"/>
  <c r="DY35" i="1"/>
  <c r="DW142" i="1" l="1"/>
  <c r="CV81" i="1"/>
  <c r="CV82" i="1"/>
  <c r="CV83" i="1"/>
  <c r="CV84" i="1"/>
  <c r="DS84" i="1" s="1"/>
  <c r="CV85" i="1"/>
  <c r="CV75" i="1"/>
  <c r="DS75" i="1" s="1"/>
  <c r="CV76" i="1"/>
  <c r="CV77" i="1"/>
  <c r="CV78" i="1"/>
  <c r="CV79" i="1"/>
  <c r="CV80" i="1"/>
  <c r="CV74" i="1"/>
  <c r="DY167" i="1" l="1"/>
  <c r="DY168" i="1"/>
  <c r="DY169" i="1"/>
  <c r="DY170" i="1"/>
  <c r="DY171" i="1"/>
  <c r="DY172" i="1"/>
  <c r="DY173" i="1"/>
  <c r="DY174" i="1"/>
  <c r="DY175" i="1"/>
  <c r="DY176" i="1"/>
  <c r="DY177" i="1"/>
  <c r="DY178" i="1"/>
  <c r="DY179" i="1"/>
  <c r="DY180" i="1"/>
  <c r="DY181" i="1"/>
  <c r="DY182" i="1"/>
  <c r="DY183" i="1"/>
  <c r="DY184" i="1"/>
  <c r="DY185" i="1"/>
  <c r="DY186" i="1"/>
  <c r="DY187" i="1"/>
  <c r="DY188" i="1"/>
  <c r="EO188" i="1" s="1"/>
  <c r="DY189" i="1"/>
  <c r="DY190" i="1"/>
  <c r="DY191" i="1"/>
  <c r="DY192" i="1"/>
  <c r="DY193" i="1"/>
  <c r="DY194" i="1"/>
  <c r="DY195" i="1"/>
  <c r="DY196" i="1"/>
  <c r="DY197" i="1"/>
  <c r="DY198" i="1"/>
  <c r="DY199" i="1"/>
  <c r="DY200" i="1"/>
  <c r="DY201" i="1"/>
  <c r="DY202" i="1"/>
  <c r="DY203" i="1"/>
  <c r="DY204" i="1"/>
  <c r="DY205" i="1"/>
  <c r="DY206" i="1"/>
  <c r="DY207" i="1"/>
  <c r="DY208" i="1"/>
  <c r="DY209" i="1"/>
  <c r="DY210" i="1"/>
  <c r="DY211" i="1"/>
  <c r="DY212" i="1"/>
  <c r="DY213" i="1"/>
  <c r="DY214" i="1"/>
  <c r="DY215" i="1"/>
  <c r="DY216" i="1"/>
  <c r="DY217" i="1"/>
  <c r="DY218" i="1"/>
  <c r="DY219" i="1"/>
  <c r="DY220" i="1"/>
  <c r="DY221" i="1"/>
  <c r="DY222" i="1"/>
  <c r="DY223" i="1"/>
  <c r="DX226" i="1"/>
  <c r="DW226" i="1"/>
  <c r="DW300" i="1" s="1"/>
  <c r="DM226" i="1" l="1"/>
  <c r="DN226" i="1"/>
  <c r="DO226" i="1"/>
  <c r="DP226" i="1"/>
  <c r="DQ226" i="1"/>
  <c r="DC226" i="1"/>
  <c r="DD226" i="1"/>
  <c r="DE226" i="1"/>
  <c r="DF226" i="1"/>
  <c r="DG226" i="1"/>
  <c r="CV242" i="1"/>
  <c r="CV241" i="1"/>
  <c r="CV240" i="1"/>
  <c r="DS240" i="1" s="1"/>
  <c r="CV239" i="1"/>
  <c r="CV238" i="1"/>
  <c r="CV237" i="1"/>
  <c r="CV236" i="1"/>
  <c r="CV235" i="1"/>
  <c r="CV231" i="1"/>
  <c r="DS231" i="1" s="1"/>
  <c r="CV232" i="1"/>
  <c r="CV233" i="1"/>
  <c r="CV234" i="1"/>
  <c r="CV230" i="1"/>
  <c r="O232" i="1" l="1"/>
  <c r="S232" i="1"/>
  <c r="Y232" i="1"/>
  <c r="AH232" i="1"/>
  <c r="AN232" i="1"/>
  <c r="AT232" i="1"/>
  <c r="AZ232" i="1"/>
  <c r="BI232" i="1"/>
  <c r="BO232" i="1"/>
  <c r="BU232" i="1"/>
  <c r="CA232" i="1"/>
  <c r="CC232" i="1"/>
  <c r="CE232" i="1"/>
  <c r="CO232" i="1"/>
  <c r="DB232" i="1"/>
  <c r="DH232" i="1"/>
  <c r="DL232" i="1"/>
  <c r="DR232" i="1"/>
  <c r="DY232" i="1"/>
  <c r="EA232" i="1"/>
  <c r="EH232" i="1"/>
  <c r="EN232" i="1"/>
  <c r="EY232" i="1"/>
  <c r="EZ232" i="1" s="1"/>
  <c r="FA232" i="1" s="1"/>
  <c r="O233" i="1"/>
  <c r="S233" i="1"/>
  <c r="Y233" i="1"/>
  <c r="AH233" i="1"/>
  <c r="AN233" i="1"/>
  <c r="AT233" i="1"/>
  <c r="AZ233" i="1"/>
  <c r="BI233" i="1"/>
  <c r="BO233" i="1"/>
  <c r="BU233" i="1"/>
  <c r="CA233" i="1"/>
  <c r="CC233" i="1"/>
  <c r="CE233" i="1"/>
  <c r="CO233" i="1"/>
  <c r="DB233" i="1"/>
  <c r="DH233" i="1"/>
  <c r="DL233" i="1"/>
  <c r="DR233" i="1"/>
  <c r="DY233" i="1"/>
  <c r="EA233" i="1"/>
  <c r="EH233" i="1"/>
  <c r="EN233" i="1"/>
  <c r="EY233" i="1"/>
  <c r="EZ233" i="1" s="1"/>
  <c r="FA233" i="1" s="1"/>
  <c r="O234" i="1"/>
  <c r="S234" i="1"/>
  <c r="Y234" i="1"/>
  <c r="AH234" i="1"/>
  <c r="AN234" i="1"/>
  <c r="AT234" i="1"/>
  <c r="AZ234" i="1"/>
  <c r="BI234" i="1"/>
  <c r="BO234" i="1"/>
  <c r="BU234" i="1"/>
  <c r="CA234" i="1"/>
  <c r="CC234" i="1"/>
  <c r="CE234" i="1"/>
  <c r="CO234" i="1"/>
  <c r="DB234" i="1"/>
  <c r="DH234" i="1"/>
  <c r="DL234" i="1"/>
  <c r="DR234" i="1"/>
  <c r="DY234" i="1"/>
  <c r="EA234" i="1"/>
  <c r="EH234" i="1"/>
  <c r="EN234" i="1"/>
  <c r="EY234" i="1"/>
  <c r="EZ234" i="1" s="1"/>
  <c r="FA234" i="1" s="1"/>
  <c r="O235" i="1"/>
  <c r="S235" i="1"/>
  <c r="Y235" i="1"/>
  <c r="AH235" i="1"/>
  <c r="AN235" i="1"/>
  <c r="AT235" i="1"/>
  <c r="AZ235" i="1"/>
  <c r="BI235" i="1"/>
  <c r="BO235" i="1"/>
  <c r="BU235" i="1"/>
  <c r="CA235" i="1"/>
  <c r="CC235" i="1"/>
  <c r="CE235" i="1"/>
  <c r="CO235" i="1"/>
  <c r="DB235" i="1"/>
  <c r="DH235" i="1"/>
  <c r="DL235" i="1"/>
  <c r="DR235" i="1"/>
  <c r="DY235" i="1"/>
  <c r="EA235" i="1"/>
  <c r="EH235" i="1"/>
  <c r="EN235" i="1"/>
  <c r="EY235" i="1"/>
  <c r="EZ235" i="1" s="1"/>
  <c r="FA235" i="1" s="1"/>
  <c r="O236" i="1"/>
  <c r="S236" i="1"/>
  <c r="Y236" i="1"/>
  <c r="AH236" i="1"/>
  <c r="AN236" i="1"/>
  <c r="AT236" i="1"/>
  <c r="AZ236" i="1"/>
  <c r="BI236" i="1"/>
  <c r="BO236" i="1"/>
  <c r="BU236" i="1"/>
  <c r="CA236" i="1"/>
  <c r="CC236" i="1"/>
  <c r="CE236" i="1"/>
  <c r="CO236" i="1"/>
  <c r="DB236" i="1"/>
  <c r="DH236" i="1"/>
  <c r="DL236" i="1"/>
  <c r="DR236" i="1"/>
  <c r="DY236" i="1"/>
  <c r="EA236" i="1"/>
  <c r="EH236" i="1"/>
  <c r="EN236" i="1"/>
  <c r="EY236" i="1"/>
  <c r="EZ236" i="1" s="1"/>
  <c r="FA236" i="1" s="1"/>
  <c r="O237" i="1"/>
  <c r="S237" i="1"/>
  <c r="Y237" i="1"/>
  <c r="AH237" i="1"/>
  <c r="AN237" i="1"/>
  <c r="AT237" i="1"/>
  <c r="AZ237" i="1"/>
  <c r="BI237" i="1"/>
  <c r="BO237" i="1"/>
  <c r="BU237" i="1"/>
  <c r="CA237" i="1"/>
  <c r="CC237" i="1"/>
  <c r="CE237" i="1"/>
  <c r="CO237" i="1"/>
  <c r="DB237" i="1"/>
  <c r="DH237" i="1"/>
  <c r="DL237" i="1"/>
  <c r="DR237" i="1"/>
  <c r="DY237" i="1"/>
  <c r="EA237" i="1"/>
  <c r="EH237" i="1"/>
  <c r="EN237" i="1"/>
  <c r="EY237" i="1"/>
  <c r="EZ237" i="1" s="1"/>
  <c r="FA237" i="1" s="1"/>
  <c r="O238" i="1"/>
  <c r="S238" i="1"/>
  <c r="Y238" i="1"/>
  <c r="AH238" i="1"/>
  <c r="AN238" i="1"/>
  <c r="AT238" i="1"/>
  <c r="AZ238" i="1"/>
  <c r="BI238" i="1"/>
  <c r="BO238" i="1"/>
  <c r="BU238" i="1"/>
  <c r="CA238" i="1"/>
  <c r="CC238" i="1"/>
  <c r="CE238" i="1"/>
  <c r="CO238" i="1"/>
  <c r="DB238" i="1"/>
  <c r="DH238" i="1"/>
  <c r="DL238" i="1"/>
  <c r="DR238" i="1"/>
  <c r="DY238" i="1"/>
  <c r="EA238" i="1"/>
  <c r="EH238" i="1"/>
  <c r="EN238" i="1"/>
  <c r="EY238" i="1"/>
  <c r="EZ238" i="1" s="1"/>
  <c r="FA238" i="1" s="1"/>
  <c r="O239" i="1"/>
  <c r="S239" i="1"/>
  <c r="Y239" i="1"/>
  <c r="AH239" i="1"/>
  <c r="AN239" i="1"/>
  <c r="AT239" i="1"/>
  <c r="AZ239" i="1"/>
  <c r="BI239" i="1"/>
  <c r="BO239" i="1"/>
  <c r="BU239" i="1"/>
  <c r="CA239" i="1"/>
  <c r="CC239" i="1"/>
  <c r="CE239" i="1"/>
  <c r="CO239" i="1"/>
  <c r="DB239" i="1"/>
  <c r="DH239" i="1"/>
  <c r="DL239" i="1"/>
  <c r="DR239" i="1"/>
  <c r="DY239" i="1"/>
  <c r="EA239" i="1"/>
  <c r="EH239" i="1"/>
  <c r="EN239" i="1"/>
  <c r="EY239" i="1"/>
  <c r="EZ239" i="1" s="1"/>
  <c r="FA239" i="1" s="1"/>
  <c r="O241" i="1"/>
  <c r="S241" i="1"/>
  <c r="Y241" i="1"/>
  <c r="AH241" i="1"/>
  <c r="AN241" i="1"/>
  <c r="AT241" i="1"/>
  <c r="AZ241" i="1"/>
  <c r="BI241" i="1"/>
  <c r="BO241" i="1"/>
  <c r="BU241" i="1"/>
  <c r="CA241" i="1"/>
  <c r="CC241" i="1"/>
  <c r="CE241" i="1"/>
  <c r="CO241" i="1"/>
  <c r="DB241" i="1"/>
  <c r="DH241" i="1"/>
  <c r="DL241" i="1"/>
  <c r="DR241" i="1"/>
  <c r="DY241" i="1"/>
  <c r="EA241" i="1"/>
  <c r="EH241" i="1"/>
  <c r="EN241" i="1"/>
  <c r="EY241" i="1"/>
  <c r="EZ241" i="1" s="1"/>
  <c r="FA241" i="1" s="1"/>
  <c r="O242" i="1"/>
  <c r="S242" i="1"/>
  <c r="Y242" i="1"/>
  <c r="AH242" i="1"/>
  <c r="AN242" i="1"/>
  <c r="AT242" i="1"/>
  <c r="AZ242" i="1"/>
  <c r="BI242" i="1"/>
  <c r="BO242" i="1"/>
  <c r="BU242" i="1"/>
  <c r="CA242" i="1"/>
  <c r="CC242" i="1"/>
  <c r="CE242" i="1"/>
  <c r="CO242" i="1"/>
  <c r="DB242" i="1"/>
  <c r="DH242" i="1"/>
  <c r="DL242" i="1"/>
  <c r="DR242" i="1"/>
  <c r="DY242" i="1"/>
  <c r="EA242" i="1"/>
  <c r="EH242" i="1"/>
  <c r="EN242" i="1"/>
  <c r="EY242" i="1"/>
  <c r="EZ242" i="1" s="1"/>
  <c r="FA242" i="1" s="1"/>
  <c r="O243" i="1"/>
  <c r="S243" i="1"/>
  <c r="Y243" i="1"/>
  <c r="AH243" i="1"/>
  <c r="AN243" i="1"/>
  <c r="AT243" i="1"/>
  <c r="AZ243" i="1"/>
  <c r="BI243" i="1"/>
  <c r="BO243" i="1"/>
  <c r="BU243" i="1"/>
  <c r="CA243" i="1"/>
  <c r="CC243" i="1"/>
  <c r="CE243" i="1"/>
  <c r="CO243" i="1"/>
  <c r="CV243" i="1"/>
  <c r="DB243" i="1"/>
  <c r="DH243" i="1"/>
  <c r="DL243" i="1"/>
  <c r="DR243" i="1"/>
  <c r="DY243" i="1"/>
  <c r="EA243" i="1"/>
  <c r="EH243" i="1"/>
  <c r="EN243" i="1"/>
  <c r="EY243" i="1"/>
  <c r="EZ243" i="1" s="1"/>
  <c r="FA243" i="1" s="1"/>
  <c r="O244" i="1"/>
  <c r="S244" i="1"/>
  <c r="Y244" i="1"/>
  <c r="AH244" i="1"/>
  <c r="AN244" i="1"/>
  <c r="AT244" i="1"/>
  <c r="AZ244" i="1"/>
  <c r="BI244" i="1"/>
  <c r="BO244" i="1"/>
  <c r="BU244" i="1"/>
  <c r="CA244" i="1"/>
  <c r="CC244" i="1"/>
  <c r="CE244" i="1"/>
  <c r="CO244" i="1"/>
  <c r="CV244" i="1"/>
  <c r="DB244" i="1"/>
  <c r="DH244" i="1"/>
  <c r="DL244" i="1"/>
  <c r="DR244" i="1"/>
  <c r="DY244" i="1"/>
  <c r="EA244" i="1"/>
  <c r="EH244" i="1"/>
  <c r="EN244" i="1"/>
  <c r="EY244" i="1"/>
  <c r="EZ244" i="1" s="1"/>
  <c r="FA244" i="1" s="1"/>
  <c r="O245" i="1"/>
  <c r="S245" i="1"/>
  <c r="Y245" i="1"/>
  <c r="AH245" i="1"/>
  <c r="AN245" i="1"/>
  <c r="AT245" i="1"/>
  <c r="AZ245" i="1"/>
  <c r="BI245" i="1"/>
  <c r="BO245" i="1"/>
  <c r="BU245" i="1"/>
  <c r="CA245" i="1"/>
  <c r="CC245" i="1"/>
  <c r="CE245" i="1"/>
  <c r="CO245" i="1"/>
  <c r="CV245" i="1"/>
  <c r="DB245" i="1"/>
  <c r="DH245" i="1"/>
  <c r="DL245" i="1"/>
  <c r="DR245" i="1"/>
  <c r="DY245" i="1"/>
  <c r="EA245" i="1"/>
  <c r="EH245" i="1"/>
  <c r="EN245" i="1"/>
  <c r="EY245" i="1"/>
  <c r="EZ245" i="1" s="1"/>
  <c r="FA245" i="1" s="1"/>
  <c r="O246" i="1"/>
  <c r="S246" i="1"/>
  <c r="Y246" i="1"/>
  <c r="AH246" i="1"/>
  <c r="AN246" i="1"/>
  <c r="AT246" i="1"/>
  <c r="AZ246" i="1"/>
  <c r="BI246" i="1"/>
  <c r="BO246" i="1"/>
  <c r="BU246" i="1"/>
  <c r="CA246" i="1"/>
  <c r="CC246" i="1"/>
  <c r="CE246" i="1"/>
  <c r="CO246" i="1"/>
  <c r="CV246" i="1"/>
  <c r="DB246" i="1"/>
  <c r="DH246" i="1"/>
  <c r="DL246" i="1"/>
  <c r="DR246" i="1"/>
  <c r="DY246" i="1"/>
  <c r="EA246" i="1"/>
  <c r="EH246" i="1"/>
  <c r="EN246" i="1"/>
  <c r="EY246" i="1"/>
  <c r="EZ246" i="1" s="1"/>
  <c r="FA246" i="1" s="1"/>
  <c r="O247" i="1"/>
  <c r="S247" i="1"/>
  <c r="Y247" i="1"/>
  <c r="AH247" i="1"/>
  <c r="AN247" i="1"/>
  <c r="AT247" i="1"/>
  <c r="AZ247" i="1"/>
  <c r="BI247" i="1"/>
  <c r="BO247" i="1"/>
  <c r="BU247" i="1"/>
  <c r="CA247" i="1"/>
  <c r="CC247" i="1"/>
  <c r="CE247" i="1"/>
  <c r="CO247" i="1"/>
  <c r="CV247" i="1"/>
  <c r="DB247" i="1"/>
  <c r="DH247" i="1"/>
  <c r="DL247" i="1"/>
  <c r="DR247" i="1"/>
  <c r="DY247" i="1"/>
  <c r="EA247" i="1"/>
  <c r="EH247" i="1"/>
  <c r="EN247" i="1"/>
  <c r="EY247" i="1"/>
  <c r="EZ247" i="1" s="1"/>
  <c r="FA247" i="1" s="1"/>
  <c r="O248" i="1"/>
  <c r="S248" i="1"/>
  <c r="Y248" i="1"/>
  <c r="AH248" i="1"/>
  <c r="AN248" i="1"/>
  <c r="AT248" i="1"/>
  <c r="AZ248" i="1"/>
  <c r="BI248" i="1"/>
  <c r="BO248" i="1"/>
  <c r="BU248" i="1"/>
  <c r="CA248" i="1"/>
  <c r="CC248" i="1"/>
  <c r="CE248" i="1"/>
  <c r="CO248" i="1"/>
  <c r="CV248" i="1"/>
  <c r="DB248" i="1"/>
  <c r="DH248" i="1"/>
  <c r="DL248" i="1"/>
  <c r="DR248" i="1"/>
  <c r="DY248" i="1"/>
  <c r="EA248" i="1"/>
  <c r="EH248" i="1"/>
  <c r="EN248" i="1"/>
  <c r="EY248" i="1"/>
  <c r="EZ248" i="1" s="1"/>
  <c r="FA248" i="1" s="1"/>
  <c r="O249" i="1"/>
  <c r="S249" i="1"/>
  <c r="Y249" i="1"/>
  <c r="AH249" i="1"/>
  <c r="AN249" i="1"/>
  <c r="AT249" i="1"/>
  <c r="AZ249" i="1"/>
  <c r="BI249" i="1"/>
  <c r="BO249" i="1"/>
  <c r="BU249" i="1"/>
  <c r="CA249" i="1"/>
  <c r="CC249" i="1"/>
  <c r="CE249" i="1"/>
  <c r="CO249" i="1"/>
  <c r="CV249" i="1"/>
  <c r="DB249" i="1"/>
  <c r="DH249" i="1"/>
  <c r="DL249" i="1"/>
  <c r="DR249" i="1"/>
  <c r="DY249" i="1"/>
  <c r="EA249" i="1"/>
  <c r="EH249" i="1"/>
  <c r="EN249" i="1"/>
  <c r="EY249" i="1"/>
  <c r="EZ249" i="1" s="1"/>
  <c r="FA249" i="1" s="1"/>
  <c r="O250" i="1"/>
  <c r="S250" i="1"/>
  <c r="Y250" i="1"/>
  <c r="AH250" i="1"/>
  <c r="AN250" i="1"/>
  <c r="AT250" i="1"/>
  <c r="AZ250" i="1"/>
  <c r="BI250" i="1"/>
  <c r="BO250" i="1"/>
  <c r="BU250" i="1"/>
  <c r="CA250" i="1"/>
  <c r="CC250" i="1"/>
  <c r="CE250" i="1"/>
  <c r="CO250" i="1"/>
  <c r="CV250" i="1"/>
  <c r="DB250" i="1"/>
  <c r="DH250" i="1"/>
  <c r="DL250" i="1"/>
  <c r="DR250" i="1"/>
  <c r="DY250" i="1"/>
  <c r="EA250" i="1"/>
  <c r="EH250" i="1"/>
  <c r="EN250" i="1"/>
  <c r="EY250" i="1"/>
  <c r="EZ250" i="1" s="1"/>
  <c r="FA250" i="1" s="1"/>
  <c r="O251" i="1"/>
  <c r="S251" i="1"/>
  <c r="Y251" i="1"/>
  <c r="AH251" i="1"/>
  <c r="AN251" i="1"/>
  <c r="AT251" i="1"/>
  <c r="AZ251" i="1"/>
  <c r="BI251" i="1"/>
  <c r="BO251" i="1"/>
  <c r="BU251" i="1"/>
  <c r="CA251" i="1"/>
  <c r="CC251" i="1"/>
  <c r="CE251" i="1"/>
  <c r="CO251" i="1"/>
  <c r="CV251" i="1"/>
  <c r="DB251" i="1"/>
  <c r="DH251" i="1"/>
  <c r="DL251" i="1"/>
  <c r="DR251" i="1"/>
  <c r="DY251" i="1"/>
  <c r="EA251" i="1"/>
  <c r="EH251" i="1"/>
  <c r="EN251" i="1"/>
  <c r="EY251" i="1"/>
  <c r="EZ251" i="1" s="1"/>
  <c r="FA251" i="1" s="1"/>
  <c r="O252" i="1"/>
  <c r="S252" i="1"/>
  <c r="Y252" i="1"/>
  <c r="AH252" i="1"/>
  <c r="AN252" i="1"/>
  <c r="AT252" i="1"/>
  <c r="AZ252" i="1"/>
  <c r="BI252" i="1"/>
  <c r="BO252" i="1"/>
  <c r="BU252" i="1"/>
  <c r="CA252" i="1"/>
  <c r="CC252" i="1"/>
  <c r="CE252" i="1"/>
  <c r="CO252" i="1"/>
  <c r="CV252" i="1"/>
  <c r="DB252" i="1"/>
  <c r="DH252" i="1"/>
  <c r="DL252" i="1"/>
  <c r="DR252" i="1"/>
  <c r="DY252" i="1"/>
  <c r="EA252" i="1"/>
  <c r="EH252" i="1"/>
  <c r="EN252" i="1"/>
  <c r="EY252" i="1"/>
  <c r="EZ252" i="1" s="1"/>
  <c r="FA252" i="1" s="1"/>
  <c r="O253" i="1"/>
  <c r="S253" i="1"/>
  <c r="Y253" i="1"/>
  <c r="AH253" i="1"/>
  <c r="AN253" i="1"/>
  <c r="AT253" i="1"/>
  <c r="AZ253" i="1"/>
  <c r="BI253" i="1"/>
  <c r="BO253" i="1"/>
  <c r="BU253" i="1"/>
  <c r="CA253" i="1"/>
  <c r="CC253" i="1"/>
  <c r="CE253" i="1"/>
  <c r="CO253" i="1"/>
  <c r="CV253" i="1"/>
  <c r="DB253" i="1"/>
  <c r="DH253" i="1"/>
  <c r="DL253" i="1"/>
  <c r="DR253" i="1"/>
  <c r="DY253" i="1"/>
  <c r="EA253" i="1"/>
  <c r="EH253" i="1"/>
  <c r="EN253" i="1"/>
  <c r="EY253" i="1"/>
  <c r="EZ253" i="1" s="1"/>
  <c r="FA253" i="1" s="1"/>
  <c r="O254" i="1"/>
  <c r="S254" i="1"/>
  <c r="Y254" i="1"/>
  <c r="AH254" i="1"/>
  <c r="AN254" i="1"/>
  <c r="AT254" i="1"/>
  <c r="AZ254" i="1"/>
  <c r="BI254" i="1"/>
  <c r="BO254" i="1"/>
  <c r="BU254" i="1"/>
  <c r="CA254" i="1"/>
  <c r="CC254" i="1"/>
  <c r="CE254" i="1"/>
  <c r="CO254" i="1"/>
  <c r="CV254" i="1"/>
  <c r="DB254" i="1"/>
  <c r="DH254" i="1"/>
  <c r="DL254" i="1"/>
  <c r="DR254" i="1"/>
  <c r="DY254" i="1"/>
  <c r="EA254" i="1"/>
  <c r="EH254" i="1"/>
  <c r="EN254" i="1"/>
  <c r="EY254" i="1"/>
  <c r="EZ254" i="1" s="1"/>
  <c r="FA254" i="1" s="1"/>
  <c r="O255" i="1"/>
  <c r="S255" i="1"/>
  <c r="Y255" i="1"/>
  <c r="AH255" i="1"/>
  <c r="AN255" i="1"/>
  <c r="AT255" i="1"/>
  <c r="AZ255" i="1"/>
  <c r="BI255" i="1"/>
  <c r="BO255" i="1"/>
  <c r="BU255" i="1"/>
  <c r="CC255" i="1"/>
  <c r="CE255" i="1"/>
  <c r="CO255" i="1"/>
  <c r="CV255" i="1"/>
  <c r="DH255" i="1"/>
  <c r="DL255" i="1"/>
  <c r="DR255" i="1"/>
  <c r="DY255" i="1"/>
  <c r="EA255" i="1"/>
  <c r="EH255" i="1"/>
  <c r="EN255" i="1"/>
  <c r="EY255" i="1"/>
  <c r="EZ255" i="1" s="1"/>
  <c r="FA255" i="1" s="1"/>
  <c r="O256" i="1"/>
  <c r="S256" i="1"/>
  <c r="Y256" i="1"/>
  <c r="AH256" i="1"/>
  <c r="AN256" i="1"/>
  <c r="AT256" i="1"/>
  <c r="AZ256" i="1"/>
  <c r="BI256" i="1"/>
  <c r="BO256" i="1"/>
  <c r="BU256" i="1"/>
  <c r="CA256" i="1"/>
  <c r="CC256" i="1"/>
  <c r="CE256" i="1"/>
  <c r="CO256" i="1"/>
  <c r="CV256" i="1"/>
  <c r="DB256" i="1"/>
  <c r="DH256" i="1"/>
  <c r="DL256" i="1"/>
  <c r="DR256" i="1"/>
  <c r="DY256" i="1"/>
  <c r="EA256" i="1"/>
  <c r="EH256" i="1"/>
  <c r="EN256" i="1"/>
  <c r="EY256" i="1"/>
  <c r="EZ256" i="1" s="1"/>
  <c r="FA256" i="1" s="1"/>
  <c r="O257" i="1"/>
  <c r="S257" i="1"/>
  <c r="Y257" i="1"/>
  <c r="AH257" i="1"/>
  <c r="AN257" i="1"/>
  <c r="AT257" i="1"/>
  <c r="AZ257" i="1"/>
  <c r="BI257" i="1"/>
  <c r="BO257" i="1"/>
  <c r="BU257" i="1"/>
  <c r="CC257" i="1"/>
  <c r="CE257" i="1"/>
  <c r="CO257" i="1"/>
  <c r="CV257" i="1"/>
  <c r="DH257" i="1"/>
  <c r="DL257" i="1"/>
  <c r="DR257" i="1"/>
  <c r="DY257" i="1"/>
  <c r="EA257" i="1"/>
  <c r="EH257" i="1"/>
  <c r="EN257" i="1"/>
  <c r="EY257" i="1"/>
  <c r="EZ257" i="1" s="1"/>
  <c r="FA257" i="1" s="1"/>
  <c r="O258" i="1"/>
  <c r="S258" i="1"/>
  <c r="Y258" i="1"/>
  <c r="AH258" i="1"/>
  <c r="AN258" i="1"/>
  <c r="AT258" i="1"/>
  <c r="AZ258" i="1"/>
  <c r="BI258" i="1"/>
  <c r="BO258" i="1"/>
  <c r="BU258" i="1"/>
  <c r="CA258" i="1"/>
  <c r="CC258" i="1"/>
  <c r="CE258" i="1"/>
  <c r="CO258" i="1"/>
  <c r="CV258" i="1"/>
  <c r="DB258" i="1"/>
  <c r="DH258" i="1"/>
  <c r="DL258" i="1"/>
  <c r="DR258" i="1"/>
  <c r="DY258" i="1"/>
  <c r="EA258" i="1"/>
  <c r="EH258" i="1"/>
  <c r="EN258" i="1"/>
  <c r="EY258" i="1"/>
  <c r="EZ258" i="1" s="1"/>
  <c r="FA258" i="1" s="1"/>
  <c r="O259" i="1"/>
  <c r="S259" i="1"/>
  <c r="Y259" i="1"/>
  <c r="AH259" i="1"/>
  <c r="AN259" i="1"/>
  <c r="AT259" i="1"/>
  <c r="AZ259" i="1"/>
  <c r="BI259" i="1"/>
  <c r="BO259" i="1"/>
  <c r="BU259" i="1"/>
  <c r="CA259" i="1"/>
  <c r="CC259" i="1"/>
  <c r="CE259" i="1"/>
  <c r="CO259" i="1"/>
  <c r="CV259" i="1"/>
  <c r="DB259" i="1"/>
  <c r="DH259" i="1"/>
  <c r="DL259" i="1"/>
  <c r="DR259" i="1"/>
  <c r="DY259" i="1"/>
  <c r="EA259" i="1"/>
  <c r="EH259" i="1"/>
  <c r="EN259" i="1"/>
  <c r="EY259" i="1"/>
  <c r="EZ259" i="1" s="1"/>
  <c r="FA259" i="1" s="1"/>
  <c r="O260" i="1"/>
  <c r="S260" i="1"/>
  <c r="Y260" i="1"/>
  <c r="AH260" i="1"/>
  <c r="AN260" i="1"/>
  <c r="AT260" i="1"/>
  <c r="AZ260" i="1"/>
  <c r="BI260" i="1"/>
  <c r="BO260" i="1"/>
  <c r="BU260" i="1"/>
  <c r="CA260" i="1"/>
  <c r="CC260" i="1"/>
  <c r="CE260" i="1"/>
  <c r="CO260" i="1"/>
  <c r="CV260" i="1"/>
  <c r="DB260" i="1"/>
  <c r="DH260" i="1"/>
  <c r="DL260" i="1"/>
  <c r="DR260" i="1"/>
  <c r="DY260" i="1"/>
  <c r="EA260" i="1"/>
  <c r="EH260" i="1"/>
  <c r="EN260" i="1"/>
  <c r="EY260" i="1"/>
  <c r="EZ260" i="1" s="1"/>
  <c r="FA260" i="1" s="1"/>
  <c r="O261" i="1"/>
  <c r="S261" i="1"/>
  <c r="Y261" i="1"/>
  <c r="AH261" i="1"/>
  <c r="AN261" i="1"/>
  <c r="AT261" i="1"/>
  <c r="AZ261" i="1"/>
  <c r="BI261" i="1"/>
  <c r="BO261" i="1"/>
  <c r="BU261" i="1"/>
  <c r="CA261" i="1"/>
  <c r="CC261" i="1"/>
  <c r="CE261" i="1"/>
  <c r="CO261" i="1"/>
  <c r="CV261" i="1"/>
  <c r="DB261" i="1"/>
  <c r="DH261" i="1"/>
  <c r="DL261" i="1"/>
  <c r="DR261" i="1"/>
  <c r="DY261" i="1"/>
  <c r="EA261" i="1"/>
  <c r="EH261" i="1"/>
  <c r="EN261" i="1"/>
  <c r="EY261" i="1"/>
  <c r="EZ261" i="1" s="1"/>
  <c r="FA261" i="1" s="1"/>
  <c r="O262" i="1"/>
  <c r="S262" i="1"/>
  <c r="Y262" i="1"/>
  <c r="AH262" i="1"/>
  <c r="AN262" i="1"/>
  <c r="AT262" i="1"/>
  <c r="AZ262" i="1"/>
  <c r="BI262" i="1"/>
  <c r="BO262" i="1"/>
  <c r="BU262" i="1"/>
  <c r="CA262" i="1"/>
  <c r="CC262" i="1"/>
  <c r="CE262" i="1"/>
  <c r="CO262" i="1"/>
  <c r="CV262" i="1"/>
  <c r="DB262" i="1"/>
  <c r="DH262" i="1"/>
  <c r="DL262" i="1"/>
  <c r="DR262" i="1"/>
  <c r="DY262" i="1"/>
  <c r="EA262" i="1"/>
  <c r="EH262" i="1"/>
  <c r="EN262" i="1"/>
  <c r="EY262" i="1"/>
  <c r="EZ262" i="1" s="1"/>
  <c r="FA262" i="1" s="1"/>
  <c r="O263" i="1"/>
  <c r="S263" i="1"/>
  <c r="Y263" i="1"/>
  <c r="AH263" i="1"/>
  <c r="AN263" i="1"/>
  <c r="AT263" i="1"/>
  <c r="AZ263" i="1"/>
  <c r="BI263" i="1"/>
  <c r="BO263" i="1"/>
  <c r="BU263" i="1"/>
  <c r="CA263" i="1"/>
  <c r="CC263" i="1"/>
  <c r="CE263" i="1"/>
  <c r="CO263" i="1"/>
  <c r="CV263" i="1"/>
  <c r="DB263" i="1"/>
  <c r="DH263" i="1"/>
  <c r="DL263" i="1"/>
  <c r="DR263" i="1"/>
  <c r="DY263" i="1"/>
  <c r="EA263" i="1"/>
  <c r="EH263" i="1"/>
  <c r="EN263" i="1"/>
  <c r="EY263" i="1"/>
  <c r="EZ263" i="1" s="1"/>
  <c r="FA263" i="1" s="1"/>
  <c r="O264" i="1"/>
  <c r="S264" i="1"/>
  <c r="Y264" i="1"/>
  <c r="AH264" i="1"/>
  <c r="AN264" i="1"/>
  <c r="AT264" i="1"/>
  <c r="AZ264" i="1"/>
  <c r="BI264" i="1"/>
  <c r="BO264" i="1"/>
  <c r="BU264" i="1"/>
  <c r="CA264" i="1"/>
  <c r="CC264" i="1"/>
  <c r="CE264" i="1"/>
  <c r="CO264" i="1"/>
  <c r="CV264" i="1"/>
  <c r="DB264" i="1"/>
  <c r="DH264" i="1"/>
  <c r="DL264" i="1"/>
  <c r="DR264" i="1"/>
  <c r="DY264" i="1"/>
  <c r="EA264" i="1"/>
  <c r="EH264" i="1"/>
  <c r="EN264" i="1"/>
  <c r="EY264" i="1"/>
  <c r="EZ264" i="1" s="1"/>
  <c r="FA264" i="1" s="1"/>
  <c r="O265" i="1"/>
  <c r="S265" i="1"/>
  <c r="Y265" i="1"/>
  <c r="AH265" i="1"/>
  <c r="AN265" i="1"/>
  <c r="AT265" i="1"/>
  <c r="AZ265" i="1"/>
  <c r="BI265" i="1"/>
  <c r="BO265" i="1"/>
  <c r="BU265" i="1"/>
  <c r="CA265" i="1"/>
  <c r="CC265" i="1"/>
  <c r="CE265" i="1"/>
  <c r="CO265" i="1"/>
  <c r="CV265" i="1"/>
  <c r="DB265" i="1"/>
  <c r="DH265" i="1"/>
  <c r="DL265" i="1"/>
  <c r="DR265" i="1"/>
  <c r="DY265" i="1"/>
  <c r="EA265" i="1"/>
  <c r="EH265" i="1"/>
  <c r="EN265" i="1"/>
  <c r="EY265" i="1"/>
  <c r="EZ265" i="1" s="1"/>
  <c r="FA265" i="1" s="1"/>
  <c r="O266" i="1"/>
  <c r="S266" i="1"/>
  <c r="Y266" i="1"/>
  <c r="AH266" i="1"/>
  <c r="AN266" i="1"/>
  <c r="AT266" i="1"/>
  <c r="AZ266" i="1"/>
  <c r="BI266" i="1"/>
  <c r="BO266" i="1"/>
  <c r="BU266" i="1"/>
  <c r="CA266" i="1"/>
  <c r="CC266" i="1"/>
  <c r="CE266" i="1"/>
  <c r="CO266" i="1"/>
  <c r="CV266" i="1"/>
  <c r="DB266" i="1"/>
  <c r="DH266" i="1"/>
  <c r="DL266" i="1"/>
  <c r="DR266" i="1"/>
  <c r="DY266" i="1"/>
  <c r="EA266" i="1"/>
  <c r="EH266" i="1"/>
  <c r="EN266" i="1"/>
  <c r="EY266" i="1"/>
  <c r="EZ266" i="1"/>
  <c r="FA266" i="1" s="1"/>
  <c r="O267" i="1"/>
  <c r="S267" i="1"/>
  <c r="Y267" i="1"/>
  <c r="AH267" i="1"/>
  <c r="AN267" i="1"/>
  <c r="AT267" i="1"/>
  <c r="AZ267" i="1"/>
  <c r="BI267" i="1"/>
  <c r="BO267" i="1"/>
  <c r="BU267" i="1"/>
  <c r="CA267" i="1"/>
  <c r="CC267" i="1"/>
  <c r="CE267" i="1"/>
  <c r="CO267" i="1"/>
  <c r="CV267" i="1"/>
  <c r="DB267" i="1"/>
  <c r="DH267" i="1"/>
  <c r="DL267" i="1"/>
  <c r="DR267" i="1"/>
  <c r="DY267" i="1"/>
  <c r="EA267" i="1"/>
  <c r="EH267" i="1"/>
  <c r="EN267" i="1"/>
  <c r="EY267" i="1"/>
  <c r="EZ267" i="1" s="1"/>
  <c r="FA267" i="1" s="1"/>
  <c r="O268" i="1"/>
  <c r="S268" i="1"/>
  <c r="Y268" i="1"/>
  <c r="AH268" i="1"/>
  <c r="AN268" i="1"/>
  <c r="AT268" i="1"/>
  <c r="AZ268" i="1"/>
  <c r="BI268" i="1"/>
  <c r="BO268" i="1"/>
  <c r="BU268" i="1"/>
  <c r="CA268" i="1"/>
  <c r="CC268" i="1"/>
  <c r="CE268" i="1"/>
  <c r="CO268" i="1"/>
  <c r="CV268" i="1"/>
  <c r="DB268" i="1"/>
  <c r="DH268" i="1"/>
  <c r="DL268" i="1"/>
  <c r="DR268" i="1"/>
  <c r="DY268" i="1"/>
  <c r="EA268" i="1"/>
  <c r="EH268" i="1"/>
  <c r="EN268" i="1"/>
  <c r="EY268" i="1"/>
  <c r="EZ268" i="1" s="1"/>
  <c r="FA268" i="1" s="1"/>
  <c r="O269" i="1"/>
  <c r="S269" i="1"/>
  <c r="Y269" i="1"/>
  <c r="AH269" i="1"/>
  <c r="AN269" i="1"/>
  <c r="AT269" i="1"/>
  <c r="AZ269" i="1"/>
  <c r="BI269" i="1"/>
  <c r="BO269" i="1"/>
  <c r="BU269" i="1"/>
  <c r="CA269" i="1"/>
  <c r="CC269" i="1"/>
  <c r="CE269" i="1"/>
  <c r="CO269" i="1"/>
  <c r="CV269" i="1"/>
  <c r="DB269" i="1"/>
  <c r="DH269" i="1"/>
  <c r="DL269" i="1"/>
  <c r="DR269" i="1"/>
  <c r="DY269" i="1"/>
  <c r="EA269" i="1"/>
  <c r="EH269" i="1"/>
  <c r="EN269" i="1"/>
  <c r="EY269" i="1"/>
  <c r="EZ269" i="1"/>
  <c r="FA269" i="1" s="1"/>
  <c r="O270" i="1"/>
  <c r="S270" i="1"/>
  <c r="Y270" i="1"/>
  <c r="AH270" i="1"/>
  <c r="AN270" i="1"/>
  <c r="AT270" i="1"/>
  <c r="AZ270" i="1"/>
  <c r="BI270" i="1"/>
  <c r="BO270" i="1"/>
  <c r="BU270" i="1"/>
  <c r="CA270" i="1"/>
  <c r="CC270" i="1"/>
  <c r="CE270" i="1"/>
  <c r="CO270" i="1"/>
  <c r="CV270" i="1"/>
  <c r="DB270" i="1"/>
  <c r="DH270" i="1"/>
  <c r="DL270" i="1"/>
  <c r="DR270" i="1"/>
  <c r="DY270" i="1"/>
  <c r="EA270" i="1"/>
  <c r="EH270" i="1"/>
  <c r="EN270" i="1"/>
  <c r="EY270" i="1"/>
  <c r="EZ270" i="1" s="1"/>
  <c r="FA270" i="1" s="1"/>
  <c r="O271" i="1"/>
  <c r="S271" i="1"/>
  <c r="Y271" i="1"/>
  <c r="AH271" i="1"/>
  <c r="AN271" i="1"/>
  <c r="AT271" i="1"/>
  <c r="AZ271" i="1"/>
  <c r="BI271" i="1"/>
  <c r="BO271" i="1"/>
  <c r="BU271" i="1"/>
  <c r="CA271" i="1"/>
  <c r="CC271" i="1"/>
  <c r="CE271" i="1"/>
  <c r="CO271" i="1"/>
  <c r="CV271" i="1"/>
  <c r="DB271" i="1"/>
  <c r="DH271" i="1"/>
  <c r="DL271" i="1"/>
  <c r="DR271" i="1"/>
  <c r="DY271" i="1"/>
  <c r="EA271" i="1"/>
  <c r="EH271" i="1"/>
  <c r="EN271" i="1"/>
  <c r="EY271" i="1"/>
  <c r="EZ271" i="1" s="1"/>
  <c r="FA271" i="1" s="1"/>
  <c r="O272" i="1"/>
  <c r="S272" i="1"/>
  <c r="Y272" i="1"/>
  <c r="AH272" i="1"/>
  <c r="AN272" i="1"/>
  <c r="AT272" i="1"/>
  <c r="AZ272" i="1"/>
  <c r="BI272" i="1"/>
  <c r="BO272" i="1"/>
  <c r="BU272" i="1"/>
  <c r="CA272" i="1"/>
  <c r="CC272" i="1"/>
  <c r="CE272" i="1"/>
  <c r="CO272" i="1"/>
  <c r="CV272" i="1"/>
  <c r="DB272" i="1"/>
  <c r="DH272" i="1"/>
  <c r="DL272" i="1"/>
  <c r="DR272" i="1"/>
  <c r="DY272" i="1"/>
  <c r="EA272" i="1"/>
  <c r="EH272" i="1"/>
  <c r="EN272" i="1"/>
  <c r="EY272" i="1"/>
  <c r="EZ272" i="1" s="1"/>
  <c r="FA272" i="1" s="1"/>
  <c r="O273" i="1"/>
  <c r="S273" i="1"/>
  <c r="Y273" i="1"/>
  <c r="AH273" i="1"/>
  <c r="AN273" i="1"/>
  <c r="AT273" i="1"/>
  <c r="AZ273" i="1"/>
  <c r="BI273" i="1"/>
  <c r="BO273" i="1"/>
  <c r="BU273" i="1"/>
  <c r="CA273" i="1"/>
  <c r="CC273" i="1"/>
  <c r="CE273" i="1"/>
  <c r="CO273" i="1"/>
  <c r="CV273" i="1"/>
  <c r="DB273" i="1"/>
  <c r="DH273" i="1"/>
  <c r="DL273" i="1"/>
  <c r="DR273" i="1"/>
  <c r="DY273" i="1"/>
  <c r="EA273" i="1"/>
  <c r="EH273" i="1"/>
  <c r="EN273" i="1"/>
  <c r="EY273" i="1"/>
  <c r="EZ273" i="1" s="1"/>
  <c r="FA273" i="1" s="1"/>
  <c r="O274" i="1"/>
  <c r="S274" i="1"/>
  <c r="Y274" i="1"/>
  <c r="AH274" i="1"/>
  <c r="AN274" i="1"/>
  <c r="AT274" i="1"/>
  <c r="AZ274" i="1"/>
  <c r="BI274" i="1"/>
  <c r="BO274" i="1"/>
  <c r="BU274" i="1"/>
  <c r="CA274" i="1"/>
  <c r="CC274" i="1"/>
  <c r="CE274" i="1"/>
  <c r="CO274" i="1"/>
  <c r="CV274" i="1"/>
  <c r="DB274" i="1"/>
  <c r="DH274" i="1"/>
  <c r="DL274" i="1"/>
  <c r="DR274" i="1"/>
  <c r="DY274" i="1"/>
  <c r="EA274" i="1"/>
  <c r="EH274" i="1"/>
  <c r="EN274" i="1"/>
  <c r="EY274" i="1"/>
  <c r="EZ274" i="1" s="1"/>
  <c r="FA274" i="1" s="1"/>
  <c r="O275" i="1"/>
  <c r="S275" i="1"/>
  <c r="Y275" i="1"/>
  <c r="AH275" i="1"/>
  <c r="AN275" i="1"/>
  <c r="AT275" i="1"/>
  <c r="AZ275" i="1"/>
  <c r="BI275" i="1"/>
  <c r="BO275" i="1"/>
  <c r="BU275" i="1"/>
  <c r="CA275" i="1"/>
  <c r="CC275" i="1"/>
  <c r="CE275" i="1"/>
  <c r="CO275" i="1"/>
  <c r="CV275" i="1"/>
  <c r="DB275" i="1"/>
  <c r="DH275" i="1"/>
  <c r="DL275" i="1"/>
  <c r="DR275" i="1"/>
  <c r="DY275" i="1"/>
  <c r="EA275" i="1"/>
  <c r="EH275" i="1"/>
  <c r="EN275" i="1"/>
  <c r="EY275" i="1"/>
  <c r="EZ275" i="1" s="1"/>
  <c r="FA275" i="1" s="1"/>
  <c r="BA260" i="1" l="1"/>
  <c r="Z275" i="1"/>
  <c r="AA275" i="1" s="1"/>
  <c r="DS269" i="1"/>
  <c r="EO234" i="1"/>
  <c r="Z270" i="1"/>
  <c r="AA270" i="1" s="1"/>
  <c r="EO264" i="1"/>
  <c r="EO261" i="1"/>
  <c r="EO245" i="1"/>
  <c r="DS232" i="1"/>
  <c r="DT232" i="1" s="1"/>
  <c r="EO259" i="1"/>
  <c r="BA235" i="1"/>
  <c r="BB235" i="1" s="1"/>
  <c r="BA248" i="1"/>
  <c r="BB248" i="1" s="1"/>
  <c r="DS241" i="1"/>
  <c r="Z239" i="1"/>
  <c r="AA239" i="1" s="1"/>
  <c r="Z238" i="1"/>
  <c r="AA238" i="1" s="1"/>
  <c r="EO275" i="1"/>
  <c r="EO246" i="1"/>
  <c r="EO263" i="1"/>
  <c r="Z255" i="1"/>
  <c r="AA255" i="1" s="1"/>
  <c r="DS233" i="1"/>
  <c r="DT233" i="1" s="1"/>
  <c r="EO243" i="1"/>
  <c r="EO242" i="1"/>
  <c r="Z246" i="1"/>
  <c r="AA246" i="1" s="1"/>
  <c r="BA244" i="1"/>
  <c r="Z234" i="1"/>
  <c r="AA234" i="1" s="1"/>
  <c r="EO271" i="1"/>
  <c r="EO249" i="1"/>
  <c r="EO248" i="1"/>
  <c r="EO262" i="1"/>
  <c r="EO235" i="1"/>
  <c r="Z254" i="1"/>
  <c r="AA254" i="1" s="1"/>
  <c r="EO247" i="1"/>
  <c r="EO260" i="1"/>
  <c r="Z252" i="1"/>
  <c r="AA252" i="1" s="1"/>
  <c r="EO233" i="1"/>
  <c r="Z243" i="1"/>
  <c r="AA243" i="1" s="1"/>
  <c r="EO232" i="1"/>
  <c r="EO265" i="1"/>
  <c r="BA233" i="1"/>
  <c r="BB233" i="1" s="1"/>
  <c r="EO258" i="1"/>
  <c r="EO257" i="1"/>
  <c r="EO254" i="1"/>
  <c r="BA232" i="1"/>
  <c r="BB232" i="1" s="1"/>
  <c r="EO244" i="1"/>
  <c r="Z235" i="1"/>
  <c r="AA235" i="1" s="1"/>
  <c r="EO274" i="1"/>
  <c r="EO273" i="1"/>
  <c r="EO272" i="1"/>
  <c r="DS267" i="1"/>
  <c r="DS270" i="1"/>
  <c r="DS250" i="1"/>
  <c r="DS271" i="1"/>
  <c r="DS239" i="1"/>
  <c r="DS268" i="1"/>
  <c r="DS238" i="1"/>
  <c r="DS237" i="1"/>
  <c r="DS266" i="1"/>
  <c r="DS257" i="1"/>
  <c r="DS275" i="1"/>
  <c r="DS253" i="1"/>
  <c r="DS252" i="1"/>
  <c r="DS251" i="1"/>
  <c r="CF246" i="1"/>
  <c r="CG246" i="1" s="1"/>
  <c r="CF273" i="1"/>
  <c r="CF264" i="1"/>
  <c r="CG264" i="1" s="1"/>
  <c r="CF232" i="1"/>
  <c r="CG232" i="1" s="1"/>
  <c r="CF261" i="1"/>
  <c r="CF260" i="1"/>
  <c r="CF241" i="1"/>
  <c r="CF272" i="1"/>
  <c r="CG272" i="1" s="1"/>
  <c r="CF238" i="1"/>
  <c r="CG238" i="1" s="1"/>
  <c r="CF275" i="1"/>
  <c r="CG275" i="1" s="1"/>
  <c r="CF274" i="1"/>
  <c r="CF262" i="1"/>
  <c r="CG262" i="1" s="1"/>
  <c r="CF244" i="1"/>
  <c r="CG244" i="1" s="1"/>
  <c r="CF263" i="1"/>
  <c r="CG263" i="1" s="1"/>
  <c r="CF245" i="1"/>
  <c r="CF248" i="1"/>
  <c r="CG248" i="1" s="1"/>
  <c r="BA271" i="1"/>
  <c r="BB271" i="1" s="1"/>
  <c r="BA252" i="1"/>
  <c r="BB252" i="1" s="1"/>
  <c r="BA242" i="1"/>
  <c r="BB242" i="1" s="1"/>
  <c r="BA247" i="1"/>
  <c r="BB247" i="1" s="1"/>
  <c r="BA256" i="1"/>
  <c r="BB256" i="1" s="1"/>
  <c r="BA264" i="1"/>
  <c r="BB264" i="1" s="1"/>
  <c r="BA263" i="1"/>
  <c r="BB263" i="1" s="1"/>
  <c r="BA246" i="1"/>
  <c r="BB246" i="1" s="1"/>
  <c r="BA269" i="1"/>
  <c r="BB269" i="1" s="1"/>
  <c r="BA262" i="1"/>
  <c r="BB262" i="1" s="1"/>
  <c r="BA245" i="1"/>
  <c r="BA237" i="1"/>
  <c r="BB237" i="1" s="1"/>
  <c r="BA236" i="1"/>
  <c r="BB236" i="1" s="1"/>
  <c r="BA268" i="1"/>
  <c r="BB268" i="1" s="1"/>
  <c r="BA249" i="1"/>
  <c r="BB249" i="1" s="1"/>
  <c r="BA261" i="1"/>
  <c r="BB261" i="1" s="1"/>
  <c r="BA275" i="1"/>
  <c r="BB275" i="1" s="1"/>
  <c r="BA265" i="1"/>
  <c r="BA257" i="1"/>
  <c r="BB257" i="1" s="1"/>
  <c r="BA234" i="1"/>
  <c r="BB234" i="1" s="1"/>
  <c r="Z258" i="1"/>
  <c r="AA258" i="1" s="1"/>
  <c r="Z263" i="1"/>
  <c r="AA263" i="1" s="1"/>
  <c r="Z257" i="1"/>
  <c r="AA257" i="1" s="1"/>
  <c r="Z271" i="1"/>
  <c r="AA271" i="1" s="1"/>
  <c r="Z233" i="1"/>
  <c r="AA233" i="1" s="1"/>
  <c r="Z259" i="1"/>
  <c r="AA259" i="1" s="1"/>
  <c r="Z269" i="1"/>
  <c r="AA269" i="1" s="1"/>
  <c r="Z237" i="1"/>
  <c r="AA237" i="1" s="1"/>
  <c r="Z267" i="1"/>
  <c r="AA267" i="1" s="1"/>
  <c r="Z242" i="1"/>
  <c r="AA242" i="1" s="1"/>
  <c r="Z253" i="1"/>
  <c r="AA253" i="1" s="1"/>
  <c r="Z274" i="1"/>
  <c r="AA274" i="1" s="1"/>
  <c r="Z241" i="1"/>
  <c r="Z247" i="1"/>
  <c r="AA247" i="1" s="1"/>
  <c r="Z245" i="1"/>
  <c r="AA245" i="1" s="1"/>
  <c r="Z264" i="1"/>
  <c r="AA264" i="1" s="1"/>
  <c r="DS255" i="1"/>
  <c r="Z250" i="1"/>
  <c r="AA250" i="1" s="1"/>
  <c r="DS242" i="1"/>
  <c r="Z236" i="1"/>
  <c r="AA236" i="1" s="1"/>
  <c r="EO256" i="1"/>
  <c r="CF256" i="1"/>
  <c r="CG256" i="1" s="1"/>
  <c r="DS244" i="1"/>
  <c r="DS254" i="1"/>
  <c r="EO236" i="1"/>
  <c r="DS235" i="1"/>
  <c r="DS260" i="1"/>
  <c r="DT260" i="1" s="1"/>
  <c r="DS256" i="1"/>
  <c r="EO250" i="1"/>
  <c r="Z249" i="1"/>
  <c r="AA249" i="1" s="1"/>
  <c r="CF239" i="1"/>
  <c r="DS261" i="1"/>
  <c r="EO251" i="1"/>
  <c r="Z266" i="1"/>
  <c r="AA266" i="1" s="1"/>
  <c r="CF267" i="1"/>
  <c r="CG267" i="1" s="1"/>
  <c r="DS249" i="1"/>
  <c r="EO237" i="1"/>
  <c r="DS265" i="1"/>
  <c r="CF237" i="1"/>
  <c r="CG237" i="1" s="1"/>
  <c r="CF236" i="1"/>
  <c r="CG236" i="1" s="1"/>
  <c r="DS272" i="1"/>
  <c r="BA272" i="1"/>
  <c r="BB272" i="1" s="1"/>
  <c r="Z268" i="1"/>
  <c r="AA268" i="1" s="1"/>
  <c r="EO266" i="1"/>
  <c r="Z265" i="1"/>
  <c r="BA253" i="1"/>
  <c r="BA251" i="1"/>
  <c r="BB251" i="1" s="1"/>
  <c r="CF250" i="1"/>
  <c r="CG250" i="1" s="1"/>
  <c r="BA243" i="1"/>
  <c r="BB243" i="1" s="1"/>
  <c r="BA241" i="1"/>
  <c r="DS236" i="1"/>
  <c r="CF234" i="1"/>
  <c r="CG234" i="1" s="1"/>
  <c r="BA254" i="1"/>
  <c r="BB254" i="1" s="1"/>
  <c r="CF251" i="1"/>
  <c r="CG251" i="1" s="1"/>
  <c r="CF233" i="1"/>
  <c r="BA274" i="1"/>
  <c r="BB274" i="1" s="1"/>
  <c r="EO270" i="1"/>
  <c r="CF266" i="1"/>
  <c r="BA259" i="1"/>
  <c r="BB259" i="1" s="1"/>
  <c r="EO252" i="1"/>
  <c r="DS273" i="1"/>
  <c r="DT273" i="1" s="1"/>
  <c r="EO267" i="1"/>
  <c r="CF252" i="1"/>
  <c r="CG252" i="1" s="1"/>
  <c r="CF249" i="1"/>
  <c r="CG249" i="1" s="1"/>
  <c r="DS248" i="1"/>
  <c r="CF235" i="1"/>
  <c r="Z256" i="1"/>
  <c r="AA256" i="1" s="1"/>
  <c r="BA273" i="1"/>
  <c r="BB273" i="1" s="1"/>
  <c r="DS258" i="1"/>
  <c r="CF268" i="1"/>
  <c r="CG268" i="1" s="1"/>
  <c r="CF265" i="1"/>
  <c r="DS264" i="1"/>
  <c r="Z262" i="1"/>
  <c r="AA262" i="1" s="1"/>
  <c r="BA255" i="1"/>
  <c r="BB255" i="1" s="1"/>
  <c r="Z251" i="1"/>
  <c r="AA251" i="1" s="1"/>
  <c r="CF247" i="1"/>
  <c r="CG247" i="1" s="1"/>
  <c r="DS245" i="1"/>
  <c r="DS243" i="1"/>
  <c r="BA239" i="1"/>
  <c r="BB239" i="1" s="1"/>
  <c r="Z232" i="1"/>
  <c r="AA232" i="1" s="1"/>
  <c r="CF269" i="1"/>
  <c r="CG269" i="1" s="1"/>
  <c r="CF253" i="1"/>
  <c r="BA270" i="1"/>
  <c r="BB270" i="1" s="1"/>
  <c r="DS259" i="1"/>
  <c r="BA258" i="1"/>
  <c r="BB258" i="1" s="1"/>
  <c r="CF257" i="1"/>
  <c r="CG257" i="1" s="1"/>
  <c r="Z248" i="1"/>
  <c r="AA248" i="1" s="1"/>
  <c r="EO238" i="1"/>
  <c r="DS274" i="1"/>
  <c r="EO239" i="1"/>
  <c r="EO253" i="1"/>
  <c r="DS263" i="1"/>
  <c r="DS246" i="1"/>
  <c r="DS247" i="1"/>
  <c r="CF270" i="1"/>
  <c r="CG270" i="1" s="1"/>
  <c r="DS234" i="1"/>
  <c r="Z272" i="1"/>
  <c r="AA272" i="1" s="1"/>
  <c r="CF258" i="1"/>
  <c r="CF254" i="1"/>
  <c r="CG254" i="1" s="1"/>
  <c r="Z273" i="1"/>
  <c r="AA273" i="1" s="1"/>
  <c r="CF271" i="1"/>
  <c r="CG271" i="1" s="1"/>
  <c r="BA266" i="1"/>
  <c r="BB266" i="1" s="1"/>
  <c r="Z260" i="1"/>
  <c r="AA260" i="1" s="1"/>
  <c r="CF242" i="1"/>
  <c r="CG242" i="1" s="1"/>
  <c r="BA267" i="1"/>
  <c r="BB267" i="1" s="1"/>
  <c r="Z261" i="1"/>
  <c r="AA261" i="1" s="1"/>
  <c r="CF259" i="1"/>
  <c r="CG259" i="1" s="1"/>
  <c r="EO255" i="1"/>
  <c r="CF255" i="1"/>
  <c r="CG255" i="1" s="1"/>
  <c r="BA250" i="1"/>
  <c r="BB250" i="1" s="1"/>
  <c r="Z244" i="1"/>
  <c r="AA244" i="1" s="1"/>
  <c r="CF243" i="1"/>
  <c r="CG243" i="1" s="1"/>
  <c r="EO269" i="1"/>
  <c r="EO241" i="1"/>
  <c r="BA238" i="1"/>
  <c r="BB238" i="1" s="1"/>
  <c r="DS262" i="1"/>
  <c r="EO268" i="1"/>
  <c r="CO157" i="4"/>
  <c r="CV139" i="1" l="1"/>
  <c r="EM162" i="4" l="1"/>
  <c r="EM161" i="4"/>
  <c r="EM160" i="4"/>
  <c r="EM157" i="4"/>
  <c r="EN157" i="4" s="1"/>
  <c r="EM156" i="4"/>
  <c r="EN156" i="4" s="1"/>
  <c r="EM155" i="4"/>
  <c r="EN155" i="4" s="1"/>
  <c r="EM154" i="4"/>
  <c r="EN154" i="4" s="1"/>
  <c r="EM153" i="4"/>
  <c r="EN153" i="4" s="1"/>
  <c r="EM152" i="4"/>
  <c r="EN152" i="4" s="1"/>
  <c r="EM151" i="4"/>
  <c r="EN151" i="4" s="1"/>
  <c r="EM150" i="4"/>
  <c r="EN150" i="4" s="1"/>
  <c r="EM149" i="4"/>
  <c r="EN149" i="4" s="1"/>
  <c r="EM148" i="4"/>
  <c r="EN148" i="4" s="1"/>
  <c r="EM147" i="4"/>
  <c r="EN147" i="4" s="1"/>
  <c r="EM146" i="4"/>
  <c r="EN146" i="4" s="1"/>
  <c r="EM145" i="4"/>
  <c r="EN145" i="4" s="1"/>
  <c r="EM144" i="4"/>
  <c r="EN144" i="4" s="1"/>
  <c r="EM143" i="4"/>
  <c r="EN143" i="4" s="1"/>
  <c r="EM142" i="4"/>
  <c r="EN142" i="4" s="1"/>
  <c r="EM140" i="4"/>
  <c r="EN140" i="4" s="1"/>
  <c r="EM139" i="4"/>
  <c r="EN139" i="4" s="1"/>
  <c r="EM138" i="4"/>
  <c r="EN138" i="4" s="1"/>
  <c r="EM137" i="4"/>
  <c r="EN137" i="4" s="1"/>
  <c r="EN136" i="4"/>
  <c r="EM136" i="4"/>
  <c r="EM135" i="4"/>
  <c r="EN135" i="4" s="1"/>
  <c r="EM134" i="4"/>
  <c r="EN134" i="4" s="1"/>
  <c r="EM133" i="4"/>
  <c r="EN133" i="4" s="1"/>
  <c r="EM132" i="4"/>
  <c r="EN132" i="4" s="1"/>
  <c r="EM131" i="4"/>
  <c r="EN131" i="4" s="1"/>
  <c r="EM130" i="4"/>
  <c r="EN130" i="4" s="1"/>
  <c r="EM129" i="4"/>
  <c r="EN129" i="4" s="1"/>
  <c r="EM128" i="4"/>
  <c r="EN128" i="4" s="1"/>
  <c r="EM127" i="4"/>
  <c r="EN127" i="4" s="1"/>
  <c r="EM126" i="4"/>
  <c r="EN126" i="4" s="1"/>
  <c r="EM125" i="4"/>
  <c r="EN125" i="4" s="1"/>
  <c r="EM124" i="4"/>
  <c r="EN124" i="4" s="1"/>
  <c r="EM123" i="4"/>
  <c r="EN123" i="4" s="1"/>
  <c r="EM122" i="4"/>
  <c r="EN122" i="4" s="1"/>
  <c r="EM121" i="4"/>
  <c r="EN121" i="4" s="1"/>
  <c r="EM120" i="4"/>
  <c r="EN120" i="4" s="1"/>
  <c r="EM119" i="4"/>
  <c r="EN119" i="4" s="1"/>
  <c r="EM118" i="4"/>
  <c r="EN118" i="4" s="1"/>
  <c r="EM117" i="4"/>
  <c r="EN117" i="4" s="1"/>
  <c r="EM116" i="4"/>
  <c r="EN116" i="4" s="1"/>
  <c r="EM115" i="4"/>
  <c r="EN115" i="4" s="1"/>
  <c r="EM114" i="4"/>
  <c r="EN114" i="4" s="1"/>
  <c r="EM113" i="4"/>
  <c r="EN113" i="4" s="1"/>
  <c r="EM112" i="4"/>
  <c r="EN112" i="4" s="1"/>
  <c r="EM111" i="4"/>
  <c r="EN111" i="4" s="1"/>
  <c r="EM110" i="4"/>
  <c r="EN110" i="4" s="1"/>
  <c r="EM109" i="4"/>
  <c r="EN109" i="4" s="1"/>
  <c r="EM108" i="4"/>
  <c r="EN108" i="4" s="1"/>
  <c r="EM107" i="4"/>
  <c r="EN107" i="4" s="1"/>
  <c r="EM106" i="4"/>
  <c r="EN106" i="4" s="1"/>
  <c r="EM105" i="4"/>
  <c r="EN105" i="4" s="1"/>
  <c r="EM104" i="4"/>
  <c r="EN104" i="4" s="1"/>
  <c r="EM103" i="4"/>
  <c r="EN103" i="4" s="1"/>
  <c r="EM102" i="4"/>
  <c r="EN102" i="4" s="1"/>
  <c r="EM101" i="4"/>
  <c r="EN101" i="4" s="1"/>
  <c r="EM100" i="4"/>
  <c r="EN100" i="4" s="1"/>
  <c r="EM99" i="4"/>
  <c r="EN99" i="4" s="1"/>
  <c r="EM98" i="4"/>
  <c r="EN98" i="4" s="1"/>
  <c r="EM97" i="4"/>
  <c r="EN97" i="4" s="1"/>
  <c r="EM96" i="4"/>
  <c r="EN96" i="4" s="1"/>
  <c r="EM95" i="4"/>
  <c r="EN95" i="4" s="1"/>
  <c r="EM94" i="4"/>
  <c r="EN94" i="4" s="1"/>
  <c r="EM92" i="4"/>
  <c r="EN92" i="4" s="1"/>
  <c r="EM91" i="4"/>
  <c r="EN91" i="4" s="1"/>
  <c r="EM90" i="4"/>
  <c r="EN90" i="4" s="1"/>
  <c r="EM89" i="4"/>
  <c r="EN89" i="4" s="1"/>
  <c r="EM88" i="4"/>
  <c r="EN88" i="4" s="1"/>
  <c r="EM87" i="4"/>
  <c r="EN87" i="4" s="1"/>
  <c r="EM86" i="4"/>
  <c r="EN86" i="4" s="1"/>
  <c r="EM85" i="4"/>
  <c r="EN85" i="4" s="1"/>
  <c r="EM83" i="4"/>
  <c r="EN83" i="4" s="1"/>
  <c r="EM82" i="4"/>
  <c r="EN82" i="4" s="1"/>
  <c r="EM79" i="4"/>
  <c r="EN79" i="4" s="1"/>
  <c r="EM78" i="4"/>
  <c r="EN78" i="4" s="1"/>
  <c r="EM77" i="4"/>
  <c r="EN77" i="4" s="1"/>
  <c r="EM76" i="4"/>
  <c r="EN76" i="4" s="1"/>
  <c r="EM75" i="4"/>
  <c r="EN75" i="4" s="1"/>
  <c r="EM74" i="4"/>
  <c r="EN74" i="4" s="1"/>
  <c r="EM73" i="4"/>
  <c r="EN73" i="4" s="1"/>
  <c r="EM72" i="4"/>
  <c r="EN72" i="4" s="1"/>
  <c r="EM71" i="4"/>
  <c r="EN71" i="4" s="1"/>
  <c r="EM70" i="4"/>
  <c r="EN70" i="4" s="1"/>
  <c r="EM69" i="4"/>
  <c r="EN69" i="4" s="1"/>
  <c r="EM68" i="4"/>
  <c r="EN68" i="4" s="1"/>
  <c r="EM67" i="4"/>
  <c r="EN67" i="4" s="1"/>
  <c r="EM66" i="4"/>
  <c r="EN66" i="4" s="1"/>
  <c r="EM65" i="4"/>
  <c r="EN65" i="4" s="1"/>
  <c r="EM64" i="4"/>
  <c r="EN64" i="4" s="1"/>
  <c r="EM63" i="4"/>
  <c r="EN63" i="4" s="1"/>
  <c r="EM62" i="4"/>
  <c r="EN62" i="4" s="1"/>
  <c r="EM61" i="4"/>
  <c r="EN61" i="4" s="1"/>
  <c r="EM60" i="4"/>
  <c r="EN60" i="4" s="1"/>
  <c r="EM59" i="4"/>
  <c r="EN59" i="4" s="1"/>
  <c r="EM58" i="4"/>
  <c r="EN58" i="4" s="1"/>
  <c r="EM57" i="4"/>
  <c r="EN57" i="4" s="1"/>
  <c r="EM56" i="4"/>
  <c r="EN56" i="4" s="1"/>
  <c r="EM55" i="4"/>
  <c r="EN55" i="4" s="1"/>
  <c r="EM54" i="4"/>
  <c r="EN54" i="4" s="1"/>
  <c r="EM53" i="4"/>
  <c r="EN53" i="4" s="1"/>
  <c r="EM52" i="4"/>
  <c r="EN52" i="4" s="1"/>
  <c r="EM51" i="4"/>
  <c r="EN51" i="4" s="1"/>
  <c r="EM50" i="4"/>
  <c r="EN50" i="4" s="1"/>
  <c r="EM49" i="4"/>
  <c r="EN49" i="4" s="1"/>
  <c r="EM48" i="4"/>
  <c r="EN48" i="4" s="1"/>
  <c r="EM47" i="4"/>
  <c r="EN47" i="4" s="1"/>
  <c r="EM46" i="4"/>
  <c r="EN46" i="4" s="1"/>
  <c r="EM45" i="4"/>
  <c r="EN45" i="4" s="1"/>
  <c r="EM44" i="4"/>
  <c r="EN44" i="4" s="1"/>
  <c r="EM43" i="4"/>
  <c r="EN43" i="4" s="1"/>
  <c r="EM42" i="4"/>
  <c r="EN42" i="4" s="1"/>
  <c r="EM41" i="4"/>
  <c r="EN41" i="4" s="1"/>
  <c r="EM40" i="4"/>
  <c r="EN40" i="4" s="1"/>
  <c r="EM39" i="4"/>
  <c r="EN39" i="4" s="1"/>
  <c r="EM38" i="4"/>
  <c r="EN38" i="4" s="1"/>
  <c r="EM37" i="4"/>
  <c r="EN37" i="4" s="1"/>
  <c r="EM35" i="4"/>
  <c r="EN35" i="4" s="1"/>
  <c r="EM34" i="4"/>
  <c r="EN34" i="4" s="1"/>
  <c r="EM33" i="4"/>
  <c r="EN33" i="4" s="1"/>
  <c r="EM32" i="4"/>
  <c r="EN32" i="4" s="1"/>
  <c r="EM31" i="4"/>
  <c r="EN31" i="4" s="1"/>
  <c r="EM30" i="4"/>
  <c r="EN30" i="4" s="1"/>
  <c r="EM29" i="4"/>
  <c r="EN29" i="4" s="1"/>
  <c r="EM28" i="4"/>
  <c r="EN28" i="4" s="1"/>
  <c r="EM27" i="4"/>
  <c r="EN27" i="4" s="1"/>
  <c r="EM26" i="4"/>
  <c r="EN26" i="4" s="1"/>
  <c r="EM25" i="4"/>
  <c r="EN25" i="4" s="1"/>
  <c r="EM24" i="4"/>
  <c r="EN24" i="4" s="1"/>
  <c r="EM23" i="4"/>
  <c r="EN23" i="4" s="1"/>
  <c r="EM22" i="4"/>
  <c r="EN22" i="4" s="1"/>
  <c r="EM21" i="4"/>
  <c r="EN21" i="4" s="1"/>
  <c r="EM20" i="4"/>
  <c r="EN20" i="4" s="1"/>
  <c r="EM19" i="4"/>
  <c r="EN19" i="4" s="1"/>
  <c r="EM18" i="4"/>
  <c r="EN18" i="4" s="1"/>
  <c r="EM17" i="4"/>
  <c r="EN17" i="4" s="1"/>
  <c r="EM16" i="4"/>
  <c r="EN16" i="4" s="1"/>
  <c r="EM15" i="4"/>
  <c r="EN15" i="4" s="1"/>
  <c r="EM14" i="4"/>
  <c r="EN14" i="4" s="1"/>
  <c r="EM13" i="4"/>
  <c r="EN13" i="4" s="1"/>
  <c r="EM12" i="4"/>
  <c r="EN12" i="4" s="1"/>
  <c r="EM11" i="4"/>
  <c r="DQ157" i="4"/>
  <c r="DQ156" i="4"/>
  <c r="DQ155" i="4"/>
  <c r="DQ154" i="4"/>
  <c r="DQ153" i="4"/>
  <c r="DQ152" i="4"/>
  <c r="DQ151" i="4"/>
  <c r="DQ150" i="4"/>
  <c r="DQ149" i="4"/>
  <c r="DQ148" i="4"/>
  <c r="DQ147" i="4"/>
  <c r="DQ146" i="4"/>
  <c r="DQ145" i="4"/>
  <c r="DQ144" i="4"/>
  <c r="DQ143" i="4"/>
  <c r="DQ142" i="4"/>
  <c r="DQ140" i="4"/>
  <c r="DQ139" i="4"/>
  <c r="DQ138" i="4"/>
  <c r="DQ137" i="4"/>
  <c r="DQ136" i="4"/>
  <c r="DQ135" i="4"/>
  <c r="DQ134" i="4"/>
  <c r="DQ133" i="4"/>
  <c r="DQ132" i="4"/>
  <c r="DQ131" i="4"/>
  <c r="DQ130" i="4"/>
  <c r="DQ129" i="4"/>
  <c r="DQ128" i="4"/>
  <c r="DQ127" i="4"/>
  <c r="DQ126" i="4"/>
  <c r="DQ125" i="4"/>
  <c r="DQ124" i="4"/>
  <c r="DQ123" i="4"/>
  <c r="DQ122" i="4"/>
  <c r="DQ121" i="4"/>
  <c r="DQ120" i="4"/>
  <c r="DQ119" i="4"/>
  <c r="DQ118" i="4"/>
  <c r="DQ117" i="4"/>
  <c r="DQ116" i="4"/>
  <c r="DQ115" i="4"/>
  <c r="DQ114" i="4"/>
  <c r="DQ113" i="4"/>
  <c r="DQ112" i="4"/>
  <c r="DQ111" i="4"/>
  <c r="DQ110" i="4"/>
  <c r="DQ109" i="4"/>
  <c r="DQ108" i="4"/>
  <c r="DQ107" i="4"/>
  <c r="DQ106" i="4"/>
  <c r="DQ105" i="4"/>
  <c r="DQ104" i="4"/>
  <c r="DQ103" i="4"/>
  <c r="DQ102" i="4"/>
  <c r="DQ101" i="4"/>
  <c r="DQ100" i="4"/>
  <c r="DQ99" i="4"/>
  <c r="DQ98" i="4"/>
  <c r="DQ97" i="4"/>
  <c r="DQ96" i="4"/>
  <c r="DQ95" i="4"/>
  <c r="DQ94" i="4"/>
  <c r="DQ92" i="4"/>
  <c r="DQ91" i="4"/>
  <c r="DQ90" i="4"/>
  <c r="DQ89" i="4"/>
  <c r="DQ88" i="4"/>
  <c r="DQ87" i="4"/>
  <c r="DQ86" i="4"/>
  <c r="DQ85" i="4"/>
  <c r="DQ83" i="4"/>
  <c r="DQ82" i="4"/>
  <c r="DQ79" i="4"/>
  <c r="DQ78" i="4"/>
  <c r="DQ77" i="4"/>
  <c r="DQ76" i="4"/>
  <c r="DQ75" i="4"/>
  <c r="DQ74" i="4"/>
  <c r="DQ73" i="4"/>
  <c r="DQ72" i="4"/>
  <c r="DQ71" i="4"/>
  <c r="DQ70" i="4"/>
  <c r="DQ69" i="4"/>
  <c r="DQ68" i="4"/>
  <c r="DQ67" i="4"/>
  <c r="DQ66" i="4"/>
  <c r="DQ65" i="4"/>
  <c r="DQ64" i="4"/>
  <c r="DQ63" i="4"/>
  <c r="DQ62" i="4"/>
  <c r="DQ61" i="4"/>
  <c r="DQ60" i="4"/>
  <c r="DQ59" i="4"/>
  <c r="DQ58" i="4"/>
  <c r="DQ57" i="4"/>
  <c r="DQ56" i="4"/>
  <c r="DQ55" i="4"/>
  <c r="DQ54" i="4"/>
  <c r="DQ53" i="4"/>
  <c r="DQ52" i="4"/>
  <c r="DQ51" i="4"/>
  <c r="DQ50" i="4"/>
  <c r="DQ49" i="4"/>
  <c r="DQ48" i="4"/>
  <c r="DQ47" i="4"/>
  <c r="DQ46" i="4"/>
  <c r="DQ45" i="4"/>
  <c r="DQ44" i="4"/>
  <c r="DQ43" i="4"/>
  <c r="DQ42" i="4"/>
  <c r="DQ41" i="4"/>
  <c r="DQ40" i="4"/>
  <c r="DQ39" i="4"/>
  <c r="DQ38" i="4"/>
  <c r="DQ27" i="4"/>
  <c r="DQ26" i="4"/>
  <c r="DQ25" i="4"/>
  <c r="DQ24" i="4"/>
  <c r="DQ23" i="4"/>
  <c r="DQ22" i="4"/>
  <c r="DQ21" i="4"/>
  <c r="DQ20" i="4"/>
  <c r="DQ19" i="4"/>
  <c r="DQ18" i="4"/>
  <c r="DQ17" i="4"/>
  <c r="DQ16" i="4"/>
  <c r="DQ15" i="4"/>
  <c r="DQ14" i="4"/>
  <c r="DQ13" i="4"/>
  <c r="DQ12" i="4"/>
  <c r="DQ11" i="4"/>
  <c r="DZ226" i="1"/>
  <c r="DZ296" i="1"/>
  <c r="EA295" i="1"/>
  <c r="EA294" i="1"/>
  <c r="EA293" i="1"/>
  <c r="EA292" i="1"/>
  <c r="EA291" i="1"/>
  <c r="EA290" i="1"/>
  <c r="EA289" i="1"/>
  <c r="EA288" i="1"/>
  <c r="EA287" i="1"/>
  <c r="EA286" i="1"/>
  <c r="EA285" i="1"/>
  <c r="EA284" i="1"/>
  <c r="EA283" i="1"/>
  <c r="EA282" i="1"/>
  <c r="EA281" i="1"/>
  <c r="EA280" i="1"/>
  <c r="EA279" i="1"/>
  <c r="EA278" i="1"/>
  <c r="EA277" i="1"/>
  <c r="EA276" i="1"/>
  <c r="EA230" i="1"/>
  <c r="EA229" i="1"/>
  <c r="EA225" i="1"/>
  <c r="EA224" i="1"/>
  <c r="EA223" i="1"/>
  <c r="EA222" i="1"/>
  <c r="EA221" i="1"/>
  <c r="EA220" i="1"/>
  <c r="EA219" i="1"/>
  <c r="EA218" i="1"/>
  <c r="EA217" i="1"/>
  <c r="EA216" i="1"/>
  <c r="EA215" i="1"/>
  <c r="EA214" i="1"/>
  <c r="EA213" i="1"/>
  <c r="EA212" i="1"/>
  <c r="EA211" i="1"/>
  <c r="EA210" i="1"/>
  <c r="EA209" i="1"/>
  <c r="EA208" i="1"/>
  <c r="EA207" i="1"/>
  <c r="EA206" i="1"/>
  <c r="EA205" i="1"/>
  <c r="EA204" i="1"/>
  <c r="EA203" i="1"/>
  <c r="EA202" i="1"/>
  <c r="EA201" i="1"/>
  <c r="EA200" i="1"/>
  <c r="EA199" i="1"/>
  <c r="EA198" i="1"/>
  <c r="EA197" i="1"/>
  <c r="EA196" i="1"/>
  <c r="EA195" i="1"/>
  <c r="EA194" i="1"/>
  <c r="EA193" i="1"/>
  <c r="EA192" i="1"/>
  <c r="EA191" i="1"/>
  <c r="EA190" i="1"/>
  <c r="EA189" i="1"/>
  <c r="EA187" i="1"/>
  <c r="EA186" i="1"/>
  <c r="EA185" i="1"/>
  <c r="EA184" i="1"/>
  <c r="EA183" i="1"/>
  <c r="EA182" i="1"/>
  <c r="EA181" i="1"/>
  <c r="EA180" i="1"/>
  <c r="EA179" i="1"/>
  <c r="EA178" i="1"/>
  <c r="EA177" i="1"/>
  <c r="EA176" i="1"/>
  <c r="EA175" i="1"/>
  <c r="EA174" i="1"/>
  <c r="EA173" i="1"/>
  <c r="EA172" i="1"/>
  <c r="EA171" i="1"/>
  <c r="EA170" i="1"/>
  <c r="EA169" i="1"/>
  <c r="EA168" i="1"/>
  <c r="EA167" i="1"/>
  <c r="DZ140" i="1"/>
  <c r="EA139" i="1"/>
  <c r="EA138" i="1"/>
  <c r="EA137" i="1"/>
  <c r="EA136" i="1"/>
  <c r="EA135" i="1"/>
  <c r="EA134" i="1"/>
  <c r="EA133" i="1"/>
  <c r="EA132" i="1"/>
  <c r="EA131" i="1"/>
  <c r="EA130" i="1"/>
  <c r="EA129" i="1"/>
  <c r="EA128" i="1"/>
  <c r="EA127" i="1"/>
  <c r="EA126" i="1"/>
  <c r="EA125" i="1"/>
  <c r="EA124" i="1"/>
  <c r="EA123" i="1"/>
  <c r="EA122" i="1"/>
  <c r="EA121" i="1"/>
  <c r="EA120" i="1"/>
  <c r="EA119" i="1"/>
  <c r="EA118" i="1"/>
  <c r="EA117" i="1"/>
  <c r="EA116" i="1"/>
  <c r="EA115" i="1"/>
  <c r="EA114" i="1"/>
  <c r="EA113" i="1"/>
  <c r="EA112" i="1"/>
  <c r="EA111" i="1"/>
  <c r="EA110" i="1"/>
  <c r="EA109" i="1"/>
  <c r="EA108" i="1"/>
  <c r="EA107" i="1"/>
  <c r="EA106" i="1"/>
  <c r="EA105" i="1"/>
  <c r="EA104" i="1"/>
  <c r="EA103" i="1"/>
  <c r="EA102" i="1"/>
  <c r="EA101" i="1"/>
  <c r="EA100" i="1"/>
  <c r="EA99" i="1"/>
  <c r="EA98" i="1"/>
  <c r="EA97" i="1"/>
  <c r="EA96" i="1"/>
  <c r="EA95" i="1"/>
  <c r="EA94" i="1"/>
  <c r="EA93" i="1"/>
  <c r="EA92" i="1"/>
  <c r="EA91" i="1"/>
  <c r="EA90" i="1"/>
  <c r="EA89" i="1"/>
  <c r="EA88" i="1"/>
  <c r="EA87" i="1"/>
  <c r="EA86" i="1"/>
  <c r="EA85" i="1"/>
  <c r="EA83" i="1"/>
  <c r="EA82" i="1"/>
  <c r="EA81" i="1"/>
  <c r="EA80" i="1"/>
  <c r="EA79" i="1"/>
  <c r="EA78" i="1"/>
  <c r="EA77" i="1"/>
  <c r="EA76" i="1"/>
  <c r="EA74" i="1"/>
  <c r="EA73" i="1"/>
  <c r="EA69" i="1"/>
  <c r="EA68" i="1"/>
  <c r="EA67" i="1"/>
  <c r="EA66" i="1"/>
  <c r="EA65" i="1"/>
  <c r="EA64" i="1"/>
  <c r="EA63" i="1"/>
  <c r="EA62" i="1"/>
  <c r="EA61" i="1"/>
  <c r="EA60" i="1"/>
  <c r="EA59" i="1"/>
  <c r="EA58" i="1"/>
  <c r="EA57" i="1"/>
  <c r="EA56" i="1"/>
  <c r="EA55" i="1"/>
  <c r="EA54" i="1"/>
  <c r="EA53" i="1"/>
  <c r="EA52" i="1"/>
  <c r="EA51" i="1"/>
  <c r="EA50" i="1"/>
  <c r="EA49" i="1"/>
  <c r="EA48" i="1"/>
  <c r="EA47" i="1"/>
  <c r="EA46" i="1"/>
  <c r="EA45" i="1"/>
  <c r="EA44" i="1"/>
  <c r="EA43" i="1"/>
  <c r="EA42" i="1"/>
  <c r="EA41" i="1"/>
  <c r="EA40" i="1"/>
  <c r="EA39" i="1"/>
  <c r="EA38" i="1"/>
  <c r="EA37" i="1"/>
  <c r="EA36" i="1"/>
  <c r="EA35" i="1"/>
  <c r="EA34" i="1"/>
  <c r="EA33" i="1"/>
  <c r="EA31" i="1"/>
  <c r="EA30" i="1"/>
  <c r="EA29" i="1"/>
  <c r="EA27" i="1"/>
  <c r="EA26" i="1"/>
  <c r="EA25" i="1"/>
  <c r="EA24" i="1"/>
  <c r="EA23" i="1"/>
  <c r="EA22" i="1"/>
  <c r="EA21" i="1"/>
  <c r="EA20" i="1"/>
  <c r="EA19" i="1"/>
  <c r="EA18" i="1"/>
  <c r="EA17" i="1"/>
  <c r="EA16" i="1"/>
  <c r="EA15" i="1"/>
  <c r="EA14" i="1"/>
  <c r="EA13" i="1"/>
  <c r="EA12" i="1"/>
  <c r="EA11" i="1"/>
  <c r="DY295" i="1"/>
  <c r="DY294" i="1"/>
  <c r="DY293" i="1"/>
  <c r="DY292" i="1"/>
  <c r="DY291" i="1"/>
  <c r="DY290" i="1"/>
  <c r="DY289" i="1"/>
  <c r="DY288" i="1"/>
  <c r="DY287" i="1"/>
  <c r="DY286" i="1"/>
  <c r="DY285" i="1"/>
  <c r="DY284" i="1"/>
  <c r="DY283" i="1"/>
  <c r="DY282" i="1"/>
  <c r="DY281" i="1"/>
  <c r="DY280" i="1"/>
  <c r="DY279" i="1"/>
  <c r="DY278" i="1"/>
  <c r="DY277" i="1"/>
  <c r="DY276" i="1"/>
  <c r="DY230" i="1"/>
  <c r="DY229" i="1"/>
  <c r="DY225" i="1"/>
  <c r="DY224" i="1"/>
  <c r="DY139" i="1"/>
  <c r="DY138" i="1"/>
  <c r="DY137" i="1"/>
  <c r="DY136" i="1"/>
  <c r="DY135" i="1"/>
  <c r="DY134" i="1"/>
  <c r="DY133" i="1"/>
  <c r="DY132" i="1"/>
  <c r="DY131" i="1"/>
  <c r="DY130" i="1"/>
  <c r="DY129" i="1"/>
  <c r="DY128" i="1"/>
  <c r="DY127" i="1"/>
  <c r="DY126" i="1"/>
  <c r="DY125" i="1"/>
  <c r="DY124" i="1"/>
  <c r="DY123" i="1"/>
  <c r="DY122" i="1"/>
  <c r="DY121" i="1"/>
  <c r="DY120" i="1"/>
  <c r="DY119" i="1"/>
  <c r="DY118" i="1"/>
  <c r="DY117" i="1"/>
  <c r="DY116" i="1"/>
  <c r="DY115" i="1"/>
  <c r="DY114" i="1"/>
  <c r="DY113" i="1"/>
  <c r="DY112" i="1"/>
  <c r="DY111" i="1"/>
  <c r="DY110" i="1"/>
  <c r="DY109" i="1"/>
  <c r="DY108" i="1"/>
  <c r="DY107" i="1"/>
  <c r="DY106" i="1"/>
  <c r="DY105" i="1"/>
  <c r="DY104" i="1"/>
  <c r="DY103" i="1"/>
  <c r="DY102" i="1"/>
  <c r="DY101" i="1"/>
  <c r="DY100" i="1"/>
  <c r="DY99" i="1"/>
  <c r="DY98" i="1"/>
  <c r="DY97" i="1"/>
  <c r="DY96" i="1"/>
  <c r="DY95" i="1"/>
  <c r="DY94" i="1"/>
  <c r="DY93" i="1"/>
  <c r="DY92" i="1"/>
  <c r="DY91" i="1"/>
  <c r="DY90" i="1"/>
  <c r="DY89" i="1"/>
  <c r="DY88" i="1"/>
  <c r="DY87" i="1"/>
  <c r="DY86" i="1"/>
  <c r="DY85" i="1"/>
  <c r="DY83" i="1"/>
  <c r="DY82" i="1"/>
  <c r="DY81" i="1"/>
  <c r="DY80" i="1"/>
  <c r="DY79" i="1"/>
  <c r="DY78" i="1"/>
  <c r="DY77" i="1"/>
  <c r="DY76" i="1"/>
  <c r="DY74" i="1"/>
  <c r="DY73" i="1"/>
  <c r="DY69" i="1"/>
  <c r="DY68" i="1"/>
  <c r="DY67" i="1"/>
  <c r="DY66" i="1"/>
  <c r="DY65" i="1"/>
  <c r="DY64" i="1"/>
  <c r="DY63" i="1"/>
  <c r="DY62" i="1"/>
  <c r="DY61" i="1"/>
  <c r="DY60" i="1"/>
  <c r="DY59" i="1"/>
  <c r="DY58" i="1"/>
  <c r="DY57" i="1"/>
  <c r="DY56" i="1"/>
  <c r="DY55" i="1"/>
  <c r="DY54" i="1"/>
  <c r="DY53" i="1"/>
  <c r="DY52" i="1"/>
  <c r="DY51" i="1"/>
  <c r="DY50" i="1"/>
  <c r="DY49" i="1"/>
  <c r="DY48" i="1"/>
  <c r="DY47" i="1"/>
  <c r="DY46" i="1"/>
  <c r="DY45" i="1"/>
  <c r="DY44" i="1"/>
  <c r="DY43" i="1"/>
  <c r="DY42" i="1"/>
  <c r="DY41" i="1"/>
  <c r="DY40" i="1"/>
  <c r="DY39" i="1"/>
  <c r="DY38" i="1"/>
  <c r="DY37" i="1"/>
  <c r="DY36" i="1"/>
  <c r="DY30" i="1"/>
  <c r="DY29" i="1"/>
  <c r="DY28" i="1"/>
  <c r="DZ28" i="1" s="1"/>
  <c r="DZ70" i="1" s="1"/>
  <c r="DY27" i="1"/>
  <c r="DY26" i="1"/>
  <c r="DY25" i="1"/>
  <c r="DY24" i="1"/>
  <c r="DY23" i="1"/>
  <c r="DY22" i="1"/>
  <c r="DY21" i="1"/>
  <c r="DY20" i="1"/>
  <c r="DY19" i="1"/>
  <c r="DY18" i="1"/>
  <c r="DY17" i="1"/>
  <c r="DY16" i="1"/>
  <c r="DY15" i="1"/>
  <c r="DY14" i="1"/>
  <c r="DY13" i="1"/>
  <c r="DY12" i="1"/>
  <c r="DY11" i="1"/>
  <c r="DX296" i="1"/>
  <c r="DX140" i="1"/>
  <c r="DX70" i="1"/>
  <c r="EY298" i="1"/>
  <c r="EZ298" i="1" s="1"/>
  <c r="EY295" i="1"/>
  <c r="EZ295" i="1" s="1"/>
  <c r="FA295" i="1" s="1"/>
  <c r="EY294" i="1"/>
  <c r="EZ294" i="1" s="1"/>
  <c r="FA294" i="1" s="1"/>
  <c r="EY293" i="1"/>
  <c r="EZ293" i="1" s="1"/>
  <c r="FA293" i="1" s="1"/>
  <c r="EY292" i="1"/>
  <c r="EZ292" i="1" s="1"/>
  <c r="FA292" i="1" s="1"/>
  <c r="EY291" i="1"/>
  <c r="EZ291" i="1" s="1"/>
  <c r="FA291" i="1" s="1"/>
  <c r="EY290" i="1"/>
  <c r="EZ290" i="1" s="1"/>
  <c r="FA290" i="1" s="1"/>
  <c r="EY289" i="1"/>
  <c r="EZ289" i="1" s="1"/>
  <c r="FA289" i="1" s="1"/>
  <c r="EY288" i="1"/>
  <c r="EZ288" i="1" s="1"/>
  <c r="FA288" i="1" s="1"/>
  <c r="EY287" i="1"/>
  <c r="EZ287" i="1" s="1"/>
  <c r="FA287" i="1" s="1"/>
  <c r="EY286" i="1"/>
  <c r="EZ286" i="1" s="1"/>
  <c r="FA286" i="1" s="1"/>
  <c r="EY285" i="1"/>
  <c r="EZ285" i="1" s="1"/>
  <c r="FA285" i="1" s="1"/>
  <c r="EY284" i="1"/>
  <c r="EZ284" i="1" s="1"/>
  <c r="FA284" i="1" s="1"/>
  <c r="EY283" i="1"/>
  <c r="EZ283" i="1" s="1"/>
  <c r="FA283" i="1" s="1"/>
  <c r="EY282" i="1"/>
  <c r="EZ282" i="1" s="1"/>
  <c r="FA282" i="1" s="1"/>
  <c r="EY281" i="1"/>
  <c r="EZ281" i="1" s="1"/>
  <c r="FA281" i="1" s="1"/>
  <c r="EY280" i="1"/>
  <c r="EZ280" i="1" s="1"/>
  <c r="FA280" i="1" s="1"/>
  <c r="EY279" i="1"/>
  <c r="EZ279" i="1" s="1"/>
  <c r="FA279" i="1" s="1"/>
  <c r="EY278" i="1"/>
  <c r="EZ278" i="1" s="1"/>
  <c r="FA278" i="1" s="1"/>
  <c r="EY277" i="1"/>
  <c r="EZ277" i="1" s="1"/>
  <c r="FA277" i="1" s="1"/>
  <c r="EY276" i="1"/>
  <c r="EZ276" i="1" s="1"/>
  <c r="FA276" i="1" s="1"/>
  <c r="EY230" i="1"/>
  <c r="EZ230" i="1" s="1"/>
  <c r="FA230" i="1" s="1"/>
  <c r="EY229" i="1"/>
  <c r="EZ229" i="1" s="1"/>
  <c r="EY225" i="1"/>
  <c r="EZ225" i="1" s="1"/>
  <c r="FA225" i="1" s="1"/>
  <c r="EY224" i="1"/>
  <c r="EZ224" i="1" s="1"/>
  <c r="FA224" i="1" s="1"/>
  <c r="EY223" i="1"/>
  <c r="EZ223" i="1" s="1"/>
  <c r="FA223" i="1" s="1"/>
  <c r="EY222" i="1"/>
  <c r="EZ222" i="1" s="1"/>
  <c r="FA222" i="1" s="1"/>
  <c r="EY221" i="1"/>
  <c r="EZ221" i="1" s="1"/>
  <c r="FA221" i="1" s="1"/>
  <c r="EY220" i="1"/>
  <c r="EZ220" i="1" s="1"/>
  <c r="FA220" i="1" s="1"/>
  <c r="EY219" i="1"/>
  <c r="EZ219" i="1" s="1"/>
  <c r="FA219" i="1" s="1"/>
  <c r="EY218" i="1"/>
  <c r="EZ218" i="1" s="1"/>
  <c r="FA218" i="1" s="1"/>
  <c r="EY217" i="1"/>
  <c r="EZ217" i="1" s="1"/>
  <c r="FA217" i="1" s="1"/>
  <c r="EY216" i="1"/>
  <c r="EZ216" i="1" s="1"/>
  <c r="FA216" i="1" s="1"/>
  <c r="EY215" i="1"/>
  <c r="EZ215" i="1" s="1"/>
  <c r="FA215" i="1" s="1"/>
  <c r="EY214" i="1"/>
  <c r="EZ214" i="1" s="1"/>
  <c r="FA214" i="1" s="1"/>
  <c r="EY213" i="1"/>
  <c r="EZ213" i="1" s="1"/>
  <c r="FA213" i="1" s="1"/>
  <c r="EY212" i="1"/>
  <c r="EZ212" i="1" s="1"/>
  <c r="FA212" i="1" s="1"/>
  <c r="EY211" i="1"/>
  <c r="EZ211" i="1" s="1"/>
  <c r="FA211" i="1" s="1"/>
  <c r="EY210" i="1"/>
  <c r="EZ210" i="1" s="1"/>
  <c r="FA210" i="1" s="1"/>
  <c r="EY209" i="1"/>
  <c r="EZ209" i="1" s="1"/>
  <c r="FA209" i="1" s="1"/>
  <c r="EY208" i="1"/>
  <c r="EZ208" i="1" s="1"/>
  <c r="FA208" i="1" s="1"/>
  <c r="EY207" i="1"/>
  <c r="EZ207" i="1" s="1"/>
  <c r="FA207" i="1" s="1"/>
  <c r="EY206" i="1"/>
  <c r="EZ206" i="1" s="1"/>
  <c r="FA206" i="1" s="1"/>
  <c r="EY205" i="1"/>
  <c r="EZ205" i="1" s="1"/>
  <c r="FA205" i="1" s="1"/>
  <c r="EY204" i="1"/>
  <c r="EZ204" i="1" s="1"/>
  <c r="FA204" i="1" s="1"/>
  <c r="EY203" i="1"/>
  <c r="EZ203" i="1" s="1"/>
  <c r="FA203" i="1" s="1"/>
  <c r="EY202" i="1"/>
  <c r="EZ202" i="1" s="1"/>
  <c r="FA202" i="1" s="1"/>
  <c r="EY201" i="1"/>
  <c r="EZ201" i="1" s="1"/>
  <c r="FA201" i="1" s="1"/>
  <c r="EY200" i="1"/>
  <c r="EZ200" i="1" s="1"/>
  <c r="FA200" i="1" s="1"/>
  <c r="EY199" i="1"/>
  <c r="EZ199" i="1" s="1"/>
  <c r="FA199" i="1" s="1"/>
  <c r="EY198" i="1"/>
  <c r="EZ198" i="1" s="1"/>
  <c r="FA198" i="1" s="1"/>
  <c r="EY197" i="1"/>
  <c r="EZ197" i="1" s="1"/>
  <c r="FA197" i="1" s="1"/>
  <c r="EY196" i="1"/>
  <c r="EZ196" i="1" s="1"/>
  <c r="FA196" i="1" s="1"/>
  <c r="EY195" i="1"/>
  <c r="EZ195" i="1" s="1"/>
  <c r="FA195" i="1" s="1"/>
  <c r="EY194" i="1"/>
  <c r="EZ194" i="1" s="1"/>
  <c r="FA194" i="1" s="1"/>
  <c r="EY193" i="1"/>
  <c r="EZ193" i="1" s="1"/>
  <c r="FA193" i="1" s="1"/>
  <c r="EY192" i="1"/>
  <c r="EZ192" i="1" s="1"/>
  <c r="FA192" i="1" s="1"/>
  <c r="EY191" i="1"/>
  <c r="EZ191" i="1" s="1"/>
  <c r="FA191" i="1" s="1"/>
  <c r="EY190" i="1"/>
  <c r="EZ190" i="1" s="1"/>
  <c r="FA190" i="1" s="1"/>
  <c r="EY189" i="1"/>
  <c r="EZ189" i="1" s="1"/>
  <c r="FA189" i="1" s="1"/>
  <c r="EY187" i="1"/>
  <c r="EZ187" i="1" s="1"/>
  <c r="FA187" i="1" s="1"/>
  <c r="EY186" i="1"/>
  <c r="EZ186" i="1" s="1"/>
  <c r="FA186" i="1" s="1"/>
  <c r="EY185" i="1"/>
  <c r="EZ185" i="1" s="1"/>
  <c r="FA185" i="1" s="1"/>
  <c r="EY184" i="1"/>
  <c r="EZ184" i="1" s="1"/>
  <c r="FA184" i="1" s="1"/>
  <c r="EY183" i="1"/>
  <c r="EZ183" i="1" s="1"/>
  <c r="FA183" i="1" s="1"/>
  <c r="EY182" i="1"/>
  <c r="EZ182" i="1" s="1"/>
  <c r="FA182" i="1" s="1"/>
  <c r="EY181" i="1"/>
  <c r="EZ181" i="1" s="1"/>
  <c r="FA181" i="1" s="1"/>
  <c r="EY180" i="1"/>
  <c r="EZ180" i="1" s="1"/>
  <c r="FA180" i="1" s="1"/>
  <c r="EY179" i="1"/>
  <c r="EZ179" i="1" s="1"/>
  <c r="FA179" i="1" s="1"/>
  <c r="EY178" i="1"/>
  <c r="EZ178" i="1" s="1"/>
  <c r="FA178" i="1" s="1"/>
  <c r="EY177" i="1"/>
  <c r="EZ177" i="1" s="1"/>
  <c r="FA177" i="1" s="1"/>
  <c r="EY176" i="1"/>
  <c r="EZ176" i="1" s="1"/>
  <c r="FA176" i="1" s="1"/>
  <c r="EY175" i="1"/>
  <c r="EZ175" i="1" s="1"/>
  <c r="FA175" i="1" s="1"/>
  <c r="EY174" i="1"/>
  <c r="EZ174" i="1" s="1"/>
  <c r="FA174" i="1" s="1"/>
  <c r="EY173" i="1"/>
  <c r="EZ173" i="1" s="1"/>
  <c r="FA173" i="1" s="1"/>
  <c r="EY172" i="1"/>
  <c r="EZ172" i="1" s="1"/>
  <c r="FA172" i="1" s="1"/>
  <c r="EY171" i="1"/>
  <c r="EZ171" i="1" s="1"/>
  <c r="FA171" i="1" s="1"/>
  <c r="EY170" i="1"/>
  <c r="EZ170" i="1" s="1"/>
  <c r="FA170" i="1" s="1"/>
  <c r="EY169" i="1"/>
  <c r="EZ169" i="1" s="1"/>
  <c r="FA169" i="1" s="1"/>
  <c r="EY168" i="1"/>
  <c r="EZ168" i="1" s="1"/>
  <c r="FA168" i="1" s="1"/>
  <c r="EY167" i="1"/>
  <c r="EZ167" i="1" s="1"/>
  <c r="FA167" i="1" s="1"/>
  <c r="EY147" i="1"/>
  <c r="EY146" i="1"/>
  <c r="EY145" i="1"/>
  <c r="EY139" i="1"/>
  <c r="EZ139" i="1" s="1"/>
  <c r="EY138" i="1"/>
  <c r="EZ138" i="1" s="1"/>
  <c r="EY137" i="1"/>
  <c r="EZ137" i="1" s="1"/>
  <c r="EY136" i="1"/>
  <c r="EZ136" i="1" s="1"/>
  <c r="EY135" i="1"/>
  <c r="EZ135" i="1" s="1"/>
  <c r="EY134" i="1"/>
  <c r="EZ134" i="1" s="1"/>
  <c r="EY133" i="1"/>
  <c r="EZ133" i="1" s="1"/>
  <c r="EY132" i="1"/>
  <c r="EZ132" i="1" s="1"/>
  <c r="EY131" i="1"/>
  <c r="EZ131" i="1" s="1"/>
  <c r="EY130" i="1"/>
  <c r="EZ130" i="1" s="1"/>
  <c r="EY129" i="1"/>
  <c r="EZ129" i="1" s="1"/>
  <c r="EY128" i="1"/>
  <c r="EZ128" i="1" s="1"/>
  <c r="EY127" i="1"/>
  <c r="EZ127" i="1" s="1"/>
  <c r="EY126" i="1"/>
  <c r="EZ126" i="1" s="1"/>
  <c r="EY125" i="1"/>
  <c r="EZ125" i="1" s="1"/>
  <c r="EY124" i="1"/>
  <c r="EY123" i="1"/>
  <c r="EZ123" i="1" s="1"/>
  <c r="EY122" i="1"/>
  <c r="EZ122" i="1" s="1"/>
  <c r="EY121" i="1"/>
  <c r="EZ121" i="1" s="1"/>
  <c r="EY120" i="1"/>
  <c r="EZ120" i="1" s="1"/>
  <c r="EY119" i="1"/>
  <c r="EZ119" i="1" s="1"/>
  <c r="EY118" i="1"/>
  <c r="EZ118" i="1" s="1"/>
  <c r="EY117" i="1"/>
  <c r="EZ117" i="1" s="1"/>
  <c r="EY116" i="1"/>
  <c r="EZ116" i="1" s="1"/>
  <c r="EY115" i="1"/>
  <c r="EY114" i="1"/>
  <c r="EY113" i="1"/>
  <c r="EY112" i="1"/>
  <c r="EY111" i="1"/>
  <c r="EY110" i="1"/>
  <c r="EZ110" i="1" s="1"/>
  <c r="EY109" i="1"/>
  <c r="EZ109" i="1" s="1"/>
  <c r="EY108" i="1"/>
  <c r="EZ108" i="1" s="1"/>
  <c r="EY107" i="1"/>
  <c r="EZ107" i="1" s="1"/>
  <c r="EY106" i="1"/>
  <c r="EZ106" i="1" s="1"/>
  <c r="EY105" i="1"/>
  <c r="EZ105" i="1" s="1"/>
  <c r="EY104" i="1"/>
  <c r="EZ104" i="1" s="1"/>
  <c r="EY103" i="1"/>
  <c r="EZ103" i="1" s="1"/>
  <c r="EY102" i="1"/>
  <c r="EY101" i="1"/>
  <c r="EZ101" i="1" s="1"/>
  <c r="EY100" i="1"/>
  <c r="EZ100" i="1" s="1"/>
  <c r="EY99" i="1"/>
  <c r="EY98" i="1"/>
  <c r="EZ98" i="1" s="1"/>
  <c r="EY97" i="1"/>
  <c r="EZ97" i="1" s="1"/>
  <c r="EY96" i="1"/>
  <c r="EZ96" i="1" s="1"/>
  <c r="EY95" i="1"/>
  <c r="EZ95" i="1" s="1"/>
  <c r="EY94" i="1"/>
  <c r="EZ94" i="1" s="1"/>
  <c r="EY93" i="1"/>
  <c r="EZ93" i="1" s="1"/>
  <c r="EY92" i="1"/>
  <c r="EZ92" i="1" s="1"/>
  <c r="EY91" i="1"/>
  <c r="EY90" i="1"/>
  <c r="EZ90" i="1" s="1"/>
  <c r="EY89" i="1"/>
  <c r="EY88" i="1"/>
  <c r="EY87" i="1"/>
  <c r="EZ87" i="1" s="1"/>
  <c r="EY86" i="1"/>
  <c r="EZ86" i="1" s="1"/>
  <c r="EY85" i="1"/>
  <c r="EZ85" i="1" s="1"/>
  <c r="EY83" i="1"/>
  <c r="EZ83" i="1" s="1"/>
  <c r="EY82" i="1"/>
  <c r="EZ82" i="1" s="1"/>
  <c r="EY81" i="1"/>
  <c r="EZ81" i="1" s="1"/>
  <c r="EY80" i="1"/>
  <c r="EZ80" i="1" s="1"/>
  <c r="EY79" i="1"/>
  <c r="EZ79" i="1" s="1"/>
  <c r="EY78" i="1"/>
  <c r="EZ78" i="1" s="1"/>
  <c r="EY77" i="1"/>
  <c r="EZ77" i="1" s="1"/>
  <c r="EY76" i="1"/>
  <c r="EZ76" i="1" s="1"/>
  <c r="EY74" i="1"/>
  <c r="EZ74" i="1" s="1"/>
  <c r="EY73" i="1"/>
  <c r="EZ73" i="1" s="1"/>
  <c r="EY69" i="1"/>
  <c r="EY68" i="1"/>
  <c r="EZ68" i="1" s="1"/>
  <c r="EY67" i="1"/>
  <c r="EZ67" i="1" s="1"/>
  <c r="EY66" i="1"/>
  <c r="EZ66" i="1" s="1"/>
  <c r="EY65" i="1"/>
  <c r="EZ65" i="1" s="1"/>
  <c r="EY64" i="1"/>
  <c r="EZ64" i="1" s="1"/>
  <c r="EY63" i="1"/>
  <c r="EY62" i="1"/>
  <c r="EZ62" i="1" s="1"/>
  <c r="EY61" i="1"/>
  <c r="EZ61" i="1" s="1"/>
  <c r="EY60" i="1"/>
  <c r="EZ60" i="1" s="1"/>
  <c r="EY59" i="1"/>
  <c r="EZ59" i="1" s="1"/>
  <c r="EY58" i="1"/>
  <c r="EZ58" i="1" s="1"/>
  <c r="EY57" i="1"/>
  <c r="EY56" i="1"/>
  <c r="EZ56" i="1" s="1"/>
  <c r="EY55" i="1"/>
  <c r="EZ55" i="1" s="1"/>
  <c r="EY54" i="1"/>
  <c r="EZ54" i="1" s="1"/>
  <c r="EY53" i="1"/>
  <c r="EZ53" i="1" s="1"/>
  <c r="EY52" i="1"/>
  <c r="EY51" i="1"/>
  <c r="EZ51" i="1" s="1"/>
  <c r="EY50" i="1"/>
  <c r="EZ50" i="1" s="1"/>
  <c r="EY49" i="1"/>
  <c r="EZ49" i="1" s="1"/>
  <c r="EY48" i="1"/>
  <c r="EZ48" i="1" s="1"/>
  <c r="EY47" i="1"/>
  <c r="EZ47" i="1" s="1"/>
  <c r="EY46" i="1"/>
  <c r="EY45" i="1"/>
  <c r="EY44" i="1"/>
  <c r="EZ44" i="1" s="1"/>
  <c r="EY43" i="1"/>
  <c r="EZ43" i="1" s="1"/>
  <c r="EY42" i="1"/>
  <c r="EZ42" i="1" s="1"/>
  <c r="EY41" i="1"/>
  <c r="EZ41" i="1" s="1"/>
  <c r="EY40" i="1"/>
  <c r="EZ40" i="1" s="1"/>
  <c r="EY39" i="1"/>
  <c r="EZ39" i="1" s="1"/>
  <c r="EY38" i="1"/>
  <c r="EZ38" i="1" s="1"/>
  <c r="EY37" i="1"/>
  <c r="EZ37" i="1" s="1"/>
  <c r="EY36" i="1"/>
  <c r="EZ36" i="1" s="1"/>
  <c r="EY35" i="1"/>
  <c r="EZ35" i="1" s="1"/>
  <c r="FA35" i="1" s="1"/>
  <c r="EY34" i="1"/>
  <c r="EZ34" i="1" s="1"/>
  <c r="FA34" i="1" s="1"/>
  <c r="EY33" i="1"/>
  <c r="EY31" i="1"/>
  <c r="EZ31" i="1" s="1"/>
  <c r="EY30" i="1"/>
  <c r="EZ30" i="1" s="1"/>
  <c r="EY29" i="1"/>
  <c r="EZ29" i="1" s="1"/>
  <c r="EY28" i="1"/>
  <c r="EZ28" i="1" s="1"/>
  <c r="EY27" i="1"/>
  <c r="EY26" i="1"/>
  <c r="EY25" i="1"/>
  <c r="EZ25" i="1" s="1"/>
  <c r="EY24" i="1"/>
  <c r="EZ24" i="1" s="1"/>
  <c r="EY23" i="1"/>
  <c r="EZ23" i="1" s="1"/>
  <c r="EY22" i="1"/>
  <c r="EZ22" i="1" s="1"/>
  <c r="EY21" i="1"/>
  <c r="EZ21" i="1" s="1"/>
  <c r="EY20" i="1"/>
  <c r="EY19" i="1"/>
  <c r="EZ19" i="1" s="1"/>
  <c r="EY18" i="1"/>
  <c r="EZ18" i="1" s="1"/>
  <c r="EY17" i="1"/>
  <c r="EZ17" i="1" s="1"/>
  <c r="EY16" i="1"/>
  <c r="EZ16" i="1" s="1"/>
  <c r="EY15" i="1"/>
  <c r="EZ15" i="1" s="1"/>
  <c r="EY14" i="1"/>
  <c r="EZ14" i="1" s="1"/>
  <c r="EY13" i="1"/>
  <c r="EZ13" i="1" s="1"/>
  <c r="EY12" i="1"/>
  <c r="EZ12" i="1" s="1"/>
  <c r="EY11" i="1"/>
  <c r="EZ11" i="1" s="1"/>
  <c r="EX296" i="1"/>
  <c r="EW296" i="1"/>
  <c r="EV296" i="1"/>
  <c r="EU296" i="1"/>
  <c r="ET296" i="1"/>
  <c r="ES296" i="1"/>
  <c r="ER296" i="1"/>
  <c r="EX226" i="1"/>
  <c r="EW226" i="1"/>
  <c r="EV226" i="1"/>
  <c r="EU226" i="1"/>
  <c r="ET226" i="1"/>
  <c r="ES226" i="1"/>
  <c r="ER226" i="1"/>
  <c r="EX148" i="1"/>
  <c r="EW148" i="1"/>
  <c r="EV148" i="1"/>
  <c r="EU148" i="1"/>
  <c r="ET148" i="1"/>
  <c r="ES148" i="1"/>
  <c r="ER148" i="1"/>
  <c r="EX140" i="1"/>
  <c r="EW140" i="1"/>
  <c r="EV140" i="1"/>
  <c r="EU140" i="1"/>
  <c r="ET140" i="1"/>
  <c r="ES140" i="1"/>
  <c r="ER140" i="1"/>
  <c r="EX70" i="1"/>
  <c r="EW70" i="1"/>
  <c r="EV70" i="1"/>
  <c r="EU70" i="1"/>
  <c r="ET70" i="1"/>
  <c r="ES70" i="1"/>
  <c r="ER70" i="1"/>
  <c r="BH296" i="1"/>
  <c r="BH226" i="1"/>
  <c r="BH140" i="1"/>
  <c r="BH70" i="1"/>
  <c r="EC144" i="4"/>
  <c r="DW144" i="4"/>
  <c r="DK144" i="4"/>
  <c r="DE144" i="4"/>
  <c r="DA144" i="4"/>
  <c r="CU144" i="4"/>
  <c r="CO144" i="4"/>
  <c r="CH144" i="4"/>
  <c r="BY144" i="4"/>
  <c r="BS144" i="4"/>
  <c r="BM144" i="4"/>
  <c r="BG144" i="4"/>
  <c r="AY144" i="4"/>
  <c r="AS144" i="4"/>
  <c r="AM144" i="4"/>
  <c r="AG144" i="4"/>
  <c r="Y144" i="4"/>
  <c r="S144" i="4"/>
  <c r="O144" i="4"/>
  <c r="EA28" i="1" l="1"/>
  <c r="EA70" i="1" s="1"/>
  <c r="EN11" i="4"/>
  <c r="FA22" i="1"/>
  <c r="FA108" i="1"/>
  <c r="FA132" i="1"/>
  <c r="FA68" i="1"/>
  <c r="FA109" i="1"/>
  <c r="FA133" i="1"/>
  <c r="FA98" i="1"/>
  <c r="FA58" i="1"/>
  <c r="FA59" i="1"/>
  <c r="FA36" i="1"/>
  <c r="FA60" i="1"/>
  <c r="FA101" i="1"/>
  <c r="FA125" i="1"/>
  <c r="FA86" i="1"/>
  <c r="FA12" i="1"/>
  <c r="FA19" i="1"/>
  <c r="FA50" i="1"/>
  <c r="FA44" i="1"/>
  <c r="FA134" i="1"/>
  <c r="FA123" i="1"/>
  <c r="FA74" i="1"/>
  <c r="FA13" i="1"/>
  <c r="FA21" i="1"/>
  <c r="FA47" i="1"/>
  <c r="DX300" i="1"/>
  <c r="ER300" i="1"/>
  <c r="DZ300" i="1"/>
  <c r="EW300" i="1"/>
  <c r="EU300" i="1"/>
  <c r="EX300" i="1"/>
  <c r="ES300" i="1"/>
  <c r="ET300" i="1"/>
  <c r="EV300" i="1"/>
  <c r="ED144" i="4"/>
  <c r="DL144" i="4"/>
  <c r="BZ144" i="4"/>
  <c r="AZ144" i="4"/>
  <c r="Z144" i="4"/>
  <c r="EA296" i="1"/>
  <c r="EA226" i="1"/>
  <c r="DX142" i="1"/>
  <c r="DZ142" i="1"/>
  <c r="EA140" i="1"/>
  <c r="EZ26" i="1"/>
  <c r="EZ63" i="1"/>
  <c r="EZ91" i="1"/>
  <c r="EZ115" i="1"/>
  <c r="FA139" i="1"/>
  <c r="FA76" i="1"/>
  <c r="FA77" i="1"/>
  <c r="FA136" i="1"/>
  <c r="FA137" i="1"/>
  <c r="FA39" i="1"/>
  <c r="EZ89" i="1"/>
  <c r="FA40" i="1"/>
  <c r="EZ88" i="1"/>
  <c r="FA78" i="1"/>
  <c r="FA126" i="1"/>
  <c r="FA79" i="1"/>
  <c r="EZ114" i="1"/>
  <c r="FA100" i="1"/>
  <c r="EZ111" i="1"/>
  <c r="EZ112" i="1"/>
  <c r="FA51" i="1"/>
  <c r="EZ113" i="1"/>
  <c r="FA127" i="1"/>
  <c r="EZ27" i="1"/>
  <c r="EZ20" i="1"/>
  <c r="EZ33" i="1"/>
  <c r="FA33" i="1" s="1"/>
  <c r="EZ45" i="1"/>
  <c r="EZ57" i="1"/>
  <c r="EZ69" i="1"/>
  <c r="FA87" i="1"/>
  <c r="FA135" i="1"/>
  <c r="EZ99" i="1"/>
  <c r="EZ124" i="1"/>
  <c r="FA14" i="1"/>
  <c r="FA90" i="1"/>
  <c r="FA138" i="1"/>
  <c r="FA15" i="1"/>
  <c r="FA103" i="1"/>
  <c r="EZ102" i="1"/>
  <c r="EZ52" i="1"/>
  <c r="FA110" i="1"/>
  <c r="FA122" i="1"/>
  <c r="EZ46" i="1"/>
  <c r="FA92" i="1"/>
  <c r="FA116" i="1"/>
  <c r="FA93" i="1"/>
  <c r="FA105" i="1"/>
  <c r="FA117" i="1"/>
  <c r="FA129" i="1"/>
  <c r="FA104" i="1"/>
  <c r="FA81" i="1"/>
  <c r="FA94" i="1"/>
  <c r="FA106" i="1"/>
  <c r="FA118" i="1"/>
  <c r="FA130" i="1"/>
  <c r="FA128" i="1"/>
  <c r="FA82" i="1"/>
  <c r="FA95" i="1"/>
  <c r="FA107" i="1"/>
  <c r="FA119" i="1"/>
  <c r="FA131" i="1"/>
  <c r="FA85" i="1"/>
  <c r="FA97" i="1"/>
  <c r="FA121" i="1"/>
  <c r="FA83" i="1"/>
  <c r="FA96" i="1"/>
  <c r="FA120" i="1"/>
  <c r="FA28" i="1"/>
  <c r="FA41" i="1"/>
  <c r="FA53" i="1"/>
  <c r="FA65" i="1"/>
  <c r="FA17" i="1"/>
  <c r="FA29" i="1"/>
  <c r="FA42" i="1"/>
  <c r="FA54" i="1"/>
  <c r="FA66" i="1"/>
  <c r="FA18" i="1"/>
  <c r="FA30" i="1"/>
  <c r="FA43" i="1"/>
  <c r="FA55" i="1"/>
  <c r="FA67" i="1"/>
  <c r="FA31" i="1"/>
  <c r="FA56" i="1"/>
  <c r="FA23" i="1"/>
  <c r="FA48" i="1"/>
  <c r="FA24" i="1"/>
  <c r="FA37" i="1"/>
  <c r="FA61" i="1"/>
  <c r="FA25" i="1"/>
  <c r="FA38" i="1"/>
  <c r="BH300" i="1"/>
  <c r="EZ296" i="1"/>
  <c r="FA296" i="1" s="1"/>
  <c r="FA229" i="1"/>
  <c r="ES142" i="1"/>
  <c r="EW142" i="1"/>
  <c r="FA73" i="1"/>
  <c r="ET142" i="1"/>
  <c r="EY140" i="1"/>
  <c r="FA80" i="1"/>
  <c r="EY148" i="1"/>
  <c r="EZ226" i="1"/>
  <c r="EY296" i="1"/>
  <c r="EU142" i="1"/>
  <c r="EY226" i="1"/>
  <c r="EV142" i="1"/>
  <c r="EX142" i="1"/>
  <c r="BH142" i="1"/>
  <c r="ER142" i="1"/>
  <c r="EY70" i="1"/>
  <c r="DF296" i="1"/>
  <c r="DF140" i="1"/>
  <c r="DF70" i="1"/>
  <c r="EC89" i="4"/>
  <c r="DW89" i="4"/>
  <c r="DK89" i="4"/>
  <c r="DE89" i="4"/>
  <c r="DA89" i="4"/>
  <c r="CU89" i="4"/>
  <c r="CO89" i="4"/>
  <c r="CH89" i="4"/>
  <c r="BY89" i="4"/>
  <c r="BS89" i="4"/>
  <c r="BM89" i="4"/>
  <c r="BG89" i="4"/>
  <c r="AY89" i="4"/>
  <c r="AS89" i="4"/>
  <c r="AM89" i="4"/>
  <c r="AG89" i="4"/>
  <c r="Y89" i="4"/>
  <c r="S89" i="4"/>
  <c r="O89" i="4"/>
  <c r="EN80" i="1"/>
  <c r="EH80" i="1"/>
  <c r="DR80" i="1"/>
  <c r="DL80" i="1"/>
  <c r="DH80" i="1"/>
  <c r="DB80" i="1"/>
  <c r="CO80" i="1"/>
  <c r="CE80" i="1"/>
  <c r="CC80" i="1"/>
  <c r="CA80" i="1"/>
  <c r="BU80" i="1"/>
  <c r="BO80" i="1"/>
  <c r="BI80" i="1"/>
  <c r="AZ80" i="1"/>
  <c r="AT80" i="1"/>
  <c r="AN80" i="1"/>
  <c r="AH80" i="1"/>
  <c r="Y80" i="1"/>
  <c r="S80" i="1"/>
  <c r="O80" i="1"/>
  <c r="FA20" i="1" l="1"/>
  <c r="FA88" i="1"/>
  <c r="FA26" i="1"/>
  <c r="FA113" i="1"/>
  <c r="FA124" i="1"/>
  <c r="FA99" i="1"/>
  <c r="FA112" i="1"/>
  <c r="FA46" i="1"/>
  <c r="FA63" i="1"/>
  <c r="FA27" i="1"/>
  <c r="FA89" i="1"/>
  <c r="FA111" i="1"/>
  <c r="FA69" i="1"/>
  <c r="FA52" i="1"/>
  <c r="FA57" i="1"/>
  <c r="FA115" i="1"/>
  <c r="FA102" i="1"/>
  <c r="FA45" i="1"/>
  <c r="FA91" i="1"/>
  <c r="DZ152" i="1"/>
  <c r="DZ153" i="1" s="1"/>
  <c r="EY300" i="1"/>
  <c r="DF300" i="1"/>
  <c r="EO80" i="1"/>
  <c r="FA226" i="1"/>
  <c r="EZ300" i="1"/>
  <c r="FA300" i="1" s="1"/>
  <c r="EX150" i="1"/>
  <c r="EX152" i="1" s="1"/>
  <c r="EX153" i="1" s="1"/>
  <c r="ET150" i="1"/>
  <c r="ET152" i="1" s="1"/>
  <c r="ET153" i="1" s="1"/>
  <c r="EV150" i="1"/>
  <c r="EV152" i="1" s="1"/>
  <c r="EV153" i="1" s="1"/>
  <c r="ES150" i="1"/>
  <c r="ES152" i="1" s="1"/>
  <c r="DX152" i="1"/>
  <c r="DX153" i="1" s="1"/>
  <c r="EU150" i="1"/>
  <c r="EW150" i="1"/>
  <c r="EW152" i="1" s="1"/>
  <c r="EW153" i="1" s="1"/>
  <c r="EA142" i="1"/>
  <c r="ER150" i="1"/>
  <c r="ER152" i="1" s="1"/>
  <c r="ER153" i="1" s="1"/>
  <c r="Z89" i="4"/>
  <c r="EA300" i="1"/>
  <c r="EZ70" i="1"/>
  <c r="BH152" i="1"/>
  <c r="BH153" i="1" s="1"/>
  <c r="EZ140" i="1"/>
  <c r="FA140" i="1" s="1"/>
  <c r="EY142" i="1"/>
  <c r="DF142" i="1"/>
  <c r="ED89" i="4"/>
  <c r="Z80" i="1"/>
  <c r="DL89" i="4"/>
  <c r="AZ89" i="4"/>
  <c r="BZ89" i="4"/>
  <c r="DS80" i="1"/>
  <c r="BA80" i="1"/>
  <c r="BB80" i="1" s="1"/>
  <c r="CF80" i="1"/>
  <c r="CG80" i="1" s="1"/>
  <c r="EP80" i="1" l="1"/>
  <c r="EA152" i="1"/>
  <c r="EA153" i="1" s="1"/>
  <c r="EY150" i="1"/>
  <c r="EY152" i="1" s="1"/>
  <c r="EY153" i="1" s="1"/>
  <c r="ES153" i="1"/>
  <c r="DF152" i="1"/>
  <c r="DF153" i="1" s="1"/>
  <c r="EU152" i="1"/>
  <c r="EU153" i="1" s="1"/>
  <c r="AA80" i="1"/>
  <c r="EZ142" i="1"/>
  <c r="FA142" i="1" s="1"/>
  <c r="CO68" i="1"/>
  <c r="CO224" i="1"/>
  <c r="EZ150" i="1" l="1"/>
  <c r="EZ152" i="1" s="1"/>
  <c r="EZ153" i="1" s="1"/>
  <c r="BV306" i="1" l="1"/>
  <c r="BW306" i="1"/>
  <c r="BX306" i="1"/>
  <c r="CW306" i="1"/>
  <c r="CX306" i="1"/>
  <c r="CY306" i="1"/>
  <c r="DA306" i="1"/>
  <c r="CZ306" i="1"/>
  <c r="DB305" i="1"/>
  <c r="DB304" i="1"/>
  <c r="DB303" i="1"/>
  <c r="CA304" i="1"/>
  <c r="DB306" i="1" l="1"/>
  <c r="DW161" i="4" l="1"/>
  <c r="CU161" i="4"/>
  <c r="EH146" i="1" l="1"/>
  <c r="DB146" i="1"/>
  <c r="EC83" i="4" l="1"/>
  <c r="DW83" i="4"/>
  <c r="DK83" i="4"/>
  <c r="DE83" i="4"/>
  <c r="DA83" i="4"/>
  <c r="CU83" i="4"/>
  <c r="CH83" i="4"/>
  <c r="BY83" i="4"/>
  <c r="BS83" i="4"/>
  <c r="BM83" i="4"/>
  <c r="BG83" i="4"/>
  <c r="AY83" i="4"/>
  <c r="AS83" i="4"/>
  <c r="AM83" i="4"/>
  <c r="AG83" i="4"/>
  <c r="Y83" i="4"/>
  <c r="S83" i="4"/>
  <c r="O83" i="4"/>
  <c r="ED83" i="4" l="1"/>
  <c r="AZ83" i="4"/>
  <c r="Z83" i="4"/>
  <c r="DL83" i="4"/>
  <c r="BZ83" i="4"/>
  <c r="EN230" i="1"/>
  <c r="EH230" i="1"/>
  <c r="EO230" i="1" s="1"/>
  <c r="DR230" i="1"/>
  <c r="DL230" i="1"/>
  <c r="DH230" i="1"/>
  <c r="DB230" i="1"/>
  <c r="CO230" i="1"/>
  <c r="CE230" i="1"/>
  <c r="CC230" i="1"/>
  <c r="CA230" i="1"/>
  <c r="BU230" i="1"/>
  <c r="BO230" i="1"/>
  <c r="BI230" i="1"/>
  <c r="AZ230" i="1"/>
  <c r="AT230" i="1"/>
  <c r="AN230" i="1"/>
  <c r="AH230" i="1"/>
  <c r="Y230" i="1"/>
  <c r="S230" i="1"/>
  <c r="O230" i="1"/>
  <c r="EN74" i="1"/>
  <c r="EH74" i="1"/>
  <c r="DR74" i="1"/>
  <c r="DL74" i="1"/>
  <c r="DH74" i="1"/>
  <c r="DB74" i="1"/>
  <c r="CO74" i="1"/>
  <c r="CE74" i="1"/>
  <c r="CC74" i="1"/>
  <c r="CA74" i="1"/>
  <c r="BU74" i="1"/>
  <c r="BO74" i="1"/>
  <c r="BI74" i="1"/>
  <c r="AZ74" i="1"/>
  <c r="AT74" i="1"/>
  <c r="AN74" i="1"/>
  <c r="AH74" i="1"/>
  <c r="Y74" i="1"/>
  <c r="S74" i="1"/>
  <c r="O74" i="1"/>
  <c r="EO74" i="1" l="1"/>
  <c r="Z230" i="1"/>
  <c r="DS230" i="1"/>
  <c r="Z74" i="1"/>
  <c r="DS74" i="1"/>
  <c r="BA74" i="1"/>
  <c r="BB74" i="1" s="1"/>
  <c r="BA230" i="1"/>
  <c r="BB230" i="1" s="1"/>
  <c r="CF230" i="1"/>
  <c r="CG230" i="1" s="1"/>
  <c r="CF74" i="1"/>
  <c r="CG74" i="1" s="1"/>
  <c r="DE296" i="1"/>
  <c r="DE140" i="1"/>
  <c r="DE70" i="1"/>
  <c r="DH11" i="1"/>
  <c r="EP74" i="1" l="1"/>
  <c r="AA74" i="1"/>
  <c r="AA230" i="1"/>
  <c r="DE142" i="1"/>
  <c r="DE300" i="1"/>
  <c r="DE152" i="1" l="1"/>
  <c r="DE153" i="1" s="1"/>
  <c r="P226" i="1" l="1"/>
  <c r="Q226" i="1"/>
  <c r="R226" i="1"/>
  <c r="EC67" i="4"/>
  <c r="DW67" i="4"/>
  <c r="DK67" i="4"/>
  <c r="DE67" i="4"/>
  <c r="DA67" i="4"/>
  <c r="CU67" i="4"/>
  <c r="CO67" i="4"/>
  <c r="CH67" i="4"/>
  <c r="BY67" i="4"/>
  <c r="BS67" i="4"/>
  <c r="BM67" i="4"/>
  <c r="BG67" i="4"/>
  <c r="AY67" i="4"/>
  <c r="AS67" i="4"/>
  <c r="AM67" i="4"/>
  <c r="AG67" i="4"/>
  <c r="Y67" i="4"/>
  <c r="S67" i="4"/>
  <c r="O67" i="4"/>
  <c r="EN214" i="1"/>
  <c r="EH214" i="1"/>
  <c r="DR214" i="1"/>
  <c r="DL214" i="1"/>
  <c r="DH214" i="1"/>
  <c r="DB214" i="1"/>
  <c r="CV214" i="1"/>
  <c r="CO214" i="1"/>
  <c r="CE214" i="1"/>
  <c r="CC214" i="1"/>
  <c r="CA214" i="1"/>
  <c r="BU214" i="1"/>
  <c r="BO214" i="1"/>
  <c r="BI214" i="1"/>
  <c r="AZ214" i="1"/>
  <c r="AT214" i="1"/>
  <c r="AN214" i="1"/>
  <c r="AH214" i="1"/>
  <c r="Y214" i="1"/>
  <c r="S214" i="1"/>
  <c r="O214" i="1"/>
  <c r="EN58" i="1"/>
  <c r="EH58" i="1"/>
  <c r="EO58" i="1" s="1"/>
  <c r="DR58" i="1"/>
  <c r="DL58" i="1"/>
  <c r="DH58" i="1"/>
  <c r="DB58" i="1"/>
  <c r="CV58" i="1"/>
  <c r="CO58" i="1"/>
  <c r="CE58" i="1"/>
  <c r="CC58" i="1"/>
  <c r="CA58" i="1"/>
  <c r="BU58" i="1"/>
  <c r="BO58" i="1"/>
  <c r="BI58" i="1"/>
  <c r="AZ58" i="1"/>
  <c r="AT58" i="1"/>
  <c r="AN58" i="1"/>
  <c r="AH58" i="1"/>
  <c r="Y58" i="1"/>
  <c r="S58" i="1"/>
  <c r="O58" i="1"/>
  <c r="EO214" i="1" l="1"/>
  <c r="ED67" i="4"/>
  <c r="AZ67" i="4"/>
  <c r="BA214" i="1"/>
  <c r="BB214" i="1" s="1"/>
  <c r="Z214" i="1"/>
  <c r="BZ67" i="4"/>
  <c r="Z67" i="4"/>
  <c r="DL67" i="4"/>
  <c r="DS214" i="1"/>
  <c r="CF214" i="1"/>
  <c r="CG214" i="1" s="1"/>
  <c r="CF58" i="1"/>
  <c r="CG58" i="1" s="1"/>
  <c r="EP58" i="1"/>
  <c r="BA58" i="1"/>
  <c r="BB58" i="1" s="1"/>
  <c r="Z58" i="1"/>
  <c r="DS58" i="1"/>
  <c r="EP214" i="1" l="1"/>
  <c r="AA58" i="1"/>
  <c r="AA214" i="1"/>
  <c r="EC115" i="4" l="1"/>
  <c r="DW115" i="4"/>
  <c r="DK115" i="4"/>
  <c r="DE115" i="4"/>
  <c r="DA115" i="4"/>
  <c r="CU115" i="4"/>
  <c r="CO115" i="4"/>
  <c r="CH115" i="4"/>
  <c r="BY115" i="4"/>
  <c r="BS115" i="4"/>
  <c r="BM115" i="4"/>
  <c r="BG115" i="4"/>
  <c r="AY115" i="4"/>
  <c r="AS115" i="4"/>
  <c r="AM115" i="4"/>
  <c r="AG115" i="4"/>
  <c r="Y115" i="4"/>
  <c r="S115" i="4"/>
  <c r="O115" i="4"/>
  <c r="EN106" i="1"/>
  <c r="EH106" i="1"/>
  <c r="DR106" i="1"/>
  <c r="DL106" i="1"/>
  <c r="DH106" i="1"/>
  <c r="DB106" i="1"/>
  <c r="CV106" i="1"/>
  <c r="CO106" i="1"/>
  <c r="CE106" i="1"/>
  <c r="CC106" i="1"/>
  <c r="CA106" i="1"/>
  <c r="BU106" i="1"/>
  <c r="BO106" i="1"/>
  <c r="BI106" i="1"/>
  <c r="AZ106" i="1"/>
  <c r="AT106" i="1"/>
  <c r="AN106" i="1"/>
  <c r="AH106" i="1"/>
  <c r="Y106" i="1"/>
  <c r="S106" i="1"/>
  <c r="O106" i="1"/>
  <c r="EN114" i="1"/>
  <c r="EH114" i="1"/>
  <c r="DR114" i="1"/>
  <c r="DL114" i="1"/>
  <c r="DH114" i="1"/>
  <c r="DB114" i="1"/>
  <c r="CV114" i="1"/>
  <c r="CO114" i="1"/>
  <c r="CE114" i="1"/>
  <c r="CC114" i="1"/>
  <c r="CA114" i="1"/>
  <c r="BU114" i="1"/>
  <c r="BO114" i="1"/>
  <c r="BI114" i="1"/>
  <c r="AZ114" i="1"/>
  <c r="AT114" i="1"/>
  <c r="AN114" i="1"/>
  <c r="AH114" i="1"/>
  <c r="Y114" i="1"/>
  <c r="S114" i="1"/>
  <c r="O114" i="1"/>
  <c r="EC124" i="4"/>
  <c r="DW124" i="4"/>
  <c r="DK124" i="4"/>
  <c r="DE124" i="4"/>
  <c r="DA124" i="4"/>
  <c r="CU124" i="4"/>
  <c r="CO124" i="4"/>
  <c r="CH124" i="4"/>
  <c r="BY124" i="4"/>
  <c r="BS124" i="4"/>
  <c r="BM124" i="4"/>
  <c r="BG124" i="4"/>
  <c r="AY124" i="4"/>
  <c r="AS124" i="4"/>
  <c r="AM124" i="4"/>
  <c r="AG124" i="4"/>
  <c r="Y124" i="4"/>
  <c r="S124" i="4"/>
  <c r="O124" i="4"/>
  <c r="EC104" i="4"/>
  <c r="DW104" i="4"/>
  <c r="DK104" i="4"/>
  <c r="DE104" i="4"/>
  <c r="DA104" i="4"/>
  <c r="CU104" i="4"/>
  <c r="CO104" i="4"/>
  <c r="CH104" i="4"/>
  <c r="BY104" i="4"/>
  <c r="BS104" i="4"/>
  <c r="BM104" i="4"/>
  <c r="BG104" i="4"/>
  <c r="AY104" i="4"/>
  <c r="AS104" i="4"/>
  <c r="AM104" i="4"/>
  <c r="AG104" i="4"/>
  <c r="Y104" i="4"/>
  <c r="S104" i="4"/>
  <c r="O104" i="4"/>
  <c r="EN95" i="1"/>
  <c r="EH95" i="1"/>
  <c r="DR95" i="1"/>
  <c r="DL95" i="1"/>
  <c r="DH95" i="1"/>
  <c r="DB95" i="1"/>
  <c r="CV95" i="1"/>
  <c r="CO95" i="1"/>
  <c r="CE95" i="1"/>
  <c r="CC95" i="1"/>
  <c r="CA95" i="1"/>
  <c r="BU95" i="1"/>
  <c r="BO95" i="1"/>
  <c r="BI95" i="1"/>
  <c r="AZ95" i="1"/>
  <c r="AT95" i="1"/>
  <c r="AN95" i="1"/>
  <c r="AH95" i="1"/>
  <c r="Y95" i="1"/>
  <c r="S95" i="1"/>
  <c r="O95" i="1"/>
  <c r="EN89" i="1"/>
  <c r="EH89" i="1"/>
  <c r="DR89" i="1"/>
  <c r="DL89" i="1"/>
  <c r="DH89" i="1"/>
  <c r="DB89" i="1"/>
  <c r="CV89" i="1"/>
  <c r="CO89" i="1"/>
  <c r="CE89" i="1"/>
  <c r="CC89" i="1"/>
  <c r="CA89" i="1"/>
  <c r="BU89" i="1"/>
  <c r="BO89" i="1"/>
  <c r="BI89" i="1"/>
  <c r="AZ89" i="1"/>
  <c r="AT89" i="1"/>
  <c r="AN89" i="1"/>
  <c r="AH89" i="1"/>
  <c r="Y89" i="1"/>
  <c r="S89" i="1"/>
  <c r="O89" i="1"/>
  <c r="EC98" i="4"/>
  <c r="DW98" i="4"/>
  <c r="DK98" i="4"/>
  <c r="DE98" i="4"/>
  <c r="DA98" i="4"/>
  <c r="CU98" i="4"/>
  <c r="CO98" i="4"/>
  <c r="CH98" i="4"/>
  <c r="BY98" i="4"/>
  <c r="BS98" i="4"/>
  <c r="BM98" i="4"/>
  <c r="BG98" i="4"/>
  <c r="AY98" i="4"/>
  <c r="AS98" i="4"/>
  <c r="AM98" i="4"/>
  <c r="AG98" i="4"/>
  <c r="Y98" i="4"/>
  <c r="S98" i="4"/>
  <c r="O98" i="4"/>
  <c r="EC96" i="4"/>
  <c r="DW96" i="4"/>
  <c r="DK96" i="4"/>
  <c r="DE96" i="4"/>
  <c r="DA96" i="4"/>
  <c r="CU96" i="4"/>
  <c r="CO96" i="4"/>
  <c r="CH96" i="4"/>
  <c r="BY96" i="4"/>
  <c r="BS96" i="4"/>
  <c r="BM96" i="4"/>
  <c r="BG96" i="4"/>
  <c r="AY96" i="4"/>
  <c r="AS96" i="4"/>
  <c r="AM96" i="4"/>
  <c r="AG96" i="4"/>
  <c r="Y96" i="4"/>
  <c r="S96" i="4"/>
  <c r="O96" i="4"/>
  <c r="EN87" i="1"/>
  <c r="EH87" i="1"/>
  <c r="DR87" i="1"/>
  <c r="DL87" i="1"/>
  <c r="DH87" i="1"/>
  <c r="DB87" i="1"/>
  <c r="CV87" i="1"/>
  <c r="CO87" i="1"/>
  <c r="CE87" i="1"/>
  <c r="CC87" i="1"/>
  <c r="CA87" i="1"/>
  <c r="BU87" i="1"/>
  <c r="BO87" i="1"/>
  <c r="BI87" i="1"/>
  <c r="AZ87" i="1"/>
  <c r="AT87" i="1"/>
  <c r="AN87" i="1"/>
  <c r="AH87" i="1"/>
  <c r="Y87" i="1"/>
  <c r="S87" i="1"/>
  <c r="O87" i="1"/>
  <c r="DW162" i="4"/>
  <c r="DW160" i="4"/>
  <c r="CU162" i="4"/>
  <c r="CU160" i="4"/>
  <c r="EO95" i="1" l="1"/>
  <c r="EO106" i="1"/>
  <c r="EO114" i="1"/>
  <c r="EO89" i="1"/>
  <c r="EO87" i="1"/>
  <c r="ED96" i="4"/>
  <c r="ED98" i="4"/>
  <c r="ED115" i="4"/>
  <c r="ED124" i="4"/>
  <c r="ED104" i="4"/>
  <c r="AZ115" i="4"/>
  <c r="DL115" i="4"/>
  <c r="Z124" i="4"/>
  <c r="BZ98" i="4"/>
  <c r="AZ124" i="4"/>
  <c r="Z115" i="4"/>
  <c r="BZ115" i="4"/>
  <c r="Z106" i="1"/>
  <c r="BA106" i="1"/>
  <c r="BB106" i="1" s="1"/>
  <c r="BZ124" i="4"/>
  <c r="BZ104" i="4"/>
  <c r="DL124" i="4"/>
  <c r="Z104" i="4"/>
  <c r="CF114" i="1"/>
  <c r="CG114" i="1" s="1"/>
  <c r="Z114" i="1"/>
  <c r="CF106" i="1"/>
  <c r="CG106" i="1" s="1"/>
  <c r="DS106" i="1"/>
  <c r="BA114" i="1"/>
  <c r="BB114" i="1" s="1"/>
  <c r="DS114" i="1"/>
  <c r="Z95" i="1"/>
  <c r="AZ104" i="4"/>
  <c r="DL104" i="4"/>
  <c r="BZ96" i="4"/>
  <c r="Z98" i="4"/>
  <c r="AZ98" i="4"/>
  <c r="CF89" i="1"/>
  <c r="BA95" i="1"/>
  <c r="BB95" i="1" s="1"/>
  <c r="BA89" i="1"/>
  <c r="DS95" i="1"/>
  <c r="CF95" i="1"/>
  <c r="CG95" i="1" s="1"/>
  <c r="DS89" i="1"/>
  <c r="BA87" i="1"/>
  <c r="BB87" i="1" s="1"/>
  <c r="Z89" i="1"/>
  <c r="Z87" i="1"/>
  <c r="DS87" i="1"/>
  <c r="DL98" i="4"/>
  <c r="AZ96" i="4"/>
  <c r="Z96" i="4"/>
  <c r="DL96" i="4"/>
  <c r="CF87" i="1"/>
  <c r="CG87" i="1" s="1"/>
  <c r="EP87" i="1" l="1"/>
  <c r="EP89" i="1"/>
  <c r="EP114" i="1"/>
  <c r="EP106" i="1"/>
  <c r="EP95" i="1"/>
  <c r="AA95" i="1"/>
  <c r="AA114" i="1"/>
  <c r="AA106" i="1"/>
  <c r="AA89" i="1"/>
  <c r="AA87" i="1"/>
  <c r="EC51" i="4"/>
  <c r="DW51" i="4"/>
  <c r="DK51" i="4"/>
  <c r="DE51" i="4"/>
  <c r="CU51" i="4"/>
  <c r="CO51" i="4"/>
  <c r="CH51" i="4"/>
  <c r="BY51" i="4"/>
  <c r="BS51" i="4"/>
  <c r="BM51" i="4"/>
  <c r="BG51" i="4"/>
  <c r="AY51" i="4"/>
  <c r="AS51" i="4"/>
  <c r="AM51" i="4"/>
  <c r="AG51" i="4"/>
  <c r="Y51" i="4"/>
  <c r="S51" i="4"/>
  <c r="O51" i="4"/>
  <c r="EC12" i="4"/>
  <c r="DK12" i="4"/>
  <c r="CU12" i="4"/>
  <c r="CO12" i="4"/>
  <c r="BY12" i="4"/>
  <c r="BS12" i="4"/>
  <c r="BM12" i="4"/>
  <c r="BG12" i="4"/>
  <c r="AY12" i="4"/>
  <c r="AS12" i="4"/>
  <c r="AM12" i="4"/>
  <c r="AG12" i="4"/>
  <c r="Y12" i="4"/>
  <c r="S12" i="4"/>
  <c r="O12" i="4"/>
  <c r="EC28" i="4"/>
  <c r="DW28" i="4"/>
  <c r="DK28" i="4"/>
  <c r="DE28" i="4"/>
  <c r="DA28" i="4"/>
  <c r="CU28" i="4"/>
  <c r="CO28" i="4"/>
  <c r="CH28" i="4"/>
  <c r="BY28" i="4"/>
  <c r="BS28" i="4"/>
  <c r="BM28" i="4"/>
  <c r="BG28" i="4"/>
  <c r="AS28" i="4"/>
  <c r="AM28" i="4"/>
  <c r="AG28" i="4"/>
  <c r="S28" i="4"/>
  <c r="O28" i="4"/>
  <c r="DW12" i="4"/>
  <c r="DE12" i="4"/>
  <c r="DA12" i="4"/>
  <c r="CH12" i="4"/>
  <c r="DA51" i="4"/>
  <c r="ED28" i="4" l="1"/>
  <c r="ED12" i="4"/>
  <c r="ED51" i="4"/>
  <c r="AZ28" i="4"/>
  <c r="DL51" i="4"/>
  <c r="BZ28" i="4"/>
  <c r="Z28" i="4"/>
  <c r="DL28" i="4"/>
  <c r="BZ51" i="4"/>
  <c r="Z51" i="4"/>
  <c r="BZ12" i="4"/>
  <c r="AZ12" i="4"/>
  <c r="AZ51" i="4"/>
  <c r="DL12" i="4"/>
  <c r="Z12" i="4"/>
  <c r="DV296" i="1" l="1"/>
  <c r="DV226" i="1"/>
  <c r="DV70" i="1"/>
  <c r="DJ296" i="1"/>
  <c r="DJ226" i="1"/>
  <c r="DJ140" i="1"/>
  <c r="DJ70" i="1"/>
  <c r="DV142" i="1" l="1"/>
  <c r="DJ300" i="1"/>
  <c r="DV300" i="1"/>
  <c r="DY296" i="1"/>
  <c r="DY70" i="1"/>
  <c r="DY140" i="1"/>
  <c r="DY226" i="1"/>
  <c r="DJ142" i="1"/>
  <c r="DD296" i="1"/>
  <c r="DD140" i="1"/>
  <c r="DD70" i="1"/>
  <c r="BJ70" i="1"/>
  <c r="BK70" i="1"/>
  <c r="BL70" i="1"/>
  <c r="BM70" i="1"/>
  <c r="BN70" i="1"/>
  <c r="DV152" i="1" l="1"/>
  <c r="DV153" i="1" s="1"/>
  <c r="DY300" i="1"/>
  <c r="DY142" i="1"/>
  <c r="DJ152" i="1"/>
  <c r="DJ153" i="1" s="1"/>
  <c r="DD300" i="1"/>
  <c r="DD142" i="1"/>
  <c r="DY152" i="1" l="1"/>
  <c r="DY153" i="1" s="1"/>
  <c r="DD152" i="1"/>
  <c r="DD153" i="1" s="1"/>
  <c r="EC60" i="4" l="1"/>
  <c r="DW60" i="4"/>
  <c r="DK60" i="4"/>
  <c r="DE60" i="4"/>
  <c r="DA60" i="4"/>
  <c r="CU60" i="4"/>
  <c r="CO60" i="4"/>
  <c r="CH60" i="4"/>
  <c r="BY60" i="4"/>
  <c r="BS60" i="4"/>
  <c r="BM60" i="4"/>
  <c r="BG60" i="4"/>
  <c r="AY60" i="4"/>
  <c r="AS60" i="4"/>
  <c r="AM60" i="4"/>
  <c r="AG60" i="4"/>
  <c r="Y60" i="4"/>
  <c r="S60" i="4"/>
  <c r="O60" i="4"/>
  <c r="EC103" i="4"/>
  <c r="DW103" i="4"/>
  <c r="DK103" i="4"/>
  <c r="DE103" i="4"/>
  <c r="DA103" i="4"/>
  <c r="CU103" i="4"/>
  <c r="CO103" i="4"/>
  <c r="CH103" i="4"/>
  <c r="BY103" i="4"/>
  <c r="BS103" i="4"/>
  <c r="BM103" i="4"/>
  <c r="BG103" i="4"/>
  <c r="AY103" i="4"/>
  <c r="AS103" i="4"/>
  <c r="AM103" i="4"/>
  <c r="AG103" i="4"/>
  <c r="Y103" i="4"/>
  <c r="S103" i="4"/>
  <c r="O103" i="4"/>
  <c r="EC147" i="4"/>
  <c r="DW147" i="4"/>
  <c r="DK147" i="4"/>
  <c r="DE147" i="4"/>
  <c r="DA147" i="4"/>
  <c r="CU147" i="4"/>
  <c r="CO147" i="4"/>
  <c r="CH147" i="4"/>
  <c r="BY147" i="4"/>
  <c r="BS147" i="4"/>
  <c r="BM147" i="4"/>
  <c r="BG147" i="4"/>
  <c r="AY147" i="4"/>
  <c r="AS147" i="4"/>
  <c r="AM147" i="4"/>
  <c r="AG147" i="4"/>
  <c r="Y147" i="4"/>
  <c r="S147" i="4"/>
  <c r="O147" i="4"/>
  <c r="EN51" i="1"/>
  <c r="EH51" i="1"/>
  <c r="DR51" i="1"/>
  <c r="DL51" i="1"/>
  <c r="DH51" i="1"/>
  <c r="DB51" i="1"/>
  <c r="CV51" i="1"/>
  <c r="CO51" i="1"/>
  <c r="CE51" i="1"/>
  <c r="CC51" i="1"/>
  <c r="CA51" i="1"/>
  <c r="BU51" i="1"/>
  <c r="BO51" i="1"/>
  <c r="BI51" i="1"/>
  <c r="AZ51" i="1"/>
  <c r="AT51" i="1"/>
  <c r="AN51" i="1"/>
  <c r="AH51" i="1"/>
  <c r="Y51" i="1"/>
  <c r="S51" i="1"/>
  <c r="O51" i="1"/>
  <c r="EN94" i="1"/>
  <c r="EH94" i="1"/>
  <c r="DR94" i="1"/>
  <c r="DL94" i="1"/>
  <c r="DH94" i="1"/>
  <c r="DB94" i="1"/>
  <c r="CV94" i="1"/>
  <c r="CO94" i="1"/>
  <c r="CE94" i="1"/>
  <c r="CC94" i="1"/>
  <c r="CA94" i="1"/>
  <c r="BU94" i="1"/>
  <c r="BO94" i="1"/>
  <c r="BI94" i="1"/>
  <c r="AZ94" i="1"/>
  <c r="AT94" i="1"/>
  <c r="AN94" i="1"/>
  <c r="AH94" i="1"/>
  <c r="Y94" i="1"/>
  <c r="S94" i="1"/>
  <c r="O94" i="1"/>
  <c r="EN136" i="1"/>
  <c r="EH136" i="1"/>
  <c r="DR136" i="1"/>
  <c r="DL136" i="1"/>
  <c r="DH136" i="1"/>
  <c r="DB136" i="1"/>
  <c r="CV136" i="1"/>
  <c r="CO136" i="1"/>
  <c r="CE136" i="1"/>
  <c r="CC136" i="1"/>
  <c r="CA136" i="1"/>
  <c r="BU136" i="1"/>
  <c r="BO136" i="1"/>
  <c r="BI136" i="1"/>
  <c r="AZ136" i="1"/>
  <c r="AT136" i="1"/>
  <c r="AN136" i="1"/>
  <c r="AH136" i="1"/>
  <c r="Y136" i="1"/>
  <c r="S136" i="1"/>
  <c r="O136" i="1"/>
  <c r="EN291" i="1"/>
  <c r="EH291" i="1"/>
  <c r="DR291" i="1"/>
  <c r="DL291" i="1"/>
  <c r="DH291" i="1"/>
  <c r="DB291" i="1"/>
  <c r="CV291" i="1"/>
  <c r="CO291" i="1"/>
  <c r="CE291" i="1"/>
  <c r="CC291" i="1"/>
  <c r="CA291" i="1"/>
  <c r="BU291" i="1"/>
  <c r="BO291" i="1"/>
  <c r="BI291" i="1"/>
  <c r="AZ291" i="1"/>
  <c r="AT291" i="1"/>
  <c r="AN291" i="1"/>
  <c r="AH291" i="1"/>
  <c r="Y291" i="1"/>
  <c r="S291" i="1"/>
  <c r="O291" i="1"/>
  <c r="EN207" i="1"/>
  <c r="EH207" i="1"/>
  <c r="DR207" i="1"/>
  <c r="DL207" i="1"/>
  <c r="DH207" i="1"/>
  <c r="DB207" i="1"/>
  <c r="CV207" i="1"/>
  <c r="CO207" i="1"/>
  <c r="CE207" i="1"/>
  <c r="CC207" i="1"/>
  <c r="CA207" i="1"/>
  <c r="BU207" i="1"/>
  <c r="BO207" i="1"/>
  <c r="BI207" i="1"/>
  <c r="AZ207" i="1"/>
  <c r="AT207" i="1"/>
  <c r="AN207" i="1"/>
  <c r="AH207" i="1"/>
  <c r="Y207" i="1"/>
  <c r="S207" i="1"/>
  <c r="O207" i="1"/>
  <c r="EO94" i="1" l="1"/>
  <c r="EO207" i="1"/>
  <c r="EP207" i="1" s="1"/>
  <c r="EO291" i="1"/>
  <c r="EO136" i="1"/>
  <c r="EO51" i="1"/>
  <c r="ED60" i="4"/>
  <c r="ED103" i="4"/>
  <c r="ED147" i="4"/>
  <c r="EP94" i="1"/>
  <c r="DS51" i="1"/>
  <c r="CF51" i="1"/>
  <c r="DS94" i="1"/>
  <c r="BA51" i="1"/>
  <c r="BB51" i="1" s="1"/>
  <c r="Z51" i="1"/>
  <c r="CF94" i="1"/>
  <c r="CG94" i="1" s="1"/>
  <c r="BA291" i="1"/>
  <c r="BB291" i="1" s="1"/>
  <c r="BA94" i="1"/>
  <c r="BB94" i="1" s="1"/>
  <c r="Z291" i="1"/>
  <c r="BA136" i="1"/>
  <c r="BB136" i="1" s="1"/>
  <c r="AZ60" i="4"/>
  <c r="Z147" i="4"/>
  <c r="Z60" i="4"/>
  <c r="BZ60" i="4"/>
  <c r="DL147" i="4"/>
  <c r="BZ103" i="4"/>
  <c r="DL60" i="4"/>
  <c r="Z103" i="4"/>
  <c r="AZ103" i="4"/>
  <c r="DL103" i="4"/>
  <c r="AZ147" i="4"/>
  <c r="BZ147" i="4"/>
  <c r="CF291" i="1"/>
  <c r="CG291" i="1" s="1"/>
  <c r="DS136" i="1"/>
  <c r="CF136" i="1"/>
  <c r="CG136" i="1" s="1"/>
  <c r="Z94" i="1"/>
  <c r="Z136" i="1"/>
  <c r="DS291" i="1"/>
  <c r="BA207" i="1"/>
  <c r="BB207" i="1" s="1"/>
  <c r="DS207" i="1"/>
  <c r="CF207" i="1"/>
  <c r="CG207" i="1" s="1"/>
  <c r="Z207" i="1"/>
  <c r="EP51" i="1" l="1"/>
  <c r="EP136" i="1"/>
  <c r="AA136" i="1"/>
  <c r="AA51" i="1"/>
  <c r="AA207" i="1"/>
  <c r="AA291" i="1"/>
  <c r="AA94" i="1"/>
  <c r="DE157" i="4"/>
  <c r="DE156" i="4"/>
  <c r="DE155" i="4"/>
  <c r="DE154" i="4"/>
  <c r="DE153" i="4"/>
  <c r="DE152" i="4"/>
  <c r="DE151" i="4"/>
  <c r="DE150" i="4"/>
  <c r="DE149" i="4"/>
  <c r="DE148" i="4"/>
  <c r="DE146" i="4"/>
  <c r="DE145" i="4"/>
  <c r="DE143" i="4"/>
  <c r="DE142" i="4"/>
  <c r="DE140" i="4"/>
  <c r="DE139" i="4"/>
  <c r="DE138" i="4"/>
  <c r="DE137" i="4"/>
  <c r="DE136" i="4"/>
  <c r="DE135" i="4"/>
  <c r="DE134" i="4"/>
  <c r="DE133" i="4"/>
  <c r="DE132" i="4"/>
  <c r="DE131" i="4"/>
  <c r="DE130" i="4"/>
  <c r="DE129" i="4"/>
  <c r="DE128" i="4"/>
  <c r="DE127" i="4"/>
  <c r="DE126" i="4"/>
  <c r="DE125" i="4"/>
  <c r="DE123" i="4"/>
  <c r="DE122" i="4"/>
  <c r="DE121" i="4"/>
  <c r="DE120" i="4"/>
  <c r="DE119" i="4"/>
  <c r="DE118" i="4"/>
  <c r="DE117" i="4"/>
  <c r="DE116" i="4"/>
  <c r="DE114" i="4"/>
  <c r="DE113" i="4"/>
  <c r="DE112" i="4"/>
  <c r="DE111" i="4"/>
  <c r="DE110" i="4"/>
  <c r="DE109" i="4"/>
  <c r="DE108" i="4"/>
  <c r="DE107" i="4"/>
  <c r="DE106" i="4"/>
  <c r="DE105" i="4"/>
  <c r="DE102" i="4"/>
  <c r="DE101" i="4"/>
  <c r="DE100" i="4"/>
  <c r="DE99" i="4"/>
  <c r="DE97" i="4"/>
  <c r="DE95" i="4"/>
  <c r="DE94" i="4"/>
  <c r="DE92" i="4"/>
  <c r="DE91" i="4"/>
  <c r="DE90" i="4"/>
  <c r="DE88" i="4"/>
  <c r="DE87" i="4"/>
  <c r="DE86" i="4"/>
  <c r="DE85" i="4"/>
  <c r="DE82" i="4"/>
  <c r="DE79" i="4"/>
  <c r="DE78" i="4"/>
  <c r="DE77" i="4"/>
  <c r="DE76" i="4"/>
  <c r="DE75" i="4"/>
  <c r="DE74" i="4"/>
  <c r="DE73" i="4"/>
  <c r="DE72" i="4"/>
  <c r="DE71" i="4"/>
  <c r="DE70" i="4"/>
  <c r="DE69" i="4"/>
  <c r="DE68" i="4"/>
  <c r="DE66" i="4"/>
  <c r="DE65" i="4"/>
  <c r="DE64" i="4"/>
  <c r="DE63" i="4"/>
  <c r="DE62" i="4"/>
  <c r="DE61" i="4"/>
  <c r="DE59" i="4"/>
  <c r="DE58" i="4"/>
  <c r="DE57" i="4"/>
  <c r="DE56" i="4"/>
  <c r="DE55" i="4"/>
  <c r="DE54" i="4"/>
  <c r="DE53" i="4"/>
  <c r="DE52" i="4"/>
  <c r="DE50" i="4"/>
  <c r="DE49" i="4"/>
  <c r="DE48" i="4"/>
  <c r="DE47" i="4"/>
  <c r="DE46" i="4"/>
  <c r="DE45" i="4"/>
  <c r="DE44" i="4"/>
  <c r="DE43" i="4"/>
  <c r="DE42" i="4"/>
  <c r="DE41" i="4"/>
  <c r="DE40" i="4"/>
  <c r="DE39" i="4"/>
  <c r="DE38" i="4"/>
  <c r="DE37" i="4"/>
  <c r="DE35" i="4"/>
  <c r="DE34" i="4"/>
  <c r="DE33" i="4"/>
  <c r="DE32" i="4"/>
  <c r="DE31" i="4"/>
  <c r="DE30" i="4"/>
  <c r="DE29" i="4"/>
  <c r="DE27" i="4"/>
  <c r="DE26" i="4"/>
  <c r="DE25" i="4"/>
  <c r="DE24" i="4"/>
  <c r="DE23" i="4"/>
  <c r="DE22" i="4"/>
  <c r="DE21" i="4"/>
  <c r="DE20" i="4"/>
  <c r="DE19" i="4"/>
  <c r="DE18" i="4"/>
  <c r="DE17" i="4"/>
  <c r="DE16" i="4"/>
  <c r="DE15" i="4"/>
  <c r="DE14" i="4"/>
  <c r="DE13" i="4"/>
  <c r="DE11" i="4"/>
  <c r="AU70" i="1" l="1"/>
  <c r="AV70" i="1"/>
  <c r="AW70" i="1"/>
  <c r="AX70" i="1"/>
  <c r="AY70" i="1"/>
  <c r="EC90" i="4" l="1"/>
  <c r="DW90" i="4"/>
  <c r="DK90" i="4"/>
  <c r="DA90" i="4"/>
  <c r="CU90" i="4"/>
  <c r="CO90" i="4"/>
  <c r="CH90" i="4"/>
  <c r="BY90" i="4"/>
  <c r="BS90" i="4"/>
  <c r="BM90" i="4"/>
  <c r="BG90" i="4"/>
  <c r="AY90" i="4"/>
  <c r="AS90" i="4"/>
  <c r="AM90" i="4"/>
  <c r="AG90" i="4"/>
  <c r="Y90" i="4"/>
  <c r="S90" i="4"/>
  <c r="O90" i="4"/>
  <c r="EN81" i="1"/>
  <c r="EH81" i="1"/>
  <c r="DR81" i="1"/>
  <c r="DL81" i="1"/>
  <c r="DH81" i="1"/>
  <c r="DB81" i="1"/>
  <c r="CO81" i="1"/>
  <c r="CE81" i="1"/>
  <c r="CC81" i="1"/>
  <c r="CA81" i="1"/>
  <c r="BU81" i="1"/>
  <c r="BO81" i="1"/>
  <c r="BI81" i="1"/>
  <c r="AZ81" i="1"/>
  <c r="AT81" i="1"/>
  <c r="AN81" i="1"/>
  <c r="AH81" i="1"/>
  <c r="Y81" i="1"/>
  <c r="S81" i="1"/>
  <c r="O81" i="1"/>
  <c r="EC151" i="4"/>
  <c r="DW151" i="4"/>
  <c r="DK151" i="4"/>
  <c r="DA151" i="4"/>
  <c r="CU151" i="4"/>
  <c r="CO151" i="4"/>
  <c r="CH151" i="4"/>
  <c r="BY151" i="4"/>
  <c r="BS151" i="4"/>
  <c r="BM151" i="4"/>
  <c r="BG151" i="4"/>
  <c r="AY151" i="4"/>
  <c r="AS151" i="4"/>
  <c r="AM151" i="4"/>
  <c r="AG151" i="4"/>
  <c r="Y151" i="4"/>
  <c r="S151" i="4"/>
  <c r="O151" i="4"/>
  <c r="O92" i="1"/>
  <c r="S92" i="1"/>
  <c r="Y92" i="1"/>
  <c r="AH92" i="1"/>
  <c r="AN92" i="1"/>
  <c r="AT92" i="1"/>
  <c r="AZ92" i="1"/>
  <c r="BI92" i="1"/>
  <c r="BO92" i="1"/>
  <c r="BU92" i="1"/>
  <c r="CA92" i="1"/>
  <c r="CC92" i="1"/>
  <c r="CE92" i="1"/>
  <c r="CO92" i="1"/>
  <c r="CV92" i="1"/>
  <c r="DB92" i="1"/>
  <c r="DH92" i="1"/>
  <c r="DL92" i="1"/>
  <c r="DR92" i="1"/>
  <c r="EH92" i="1"/>
  <c r="EN92" i="1"/>
  <c r="EO81" i="1" l="1"/>
  <c r="EO92" i="1"/>
  <c r="ED90" i="4"/>
  <c r="ED151" i="4"/>
  <c r="BZ151" i="4"/>
  <c r="AZ90" i="4"/>
  <c r="AZ151" i="4"/>
  <c r="BA81" i="1"/>
  <c r="BB81" i="1" s="1"/>
  <c r="DL151" i="4"/>
  <c r="DL90" i="4"/>
  <c r="BZ90" i="4"/>
  <c r="Z151" i="4"/>
  <c r="Z90" i="4"/>
  <c r="Z81" i="1"/>
  <c r="DS81" i="1"/>
  <c r="CF81" i="1"/>
  <c r="CG81" i="1" s="1"/>
  <c r="Z92" i="1"/>
  <c r="DS92" i="1"/>
  <c r="BA92" i="1"/>
  <c r="BB92" i="1" s="1"/>
  <c r="CF92" i="1"/>
  <c r="CG92" i="1" s="1"/>
  <c r="EP92" i="1" l="1"/>
  <c r="EP81" i="1"/>
  <c r="AA92" i="1"/>
  <c r="AA81" i="1"/>
  <c r="EC72" i="4" l="1"/>
  <c r="DW72" i="4"/>
  <c r="DK72" i="4"/>
  <c r="DA72" i="4"/>
  <c r="CU72" i="4"/>
  <c r="CO72" i="4"/>
  <c r="CH72" i="4"/>
  <c r="BY72" i="4"/>
  <c r="BS72" i="4"/>
  <c r="BM72" i="4"/>
  <c r="BG72" i="4"/>
  <c r="AY72" i="4"/>
  <c r="AS72" i="4"/>
  <c r="AM72" i="4"/>
  <c r="AG72" i="4"/>
  <c r="Y72" i="4"/>
  <c r="S72" i="4"/>
  <c r="O72" i="4"/>
  <c r="EN219" i="1"/>
  <c r="EH219" i="1"/>
  <c r="EO219" i="1" s="1"/>
  <c r="DR219" i="1"/>
  <c r="DL219" i="1"/>
  <c r="DH219" i="1"/>
  <c r="DB219" i="1"/>
  <c r="CV219" i="1"/>
  <c r="CO219" i="1"/>
  <c r="CE219" i="1"/>
  <c r="CC219" i="1"/>
  <c r="CA219" i="1"/>
  <c r="BU219" i="1"/>
  <c r="BO219" i="1"/>
  <c r="BI219" i="1"/>
  <c r="AZ219" i="1"/>
  <c r="AT219" i="1"/>
  <c r="AN219" i="1"/>
  <c r="AH219" i="1"/>
  <c r="Y219" i="1"/>
  <c r="S219" i="1"/>
  <c r="O219" i="1"/>
  <c r="EN63" i="1"/>
  <c r="EH63" i="1"/>
  <c r="DR63" i="1"/>
  <c r="DL63" i="1"/>
  <c r="DH63" i="1"/>
  <c r="DB63" i="1"/>
  <c r="CV63" i="1"/>
  <c r="CO63" i="1"/>
  <c r="CE63" i="1"/>
  <c r="CC63" i="1"/>
  <c r="CA63" i="1"/>
  <c r="BU63" i="1"/>
  <c r="BO63" i="1"/>
  <c r="BI63" i="1"/>
  <c r="AZ63" i="1"/>
  <c r="AT63" i="1"/>
  <c r="AN63" i="1"/>
  <c r="AH63" i="1"/>
  <c r="Y63" i="1"/>
  <c r="S63" i="1"/>
  <c r="O63" i="1"/>
  <c r="EO63" i="1" l="1"/>
  <c r="ED72" i="4"/>
  <c r="EP219" i="1"/>
  <c r="Z63" i="1"/>
  <c r="BZ72" i="4"/>
  <c r="Z72" i="4"/>
  <c r="DL72" i="4"/>
  <c r="AZ72" i="4"/>
  <c r="CF63" i="1"/>
  <c r="CG63" i="1" s="1"/>
  <c r="BA63" i="1"/>
  <c r="BB63" i="1" s="1"/>
  <c r="Z219" i="1"/>
  <c r="CF219" i="1"/>
  <c r="CG219" i="1" s="1"/>
  <c r="DS219" i="1"/>
  <c r="BA219" i="1"/>
  <c r="BB219" i="1" s="1"/>
  <c r="DS63" i="1"/>
  <c r="EP63" i="1" l="1"/>
  <c r="AA63" i="1"/>
  <c r="AA219" i="1"/>
  <c r="EC109" i="4" l="1"/>
  <c r="DW109" i="4"/>
  <c r="DK109" i="4"/>
  <c r="DA109" i="4"/>
  <c r="CU109" i="4"/>
  <c r="CO109" i="4"/>
  <c r="CH109" i="4"/>
  <c r="BY109" i="4"/>
  <c r="BS109" i="4"/>
  <c r="BM109" i="4"/>
  <c r="BG109" i="4"/>
  <c r="AY109" i="4"/>
  <c r="AS109" i="4"/>
  <c r="AM109" i="4"/>
  <c r="AG109" i="4"/>
  <c r="Y109" i="4"/>
  <c r="S109" i="4"/>
  <c r="O109" i="4"/>
  <c r="EN100" i="1"/>
  <c r="EH100" i="1"/>
  <c r="DR100" i="1"/>
  <c r="DL100" i="1"/>
  <c r="DH100" i="1"/>
  <c r="DB100" i="1"/>
  <c r="CV100" i="1"/>
  <c r="CO100" i="1"/>
  <c r="CE100" i="1"/>
  <c r="CC100" i="1"/>
  <c r="CA100" i="1"/>
  <c r="BU100" i="1"/>
  <c r="BO100" i="1"/>
  <c r="BI100" i="1"/>
  <c r="AZ100" i="1"/>
  <c r="AT100" i="1"/>
  <c r="AN100" i="1"/>
  <c r="AH100" i="1"/>
  <c r="Y100" i="1"/>
  <c r="S100" i="1"/>
  <c r="O100" i="1"/>
  <c r="EO100" i="1" l="1"/>
  <c r="ED109" i="4"/>
  <c r="Z109" i="4"/>
  <c r="AZ109" i="4"/>
  <c r="DL109" i="4"/>
  <c r="BZ109" i="4"/>
  <c r="CF100" i="1"/>
  <c r="CG100" i="1" s="1"/>
  <c r="BA100" i="1"/>
  <c r="BB100" i="1" s="1"/>
  <c r="Z100" i="1"/>
  <c r="DS100" i="1"/>
  <c r="EN298" i="1"/>
  <c r="EH298" i="1"/>
  <c r="EP100" i="1" l="1"/>
  <c r="EO298" i="1"/>
  <c r="AA100" i="1"/>
  <c r="DL295" i="1" l="1"/>
  <c r="DL294" i="1"/>
  <c r="DL293" i="1"/>
  <c r="DL292" i="1"/>
  <c r="DL290" i="1"/>
  <c r="DL289" i="1"/>
  <c r="DL288" i="1"/>
  <c r="DL287" i="1"/>
  <c r="DL286" i="1"/>
  <c r="DL285" i="1"/>
  <c r="DL284" i="1"/>
  <c r="DL283" i="1"/>
  <c r="DL282" i="1"/>
  <c r="DL281" i="1"/>
  <c r="DL280" i="1"/>
  <c r="DL278" i="1"/>
  <c r="DL277" i="1"/>
  <c r="DL276" i="1"/>
  <c r="DL229" i="1"/>
  <c r="DL225" i="1"/>
  <c r="DL224" i="1"/>
  <c r="DL223" i="1"/>
  <c r="DL222" i="1"/>
  <c r="DL221" i="1"/>
  <c r="DL220" i="1"/>
  <c r="DL218" i="1"/>
  <c r="DL217" i="1"/>
  <c r="DL216" i="1"/>
  <c r="DL279" i="1"/>
  <c r="DL215" i="1"/>
  <c r="DL213" i="1"/>
  <c r="DL212" i="1"/>
  <c r="DL211" i="1"/>
  <c r="DL210" i="1"/>
  <c r="DL209" i="1"/>
  <c r="DL208" i="1"/>
  <c r="DL206" i="1"/>
  <c r="DL205" i="1"/>
  <c r="DL204" i="1"/>
  <c r="DL203" i="1"/>
  <c r="DL202" i="1"/>
  <c r="DL201" i="1"/>
  <c r="DL200" i="1"/>
  <c r="DL199" i="1"/>
  <c r="DL198" i="1"/>
  <c r="DL197" i="1"/>
  <c r="DL196" i="1"/>
  <c r="DL195" i="1"/>
  <c r="DL194" i="1"/>
  <c r="DL193" i="1"/>
  <c r="DL192" i="1"/>
  <c r="DL191" i="1"/>
  <c r="DL190" i="1"/>
  <c r="DL189" i="1"/>
  <c r="DL187" i="1"/>
  <c r="DL186" i="1"/>
  <c r="DL185" i="1"/>
  <c r="DL184" i="1"/>
  <c r="DL183" i="1"/>
  <c r="DL182" i="1"/>
  <c r="DL181" i="1"/>
  <c r="DL180" i="1"/>
  <c r="DL179" i="1"/>
  <c r="DL178" i="1"/>
  <c r="DL177" i="1"/>
  <c r="DL176" i="1"/>
  <c r="DL175" i="1"/>
  <c r="DL174" i="1"/>
  <c r="DL173" i="1"/>
  <c r="DL172" i="1"/>
  <c r="DL171" i="1"/>
  <c r="DL170" i="1"/>
  <c r="DL169" i="1"/>
  <c r="DL168" i="1"/>
  <c r="DL167" i="1"/>
  <c r="DL139" i="1"/>
  <c r="DL138" i="1"/>
  <c r="DL137" i="1"/>
  <c r="DL135" i="1"/>
  <c r="DL134" i="1"/>
  <c r="DL133" i="1"/>
  <c r="DL132" i="1"/>
  <c r="DL131" i="1"/>
  <c r="DL130" i="1"/>
  <c r="DL129" i="1"/>
  <c r="DL128" i="1"/>
  <c r="DL127" i="1"/>
  <c r="DL126" i="1"/>
  <c r="DL125" i="1"/>
  <c r="DL124" i="1"/>
  <c r="DL122" i="1"/>
  <c r="DL121" i="1"/>
  <c r="DL120" i="1"/>
  <c r="DL119" i="1"/>
  <c r="DL118" i="1"/>
  <c r="DL117" i="1"/>
  <c r="DL116" i="1"/>
  <c r="DL115" i="1"/>
  <c r="DL113" i="1"/>
  <c r="DL112" i="1"/>
  <c r="DL111" i="1"/>
  <c r="DL110" i="1"/>
  <c r="DL109" i="1"/>
  <c r="DL108" i="1"/>
  <c r="DL107" i="1"/>
  <c r="DL105" i="1"/>
  <c r="DL104" i="1"/>
  <c r="DL103" i="1"/>
  <c r="DL93" i="1"/>
  <c r="DL102" i="1"/>
  <c r="DL101" i="1"/>
  <c r="DL99" i="1"/>
  <c r="DL98" i="1"/>
  <c r="DL97" i="1"/>
  <c r="DL96" i="1"/>
  <c r="DL91" i="1"/>
  <c r="DL90" i="1"/>
  <c r="DL88" i="1"/>
  <c r="DL86" i="1"/>
  <c r="DL85" i="1"/>
  <c r="DL83" i="1"/>
  <c r="DL82" i="1"/>
  <c r="DL79" i="1"/>
  <c r="DL78" i="1"/>
  <c r="DL77" i="1"/>
  <c r="DL76" i="1"/>
  <c r="DL73" i="1"/>
  <c r="DK70" i="1"/>
  <c r="DL69" i="1"/>
  <c r="DL68" i="1"/>
  <c r="DL67" i="1"/>
  <c r="DL66" i="1"/>
  <c r="DL65" i="1"/>
  <c r="DL64" i="1"/>
  <c r="DL62" i="1"/>
  <c r="DL61" i="1"/>
  <c r="DL60" i="1"/>
  <c r="DL123" i="1"/>
  <c r="DL59" i="1"/>
  <c r="DL57" i="1"/>
  <c r="DL56" i="1"/>
  <c r="DL55" i="1"/>
  <c r="DL54" i="1"/>
  <c r="DL53" i="1"/>
  <c r="DL52" i="1"/>
  <c r="DL50" i="1"/>
  <c r="DL49" i="1"/>
  <c r="DL48" i="1"/>
  <c r="DL47" i="1"/>
  <c r="DL46" i="1"/>
  <c r="DL45" i="1"/>
  <c r="DL44" i="1"/>
  <c r="DL43" i="1"/>
  <c r="DL42" i="1"/>
  <c r="DL41" i="1"/>
  <c r="DL40" i="1"/>
  <c r="DL39" i="1"/>
  <c r="DL38" i="1"/>
  <c r="DL37" i="1"/>
  <c r="DL36" i="1"/>
  <c r="DL35" i="1"/>
  <c r="DL34" i="1"/>
  <c r="DL33" i="1"/>
  <c r="DL31" i="1"/>
  <c r="DL30" i="1"/>
  <c r="DL29" i="1"/>
  <c r="DL28" i="1"/>
  <c r="DL27" i="1"/>
  <c r="DL26" i="1"/>
  <c r="DL25" i="1"/>
  <c r="DL24" i="1"/>
  <c r="DL23" i="1"/>
  <c r="DL22" i="1"/>
  <c r="DL21" i="1"/>
  <c r="DL20" i="1"/>
  <c r="DL19" i="1"/>
  <c r="DL18" i="1"/>
  <c r="DL17" i="1"/>
  <c r="DL16" i="1"/>
  <c r="DL15" i="1"/>
  <c r="DL14" i="1"/>
  <c r="DL13" i="1"/>
  <c r="DL12" i="1"/>
  <c r="DL11" i="1"/>
  <c r="DK296" i="1"/>
  <c r="DK226" i="1"/>
  <c r="DK140" i="1"/>
  <c r="DK300" i="1" l="1"/>
  <c r="DK142" i="1"/>
  <c r="DK152" i="1" l="1"/>
  <c r="DK153" i="1" s="1"/>
  <c r="EC136" i="4"/>
  <c r="DW136" i="4"/>
  <c r="DK136" i="4"/>
  <c r="DA136" i="4"/>
  <c r="CU136" i="4"/>
  <c r="CO136" i="4"/>
  <c r="CH136" i="4"/>
  <c r="BY136" i="4"/>
  <c r="BS136" i="4"/>
  <c r="BM136" i="4"/>
  <c r="BG136" i="4"/>
  <c r="AY136" i="4"/>
  <c r="AS136" i="4"/>
  <c r="AM136" i="4"/>
  <c r="AG136" i="4"/>
  <c r="Y136" i="4"/>
  <c r="S136" i="4"/>
  <c r="O136" i="4"/>
  <c r="EC132" i="4"/>
  <c r="DW132" i="4"/>
  <c r="DK132" i="4"/>
  <c r="DA132" i="4"/>
  <c r="CU132" i="4"/>
  <c r="CO132" i="4"/>
  <c r="CH132" i="4"/>
  <c r="BY132" i="4"/>
  <c r="BS132" i="4"/>
  <c r="BM132" i="4"/>
  <c r="BG132" i="4"/>
  <c r="AY132" i="4"/>
  <c r="AS132" i="4"/>
  <c r="AM132" i="4"/>
  <c r="AG132" i="4"/>
  <c r="Y132" i="4"/>
  <c r="S132" i="4"/>
  <c r="O132" i="4"/>
  <c r="O117" i="4"/>
  <c r="S117" i="4"/>
  <c r="Y117" i="4"/>
  <c r="AG117" i="4"/>
  <c r="AM117" i="4"/>
  <c r="AS117" i="4"/>
  <c r="AY117" i="4"/>
  <c r="BG117" i="4"/>
  <c r="BM117" i="4"/>
  <c r="BS117" i="4"/>
  <c r="BY117" i="4"/>
  <c r="CH117" i="4"/>
  <c r="CO117" i="4"/>
  <c r="CU117" i="4"/>
  <c r="DA117" i="4"/>
  <c r="DK117" i="4"/>
  <c r="DW117" i="4"/>
  <c r="EC117" i="4"/>
  <c r="EC116" i="4"/>
  <c r="DW116" i="4"/>
  <c r="DK116" i="4"/>
  <c r="DA116" i="4"/>
  <c r="CU116" i="4"/>
  <c r="CO116" i="4"/>
  <c r="CH116" i="4"/>
  <c r="BY116" i="4"/>
  <c r="BS116" i="4"/>
  <c r="BM116" i="4"/>
  <c r="BG116" i="4"/>
  <c r="AY116" i="4"/>
  <c r="AS116" i="4"/>
  <c r="AM116" i="4"/>
  <c r="AG116" i="4"/>
  <c r="Y116" i="4"/>
  <c r="S116" i="4"/>
  <c r="O116" i="4"/>
  <c r="EC102" i="4"/>
  <c r="DW102" i="4"/>
  <c r="DK102" i="4"/>
  <c r="DA102" i="4"/>
  <c r="CU102" i="4"/>
  <c r="CO102" i="4"/>
  <c r="CH102" i="4"/>
  <c r="BY102" i="4"/>
  <c r="BS102" i="4"/>
  <c r="BM102" i="4"/>
  <c r="BG102" i="4"/>
  <c r="AY102" i="4"/>
  <c r="AS102" i="4"/>
  <c r="AM102" i="4"/>
  <c r="AG102" i="4"/>
  <c r="Y102" i="4"/>
  <c r="S102" i="4"/>
  <c r="O102" i="4"/>
  <c r="EC105" i="4"/>
  <c r="DW105" i="4"/>
  <c r="DK105" i="4"/>
  <c r="DA105" i="4"/>
  <c r="CU105" i="4"/>
  <c r="CO105" i="4"/>
  <c r="CH105" i="4"/>
  <c r="BY105" i="4"/>
  <c r="BS105" i="4"/>
  <c r="BM105" i="4"/>
  <c r="BG105" i="4"/>
  <c r="AY105" i="4"/>
  <c r="AS105" i="4"/>
  <c r="AM105" i="4"/>
  <c r="AG105" i="4"/>
  <c r="Y105" i="4"/>
  <c r="S105" i="4"/>
  <c r="O105" i="4"/>
  <c r="EC101" i="4"/>
  <c r="DW101" i="4"/>
  <c r="DK101" i="4"/>
  <c r="DA101" i="4"/>
  <c r="CU101" i="4"/>
  <c r="CO101" i="4"/>
  <c r="CH101" i="4"/>
  <c r="BY101" i="4"/>
  <c r="BS101" i="4"/>
  <c r="BM101" i="4"/>
  <c r="BG101" i="4"/>
  <c r="AY101" i="4"/>
  <c r="AS101" i="4"/>
  <c r="AM101" i="4"/>
  <c r="AG101" i="4"/>
  <c r="Y101" i="4"/>
  <c r="S101" i="4"/>
  <c r="O101" i="4"/>
  <c r="EC85" i="4"/>
  <c r="DW85" i="4"/>
  <c r="DK85" i="4"/>
  <c r="DA85" i="4"/>
  <c r="CU85" i="4"/>
  <c r="CH85" i="4"/>
  <c r="BY85" i="4"/>
  <c r="BS85" i="4"/>
  <c r="BM85" i="4"/>
  <c r="BG85" i="4"/>
  <c r="AY85" i="4"/>
  <c r="AS85" i="4"/>
  <c r="AM85" i="4"/>
  <c r="AG85" i="4"/>
  <c r="Y85" i="4"/>
  <c r="S85" i="4"/>
  <c r="O85" i="4"/>
  <c r="EC69" i="4"/>
  <c r="DW69" i="4"/>
  <c r="DK69" i="4"/>
  <c r="DA69" i="4"/>
  <c r="CU69" i="4"/>
  <c r="CO69" i="4"/>
  <c r="CH69" i="4"/>
  <c r="BY69" i="4"/>
  <c r="BS69" i="4"/>
  <c r="BM69" i="4"/>
  <c r="BG69" i="4"/>
  <c r="AY69" i="4"/>
  <c r="AS69" i="4"/>
  <c r="AM69" i="4"/>
  <c r="AG69" i="4"/>
  <c r="Y69" i="4"/>
  <c r="S69" i="4"/>
  <c r="O69" i="4"/>
  <c r="EC133" i="4"/>
  <c r="DW133" i="4"/>
  <c r="DK133" i="4"/>
  <c r="DA133" i="4"/>
  <c r="CU133" i="4"/>
  <c r="CO133" i="4"/>
  <c r="CH133" i="4"/>
  <c r="BY133" i="4"/>
  <c r="BS133" i="4"/>
  <c r="BM133" i="4"/>
  <c r="BG133" i="4"/>
  <c r="AY133" i="4"/>
  <c r="AS133" i="4"/>
  <c r="AM133" i="4"/>
  <c r="AG133" i="4"/>
  <c r="Y133" i="4"/>
  <c r="S133" i="4"/>
  <c r="O133" i="4"/>
  <c r="EC55" i="4"/>
  <c r="DW55" i="4"/>
  <c r="DK55" i="4"/>
  <c r="DA55" i="4"/>
  <c r="CU55" i="4"/>
  <c r="CO55" i="4"/>
  <c r="CH55" i="4"/>
  <c r="BY55" i="4"/>
  <c r="BS55" i="4"/>
  <c r="BM55" i="4"/>
  <c r="BG55" i="4"/>
  <c r="AY55" i="4"/>
  <c r="AS55" i="4"/>
  <c r="AM55" i="4"/>
  <c r="AG55" i="4"/>
  <c r="Y55" i="4"/>
  <c r="S55" i="4"/>
  <c r="O55" i="4"/>
  <c r="EC49" i="4"/>
  <c r="DW49" i="4"/>
  <c r="DK49" i="4"/>
  <c r="DA49" i="4"/>
  <c r="CU49" i="4"/>
  <c r="CO49" i="4"/>
  <c r="CH49" i="4"/>
  <c r="BY49" i="4"/>
  <c r="BS49" i="4"/>
  <c r="BM49" i="4"/>
  <c r="BG49" i="4"/>
  <c r="AY49" i="4"/>
  <c r="AS49" i="4"/>
  <c r="AM49" i="4"/>
  <c r="AG49" i="4"/>
  <c r="Y49" i="4"/>
  <c r="S49" i="4"/>
  <c r="O49" i="4"/>
  <c r="EC45" i="4"/>
  <c r="DW45" i="4"/>
  <c r="DK45" i="4"/>
  <c r="DA45" i="4"/>
  <c r="CU45" i="4"/>
  <c r="CO45" i="4"/>
  <c r="CH45" i="4"/>
  <c r="BY45" i="4"/>
  <c r="BS45" i="4"/>
  <c r="BM45" i="4"/>
  <c r="BG45" i="4"/>
  <c r="AY45" i="4"/>
  <c r="AS45" i="4"/>
  <c r="AM45" i="4"/>
  <c r="AG45" i="4"/>
  <c r="Y45" i="4"/>
  <c r="S45" i="4"/>
  <c r="O45" i="4"/>
  <c r="EC14" i="4"/>
  <c r="DW14" i="4"/>
  <c r="DK14" i="4"/>
  <c r="DA14" i="4"/>
  <c r="CU14" i="4"/>
  <c r="CO14" i="4"/>
  <c r="CH14" i="4"/>
  <c r="BY14" i="4"/>
  <c r="BS14" i="4"/>
  <c r="BM14" i="4"/>
  <c r="BG14" i="4"/>
  <c r="AY14" i="4"/>
  <c r="AS14" i="4"/>
  <c r="AM14" i="4"/>
  <c r="AG14" i="4"/>
  <c r="Y14" i="4"/>
  <c r="S14" i="4"/>
  <c r="O14" i="4"/>
  <c r="EN282" i="1"/>
  <c r="EH282" i="1"/>
  <c r="DR282" i="1"/>
  <c r="DH282" i="1"/>
  <c r="DB282" i="1"/>
  <c r="CV282" i="1"/>
  <c r="CO282" i="1"/>
  <c r="CE282" i="1"/>
  <c r="CC282" i="1"/>
  <c r="CA282" i="1"/>
  <c r="BU282" i="1"/>
  <c r="BO282" i="1"/>
  <c r="BI282" i="1"/>
  <c r="AZ282" i="1"/>
  <c r="AT282" i="1"/>
  <c r="AN282" i="1"/>
  <c r="AH282" i="1"/>
  <c r="Y282" i="1"/>
  <c r="S282" i="1"/>
  <c r="O282" i="1"/>
  <c r="EN278" i="1"/>
  <c r="EH278" i="1"/>
  <c r="DR278" i="1"/>
  <c r="DH278" i="1"/>
  <c r="DB278" i="1"/>
  <c r="CV278" i="1"/>
  <c r="CO278" i="1"/>
  <c r="CE278" i="1"/>
  <c r="CC278" i="1"/>
  <c r="CA278" i="1"/>
  <c r="BU278" i="1"/>
  <c r="BO278" i="1"/>
  <c r="BI278" i="1"/>
  <c r="AZ278" i="1"/>
  <c r="AT278" i="1"/>
  <c r="AN278" i="1"/>
  <c r="AH278" i="1"/>
  <c r="Y278" i="1"/>
  <c r="S278" i="1"/>
  <c r="O278" i="1"/>
  <c r="EN216" i="1"/>
  <c r="EH216" i="1"/>
  <c r="DR216" i="1"/>
  <c r="DH216" i="1"/>
  <c r="DB216" i="1"/>
  <c r="CV216" i="1"/>
  <c r="CO216" i="1"/>
  <c r="CE216" i="1"/>
  <c r="CC216" i="1"/>
  <c r="CA216" i="1"/>
  <c r="BU216" i="1"/>
  <c r="BO216" i="1"/>
  <c r="BI216" i="1"/>
  <c r="AZ216" i="1"/>
  <c r="AT216" i="1"/>
  <c r="AN216" i="1"/>
  <c r="AH216" i="1"/>
  <c r="Y216" i="1"/>
  <c r="S216" i="1"/>
  <c r="O216" i="1"/>
  <c r="EN279" i="1"/>
  <c r="EH279" i="1"/>
  <c r="DR279" i="1"/>
  <c r="DH279" i="1"/>
  <c r="DB279" i="1"/>
  <c r="CV279" i="1"/>
  <c r="CO279" i="1"/>
  <c r="CE279" i="1"/>
  <c r="CC279" i="1"/>
  <c r="CA279" i="1"/>
  <c r="BU279" i="1"/>
  <c r="BO279" i="1"/>
  <c r="BI279" i="1"/>
  <c r="AZ279" i="1"/>
  <c r="AT279" i="1"/>
  <c r="AN279" i="1"/>
  <c r="AH279" i="1"/>
  <c r="Y279" i="1"/>
  <c r="S279" i="1"/>
  <c r="O279" i="1"/>
  <c r="EN200" i="1"/>
  <c r="EH200" i="1"/>
  <c r="DR200" i="1"/>
  <c r="DH200" i="1"/>
  <c r="DB200" i="1"/>
  <c r="CV200" i="1"/>
  <c r="CO200" i="1"/>
  <c r="CE200" i="1"/>
  <c r="CC200" i="1"/>
  <c r="CA200" i="1"/>
  <c r="BU200" i="1"/>
  <c r="BO200" i="1"/>
  <c r="BI200" i="1"/>
  <c r="AZ200" i="1"/>
  <c r="AT200" i="1"/>
  <c r="AN200" i="1"/>
  <c r="AH200" i="1"/>
  <c r="Y200" i="1"/>
  <c r="S200" i="1"/>
  <c r="O200" i="1"/>
  <c r="EN196" i="1"/>
  <c r="EH196" i="1"/>
  <c r="DR196" i="1"/>
  <c r="DH196" i="1"/>
  <c r="DB196" i="1"/>
  <c r="CV196" i="1"/>
  <c r="CO196" i="1"/>
  <c r="CE196" i="1"/>
  <c r="CC196" i="1"/>
  <c r="CA196" i="1"/>
  <c r="BU196" i="1"/>
  <c r="BO196" i="1"/>
  <c r="BI196" i="1"/>
  <c r="AZ196" i="1"/>
  <c r="AT196" i="1"/>
  <c r="AN196" i="1"/>
  <c r="AH196" i="1"/>
  <c r="Y196" i="1"/>
  <c r="S196" i="1"/>
  <c r="O196" i="1"/>
  <c r="EN169" i="1"/>
  <c r="EH169" i="1"/>
  <c r="DR169" i="1"/>
  <c r="DH169" i="1"/>
  <c r="DB169" i="1"/>
  <c r="CV169" i="1"/>
  <c r="CO169" i="1"/>
  <c r="CE169" i="1"/>
  <c r="CC169" i="1"/>
  <c r="CA169" i="1"/>
  <c r="BU169" i="1"/>
  <c r="BO169" i="1"/>
  <c r="BI169" i="1"/>
  <c r="AZ169" i="1"/>
  <c r="AT169" i="1"/>
  <c r="AN169" i="1"/>
  <c r="AH169" i="1"/>
  <c r="Y169" i="1"/>
  <c r="S169" i="1"/>
  <c r="O169" i="1"/>
  <c r="EN126" i="1"/>
  <c r="EH126" i="1"/>
  <c r="DR126" i="1"/>
  <c r="DH126" i="1"/>
  <c r="DB126" i="1"/>
  <c r="CV126" i="1"/>
  <c r="CO126" i="1"/>
  <c r="CE126" i="1"/>
  <c r="CC126" i="1"/>
  <c r="CA126" i="1"/>
  <c r="BU126" i="1"/>
  <c r="BO126" i="1"/>
  <c r="BI126" i="1"/>
  <c r="AZ126" i="1"/>
  <c r="AT126" i="1"/>
  <c r="AN126" i="1"/>
  <c r="AH126" i="1"/>
  <c r="Y126" i="1"/>
  <c r="S126" i="1"/>
  <c r="O126" i="1"/>
  <c r="EN122" i="1"/>
  <c r="EH122" i="1"/>
  <c r="DR122" i="1"/>
  <c r="DH122" i="1"/>
  <c r="DB122" i="1"/>
  <c r="CV122" i="1"/>
  <c r="CO122" i="1"/>
  <c r="CE122" i="1"/>
  <c r="CC122" i="1"/>
  <c r="CA122" i="1"/>
  <c r="BU122" i="1"/>
  <c r="BO122" i="1"/>
  <c r="BI122" i="1"/>
  <c r="AZ122" i="1"/>
  <c r="AT122" i="1"/>
  <c r="AN122" i="1"/>
  <c r="AH122" i="1"/>
  <c r="Y122" i="1"/>
  <c r="S122" i="1"/>
  <c r="O122" i="1"/>
  <c r="EN108" i="1"/>
  <c r="EH108" i="1"/>
  <c r="DR108" i="1"/>
  <c r="DH108" i="1"/>
  <c r="DB108" i="1"/>
  <c r="CV108" i="1"/>
  <c r="CO108" i="1"/>
  <c r="CE108" i="1"/>
  <c r="CC108" i="1"/>
  <c r="CA108" i="1"/>
  <c r="BU108" i="1"/>
  <c r="BO108" i="1"/>
  <c r="BI108" i="1"/>
  <c r="AZ108" i="1"/>
  <c r="AT108" i="1"/>
  <c r="AN108" i="1"/>
  <c r="AH108" i="1"/>
  <c r="Y108" i="1"/>
  <c r="S108" i="1"/>
  <c r="O108" i="1"/>
  <c r="EN107" i="1"/>
  <c r="EH107" i="1"/>
  <c r="DR107" i="1"/>
  <c r="DH107" i="1"/>
  <c r="DB107" i="1"/>
  <c r="CV107" i="1"/>
  <c r="CO107" i="1"/>
  <c r="CE107" i="1"/>
  <c r="CC107" i="1"/>
  <c r="CA107" i="1"/>
  <c r="BU107" i="1"/>
  <c r="BO107" i="1"/>
  <c r="BI107" i="1"/>
  <c r="AZ107" i="1"/>
  <c r="AT107" i="1"/>
  <c r="AN107" i="1"/>
  <c r="AH107" i="1"/>
  <c r="Y107" i="1"/>
  <c r="S107" i="1"/>
  <c r="O107" i="1"/>
  <c r="EN93" i="1"/>
  <c r="EH93" i="1"/>
  <c r="DR93" i="1"/>
  <c r="DH93" i="1"/>
  <c r="DB93" i="1"/>
  <c r="CV93" i="1"/>
  <c r="CO93" i="1"/>
  <c r="CE93" i="1"/>
  <c r="CC93" i="1"/>
  <c r="CA93" i="1"/>
  <c r="BU93" i="1"/>
  <c r="BO93" i="1"/>
  <c r="BI93" i="1"/>
  <c r="AZ93" i="1"/>
  <c r="AT93" i="1"/>
  <c r="AN93" i="1"/>
  <c r="AH93" i="1"/>
  <c r="Y93" i="1"/>
  <c r="S93" i="1"/>
  <c r="O93" i="1"/>
  <c r="EN96" i="1"/>
  <c r="EH96" i="1"/>
  <c r="DR96" i="1"/>
  <c r="DH96" i="1"/>
  <c r="DB96" i="1"/>
  <c r="CV96" i="1"/>
  <c r="CO96" i="1"/>
  <c r="CE96" i="1"/>
  <c r="CC96" i="1"/>
  <c r="CA96" i="1"/>
  <c r="BU96" i="1"/>
  <c r="BO96" i="1"/>
  <c r="BI96" i="1"/>
  <c r="AZ96" i="1"/>
  <c r="AT96" i="1"/>
  <c r="AN96" i="1"/>
  <c r="AH96" i="1"/>
  <c r="Y96" i="1"/>
  <c r="S96" i="1"/>
  <c r="O96" i="1"/>
  <c r="EN76" i="1"/>
  <c r="EH76" i="1"/>
  <c r="DR76" i="1"/>
  <c r="DH76" i="1"/>
  <c r="DB76" i="1"/>
  <c r="CO76" i="1"/>
  <c r="CE76" i="1"/>
  <c r="CC76" i="1"/>
  <c r="CA76" i="1"/>
  <c r="BU76" i="1"/>
  <c r="BO76" i="1"/>
  <c r="BI76" i="1"/>
  <c r="AZ76" i="1"/>
  <c r="AT76" i="1"/>
  <c r="AN76" i="1"/>
  <c r="AH76" i="1"/>
  <c r="Y76" i="1"/>
  <c r="S76" i="1"/>
  <c r="O76" i="1"/>
  <c r="EN123" i="1"/>
  <c r="EH123" i="1"/>
  <c r="DR123" i="1"/>
  <c r="DH123" i="1"/>
  <c r="DB123" i="1"/>
  <c r="CV123" i="1"/>
  <c r="CO123" i="1"/>
  <c r="CE123" i="1"/>
  <c r="CC123" i="1"/>
  <c r="CA123" i="1"/>
  <c r="BU123" i="1"/>
  <c r="BO123" i="1"/>
  <c r="BI123" i="1"/>
  <c r="AZ123" i="1"/>
  <c r="AT123" i="1"/>
  <c r="AN123" i="1"/>
  <c r="AH123" i="1"/>
  <c r="Y123" i="1"/>
  <c r="S123" i="1"/>
  <c r="O123" i="1"/>
  <c r="EN60" i="1"/>
  <c r="EH60" i="1"/>
  <c r="DR60" i="1"/>
  <c r="DH60" i="1"/>
  <c r="DB60" i="1"/>
  <c r="CV60" i="1"/>
  <c r="CO60" i="1"/>
  <c r="CE60" i="1"/>
  <c r="CC60" i="1"/>
  <c r="CA60" i="1"/>
  <c r="BU60" i="1"/>
  <c r="BO60" i="1"/>
  <c r="BI60" i="1"/>
  <c r="AZ60" i="1"/>
  <c r="AT60" i="1"/>
  <c r="AN60" i="1"/>
  <c r="AH60" i="1"/>
  <c r="Y60" i="1"/>
  <c r="S60" i="1"/>
  <c r="O60" i="1"/>
  <c r="EN44" i="1"/>
  <c r="EH44" i="1"/>
  <c r="DR44" i="1"/>
  <c r="DH44" i="1"/>
  <c r="DB44" i="1"/>
  <c r="CV44" i="1"/>
  <c r="CO44" i="1"/>
  <c r="CE44" i="1"/>
  <c r="CC44" i="1"/>
  <c r="CA44" i="1"/>
  <c r="BU44" i="1"/>
  <c r="BO44" i="1"/>
  <c r="BI44" i="1"/>
  <c r="AZ44" i="1"/>
  <c r="AT44" i="1"/>
  <c r="AN44" i="1"/>
  <c r="AH44" i="1"/>
  <c r="Y44" i="1"/>
  <c r="S44" i="1"/>
  <c r="O44" i="1"/>
  <c r="EN40" i="1"/>
  <c r="EH40" i="1"/>
  <c r="DR40" i="1"/>
  <c r="DH40" i="1"/>
  <c r="DB40" i="1"/>
  <c r="CV40" i="1"/>
  <c r="CO40" i="1"/>
  <c r="CE40" i="1"/>
  <c r="CC40" i="1"/>
  <c r="CA40" i="1"/>
  <c r="BU40" i="1"/>
  <c r="BO40" i="1"/>
  <c r="BI40" i="1"/>
  <c r="AZ40" i="1"/>
  <c r="AT40" i="1"/>
  <c r="AN40" i="1"/>
  <c r="AH40" i="1"/>
  <c r="Y40" i="1"/>
  <c r="S40" i="1"/>
  <c r="O40" i="1"/>
  <c r="EN13" i="1"/>
  <c r="EH13" i="1"/>
  <c r="DR13" i="1"/>
  <c r="DH13" i="1"/>
  <c r="DB13" i="1"/>
  <c r="CV13" i="1"/>
  <c r="CO13" i="1"/>
  <c r="CE13" i="1"/>
  <c r="CC13" i="1"/>
  <c r="CA13" i="1"/>
  <c r="BU13" i="1"/>
  <c r="BO13" i="1"/>
  <c r="BI13" i="1"/>
  <c r="AZ13" i="1"/>
  <c r="AT13" i="1"/>
  <c r="AN13" i="1"/>
  <c r="AH13" i="1"/>
  <c r="Y13" i="1"/>
  <c r="S13" i="1"/>
  <c r="O13" i="1"/>
  <c r="DL85" i="4" l="1"/>
  <c r="DS76" i="1"/>
  <c r="EO40" i="1"/>
  <c r="EO123" i="1"/>
  <c r="EO93" i="1"/>
  <c r="EP93" i="1" s="1"/>
  <c r="EO196" i="1"/>
  <c r="EO282" i="1"/>
  <c r="EO122" i="1"/>
  <c r="EO216" i="1"/>
  <c r="EO44" i="1"/>
  <c r="EO76" i="1"/>
  <c r="EO107" i="1"/>
  <c r="EO126" i="1"/>
  <c r="EO200" i="1"/>
  <c r="EO278" i="1"/>
  <c r="EO13" i="1"/>
  <c r="EO60" i="1"/>
  <c r="EO96" i="1"/>
  <c r="EO108" i="1"/>
  <c r="EO169" i="1"/>
  <c r="EO279" i="1"/>
  <c r="ED49" i="4"/>
  <c r="ED45" i="4"/>
  <c r="ED55" i="4"/>
  <c r="ED69" i="4"/>
  <c r="ED133" i="4"/>
  <c r="ED105" i="4"/>
  <c r="ED116" i="4"/>
  <c r="ED101" i="4"/>
  <c r="ED102" i="4"/>
  <c r="ED136" i="4"/>
  <c r="ED132" i="4"/>
  <c r="ED85" i="4"/>
  <c r="ED117" i="4"/>
  <c r="ED14" i="4"/>
  <c r="DL136" i="4"/>
  <c r="Z136" i="4"/>
  <c r="Z282" i="1"/>
  <c r="DS278" i="1"/>
  <c r="DS282" i="1"/>
  <c r="CF282" i="1"/>
  <c r="CG282" i="1" s="1"/>
  <c r="BA282" i="1"/>
  <c r="BB282" i="1" s="1"/>
  <c r="AZ136" i="4"/>
  <c r="BZ136" i="4"/>
  <c r="Z117" i="4"/>
  <c r="AZ132" i="4"/>
  <c r="BZ132" i="4"/>
  <c r="Z132" i="4"/>
  <c r="DL117" i="4"/>
  <c r="DL132" i="4"/>
  <c r="BZ117" i="4"/>
  <c r="BZ116" i="4"/>
  <c r="AZ117" i="4"/>
  <c r="Z116" i="4"/>
  <c r="AZ116" i="4"/>
  <c r="DL116" i="4"/>
  <c r="AZ102" i="4"/>
  <c r="DL102" i="4"/>
  <c r="AZ101" i="4"/>
  <c r="BZ102" i="4"/>
  <c r="Z102" i="4"/>
  <c r="DL105" i="4"/>
  <c r="BZ105" i="4"/>
  <c r="Z105" i="4"/>
  <c r="AZ105" i="4"/>
  <c r="Z101" i="4"/>
  <c r="BZ101" i="4"/>
  <c r="DL101" i="4"/>
  <c r="BZ85" i="4"/>
  <c r="Z85" i="4"/>
  <c r="AZ85" i="4"/>
  <c r="BZ69" i="4"/>
  <c r="Z69" i="4"/>
  <c r="AZ69" i="4"/>
  <c r="DL69" i="4"/>
  <c r="AZ133" i="4"/>
  <c r="BZ133" i="4"/>
  <c r="AZ55" i="4"/>
  <c r="Z133" i="4"/>
  <c r="DL133" i="4"/>
  <c r="Z55" i="4"/>
  <c r="BZ55" i="4"/>
  <c r="DL55" i="4"/>
  <c r="AZ49" i="4"/>
  <c r="BZ49" i="4"/>
  <c r="Z49" i="4"/>
  <c r="DL49" i="4"/>
  <c r="AZ45" i="4"/>
  <c r="BZ45" i="4"/>
  <c r="DL14" i="4"/>
  <c r="Z45" i="4"/>
  <c r="DL45" i="4"/>
  <c r="AZ14" i="4"/>
  <c r="BZ14" i="4"/>
  <c r="Z14" i="4"/>
  <c r="CF278" i="1"/>
  <c r="CG278" i="1" s="1"/>
  <c r="Z278" i="1"/>
  <c r="BA278" i="1"/>
  <c r="BB278" i="1" s="1"/>
  <c r="Z279" i="1"/>
  <c r="Z200" i="1"/>
  <c r="Z216" i="1"/>
  <c r="DS216" i="1"/>
  <c r="Z196" i="1"/>
  <c r="CF216" i="1"/>
  <c r="BA216" i="1"/>
  <c r="DS279" i="1"/>
  <c r="CF279" i="1"/>
  <c r="BA279" i="1"/>
  <c r="Z126" i="1"/>
  <c r="CF200" i="1"/>
  <c r="BA200" i="1"/>
  <c r="BB200" i="1" s="1"/>
  <c r="DS200" i="1"/>
  <c r="CF196" i="1"/>
  <c r="CG196" i="1" s="1"/>
  <c r="BA196" i="1"/>
  <c r="BB196" i="1" s="1"/>
  <c r="DS196" i="1"/>
  <c r="Z169" i="1"/>
  <c r="CF169" i="1"/>
  <c r="CG169" i="1" s="1"/>
  <c r="BA169" i="1"/>
  <c r="BB169" i="1" s="1"/>
  <c r="DS169" i="1"/>
  <c r="CF126" i="1"/>
  <c r="CG126" i="1" s="1"/>
  <c r="BA126" i="1"/>
  <c r="BB126" i="1" s="1"/>
  <c r="DS126" i="1"/>
  <c r="DS108" i="1"/>
  <c r="Z122" i="1"/>
  <c r="DS122" i="1"/>
  <c r="CF122" i="1"/>
  <c r="CG122" i="1" s="1"/>
  <c r="BA122" i="1"/>
  <c r="BB122" i="1" s="1"/>
  <c r="Z108" i="1"/>
  <c r="CF108" i="1"/>
  <c r="BA108" i="1"/>
  <c r="Z107" i="1"/>
  <c r="CF107" i="1"/>
  <c r="CG107" i="1" s="1"/>
  <c r="BA107" i="1"/>
  <c r="BB107" i="1" s="1"/>
  <c r="Z96" i="1"/>
  <c r="BA93" i="1"/>
  <c r="BB93" i="1" s="1"/>
  <c r="DS107" i="1"/>
  <c r="BA40" i="1"/>
  <c r="BB40" i="1" s="1"/>
  <c r="Z93" i="1"/>
  <c r="DS93" i="1"/>
  <c r="CF93" i="1"/>
  <c r="CG93" i="1" s="1"/>
  <c r="CF96" i="1"/>
  <c r="BA96" i="1"/>
  <c r="CF76" i="1"/>
  <c r="DS96" i="1"/>
  <c r="Z40" i="1"/>
  <c r="BA76" i="1"/>
  <c r="BB76" i="1" s="1"/>
  <c r="DS123" i="1"/>
  <c r="Z76" i="1"/>
  <c r="Z123" i="1"/>
  <c r="BA44" i="1"/>
  <c r="BB44" i="1" s="1"/>
  <c r="CF123" i="1"/>
  <c r="DS44" i="1"/>
  <c r="Z60" i="1"/>
  <c r="BA123" i="1"/>
  <c r="DS60" i="1"/>
  <c r="CF60" i="1"/>
  <c r="Z44" i="1"/>
  <c r="BA60" i="1"/>
  <c r="CF44" i="1"/>
  <c r="DS40" i="1"/>
  <c r="CF40" i="1"/>
  <c r="CG40" i="1" s="1"/>
  <c r="BA13" i="1"/>
  <c r="BB13" i="1" s="1"/>
  <c r="Z13" i="1"/>
  <c r="CF13" i="1"/>
  <c r="CG13" i="1" s="1"/>
  <c r="DS13" i="1"/>
  <c r="EP107" i="1" l="1"/>
  <c r="EP44" i="1"/>
  <c r="EP122" i="1"/>
  <c r="EP108" i="1"/>
  <c r="EP126" i="1"/>
  <c r="EP76" i="1"/>
  <c r="EP96" i="1"/>
  <c r="EP13" i="1"/>
  <c r="EP40" i="1"/>
  <c r="EP200" i="1"/>
  <c r="EP216" i="1"/>
  <c r="EP169" i="1"/>
  <c r="EP196" i="1"/>
  <c r="AA40" i="1"/>
  <c r="AA122" i="1"/>
  <c r="AA96" i="1"/>
  <c r="AA126" i="1"/>
  <c r="AA44" i="1"/>
  <c r="AA107" i="1"/>
  <c r="AA169" i="1"/>
  <c r="AA200" i="1"/>
  <c r="AA282" i="1"/>
  <c r="AA196" i="1"/>
  <c r="AA278" i="1"/>
  <c r="AA93" i="1"/>
  <c r="AA76" i="1"/>
  <c r="AA13" i="1"/>
  <c r="CD296" i="1" l="1"/>
  <c r="CE295" i="1"/>
  <c r="CE294" i="1"/>
  <c r="CE293" i="1"/>
  <c r="CE292" i="1"/>
  <c r="CE290" i="1"/>
  <c r="CE289" i="1"/>
  <c r="CE288" i="1"/>
  <c r="CE287" i="1"/>
  <c r="CE286" i="1"/>
  <c r="CE285" i="1"/>
  <c r="CE284" i="1"/>
  <c r="CE283" i="1"/>
  <c r="CE281" i="1"/>
  <c r="CE280" i="1"/>
  <c r="CE277" i="1"/>
  <c r="CE276" i="1"/>
  <c r="CE229" i="1"/>
  <c r="CD226" i="1"/>
  <c r="CE225" i="1"/>
  <c r="CE224" i="1"/>
  <c r="CE223" i="1"/>
  <c r="CE222" i="1"/>
  <c r="CE221" i="1"/>
  <c r="CE220" i="1"/>
  <c r="CE218" i="1"/>
  <c r="CE217" i="1"/>
  <c r="CE215" i="1"/>
  <c r="CE213" i="1"/>
  <c r="CE212" i="1"/>
  <c r="CE211" i="1"/>
  <c r="CE210" i="1"/>
  <c r="CE209" i="1"/>
  <c r="CE208" i="1"/>
  <c r="CE206" i="1"/>
  <c r="CE205" i="1"/>
  <c r="CE204" i="1"/>
  <c r="CE203" i="1"/>
  <c r="CE202" i="1"/>
  <c r="CE201" i="1"/>
  <c r="CE199" i="1"/>
  <c r="CE198" i="1"/>
  <c r="CE197" i="1"/>
  <c r="CE195" i="1"/>
  <c r="CE194" i="1"/>
  <c r="CE193" i="1"/>
  <c r="CE192" i="1"/>
  <c r="CE191" i="1"/>
  <c r="CE190" i="1"/>
  <c r="CE189" i="1"/>
  <c r="CE187" i="1"/>
  <c r="CE186" i="1"/>
  <c r="CE185" i="1"/>
  <c r="CE184" i="1"/>
  <c r="CE183" i="1"/>
  <c r="CE182" i="1"/>
  <c r="CE181" i="1"/>
  <c r="CE180" i="1"/>
  <c r="CE179" i="1"/>
  <c r="CE178" i="1"/>
  <c r="CE177" i="1"/>
  <c r="CE176" i="1"/>
  <c r="CE175" i="1"/>
  <c r="CE174" i="1"/>
  <c r="CE173" i="1"/>
  <c r="CE172" i="1"/>
  <c r="CE171" i="1"/>
  <c r="CE170" i="1"/>
  <c r="CE168" i="1"/>
  <c r="CE167" i="1"/>
  <c r="CD140" i="1"/>
  <c r="CE139" i="1"/>
  <c r="CE138" i="1"/>
  <c r="CE137" i="1"/>
  <c r="CE135" i="1"/>
  <c r="CE134" i="1"/>
  <c r="CE133" i="1"/>
  <c r="CE132" i="1"/>
  <c r="CE131" i="1"/>
  <c r="CE130" i="1"/>
  <c r="CE129" i="1"/>
  <c r="CE128" i="1"/>
  <c r="CE127" i="1"/>
  <c r="CE125" i="1"/>
  <c r="CE124" i="1"/>
  <c r="CE121" i="1"/>
  <c r="CE120" i="1"/>
  <c r="CE119" i="1"/>
  <c r="CE118" i="1"/>
  <c r="CE117" i="1"/>
  <c r="CE116" i="1"/>
  <c r="CE115" i="1"/>
  <c r="CE113" i="1"/>
  <c r="CE112" i="1"/>
  <c r="CE111" i="1"/>
  <c r="CE110" i="1"/>
  <c r="CE109" i="1"/>
  <c r="CE105" i="1"/>
  <c r="CE104" i="1"/>
  <c r="CE103" i="1"/>
  <c r="CE102" i="1"/>
  <c r="CE101" i="1"/>
  <c r="CE99" i="1"/>
  <c r="CE98" i="1"/>
  <c r="CE97" i="1"/>
  <c r="CE91" i="1"/>
  <c r="CE90" i="1"/>
  <c r="CE88" i="1"/>
  <c r="CE86" i="1"/>
  <c r="CE85" i="1"/>
  <c r="CE83" i="1"/>
  <c r="CE82" i="1"/>
  <c r="CE79" i="1"/>
  <c r="CE78" i="1"/>
  <c r="CE77" i="1"/>
  <c r="CE73" i="1"/>
  <c r="CD70" i="1"/>
  <c r="CE69" i="1"/>
  <c r="CE68" i="1"/>
  <c r="CE67" i="1"/>
  <c r="CE66" i="1"/>
  <c r="CE65" i="1"/>
  <c r="CE64" i="1"/>
  <c r="CE62" i="1"/>
  <c r="CE61" i="1"/>
  <c r="CE59" i="1"/>
  <c r="CE57" i="1"/>
  <c r="CE56" i="1"/>
  <c r="CE55" i="1"/>
  <c r="CE54" i="1"/>
  <c r="CE53" i="1"/>
  <c r="CE52" i="1"/>
  <c r="CE50" i="1"/>
  <c r="CE49" i="1"/>
  <c r="CE48" i="1"/>
  <c r="CE47" i="1"/>
  <c r="CE46" i="1"/>
  <c r="CE45" i="1"/>
  <c r="CE43" i="1"/>
  <c r="CE42" i="1"/>
  <c r="CE41" i="1"/>
  <c r="CE39" i="1"/>
  <c r="CE38" i="1"/>
  <c r="CE37" i="1"/>
  <c r="CE36" i="1"/>
  <c r="CE35" i="1"/>
  <c r="CE34" i="1"/>
  <c r="CE33" i="1"/>
  <c r="CE31" i="1"/>
  <c r="CE30" i="1"/>
  <c r="CE29" i="1"/>
  <c r="CE28" i="1"/>
  <c r="CE27" i="1"/>
  <c r="CE26" i="1"/>
  <c r="CE25" i="1"/>
  <c r="CE24" i="1"/>
  <c r="CE23" i="1"/>
  <c r="CE22" i="1"/>
  <c r="CE21" i="1"/>
  <c r="CE20" i="1"/>
  <c r="CE19" i="1"/>
  <c r="CE18" i="1"/>
  <c r="CE17" i="1"/>
  <c r="CE16" i="1"/>
  <c r="CE15" i="1"/>
  <c r="CE14" i="1"/>
  <c r="CE12" i="1"/>
  <c r="CE11" i="1"/>
  <c r="CE296" i="1" l="1"/>
  <c r="CE70" i="1"/>
  <c r="CD300" i="1"/>
  <c r="CE226" i="1"/>
  <c r="CD142" i="1"/>
  <c r="CE140" i="1"/>
  <c r="CE142" i="1" l="1"/>
  <c r="CE300" i="1"/>
  <c r="CD152" i="1"/>
  <c r="CD153" i="1" s="1"/>
  <c r="CE152" i="1" l="1"/>
  <c r="CE153" i="1" s="1"/>
  <c r="BS157" i="4"/>
  <c r="BS156" i="4"/>
  <c r="BS155" i="4"/>
  <c r="BS154" i="4"/>
  <c r="BS153" i="4"/>
  <c r="BS152" i="4"/>
  <c r="BS150" i="4"/>
  <c r="BS149" i="4"/>
  <c r="BS148" i="4"/>
  <c r="BS146" i="4"/>
  <c r="BS145" i="4"/>
  <c r="BS143" i="4"/>
  <c r="BS142" i="4"/>
  <c r="BS140" i="4"/>
  <c r="BS139" i="4"/>
  <c r="BS138" i="4"/>
  <c r="BS137" i="4"/>
  <c r="BS135" i="4"/>
  <c r="BS134" i="4"/>
  <c r="BS131" i="4"/>
  <c r="BS130" i="4"/>
  <c r="BS129" i="4"/>
  <c r="BS128" i="4"/>
  <c r="BS127" i="4"/>
  <c r="BS126" i="4"/>
  <c r="BS125" i="4"/>
  <c r="BS123" i="4"/>
  <c r="BS122" i="4"/>
  <c r="BS121" i="4"/>
  <c r="BS120" i="4"/>
  <c r="BS119" i="4"/>
  <c r="BS118" i="4"/>
  <c r="BS114" i="4"/>
  <c r="BS113" i="4"/>
  <c r="BS112" i="4"/>
  <c r="BS111" i="4"/>
  <c r="BS110" i="4"/>
  <c r="BS108" i="4"/>
  <c r="BS107" i="4"/>
  <c r="BS106" i="4"/>
  <c r="BS100" i="4"/>
  <c r="BS99" i="4"/>
  <c r="BS97" i="4"/>
  <c r="BS95" i="4"/>
  <c r="BS94" i="4"/>
  <c r="BS92" i="4"/>
  <c r="BS91" i="4"/>
  <c r="BS88" i="4"/>
  <c r="BS87" i="4"/>
  <c r="BS86" i="4"/>
  <c r="BS82" i="4"/>
  <c r="BS79" i="4"/>
  <c r="BS78" i="4"/>
  <c r="BS77" i="4"/>
  <c r="BS76" i="4"/>
  <c r="BS75" i="4"/>
  <c r="BS74" i="4"/>
  <c r="BS73" i="4"/>
  <c r="BS71" i="4"/>
  <c r="BS70" i="4"/>
  <c r="BS68" i="4"/>
  <c r="BS66" i="4"/>
  <c r="BS65" i="4"/>
  <c r="BS64" i="4"/>
  <c r="BS63" i="4"/>
  <c r="BS62" i="4"/>
  <c r="BS61" i="4"/>
  <c r="BS59" i="4"/>
  <c r="BS58" i="4"/>
  <c r="BS57" i="4"/>
  <c r="BS56" i="4"/>
  <c r="BS54" i="4"/>
  <c r="BS53" i="4"/>
  <c r="BS52" i="4"/>
  <c r="BS50" i="4"/>
  <c r="BS48" i="4"/>
  <c r="BS47" i="4"/>
  <c r="BS46" i="4"/>
  <c r="BS44" i="4"/>
  <c r="BS43" i="4"/>
  <c r="BS42" i="4"/>
  <c r="BS41" i="4"/>
  <c r="BS40" i="4"/>
  <c r="BS39" i="4"/>
  <c r="BS38" i="4"/>
  <c r="BS37" i="4"/>
  <c r="BS35" i="4"/>
  <c r="BS34" i="4"/>
  <c r="BS33" i="4"/>
  <c r="BS32" i="4"/>
  <c r="BS31" i="4"/>
  <c r="BS30" i="4"/>
  <c r="BS29" i="4"/>
  <c r="BS27" i="4"/>
  <c r="BS26" i="4"/>
  <c r="BS25" i="4"/>
  <c r="BS24" i="4"/>
  <c r="BS23" i="4"/>
  <c r="BS22" i="4"/>
  <c r="BS21" i="4"/>
  <c r="BS20" i="4"/>
  <c r="BS19" i="4"/>
  <c r="BS18" i="4"/>
  <c r="BS17" i="4"/>
  <c r="BS16" i="4"/>
  <c r="BS15" i="4"/>
  <c r="BS13" i="4"/>
  <c r="BS11" i="4"/>
  <c r="EC157" i="4" l="1"/>
  <c r="EC156" i="4"/>
  <c r="EC155" i="4"/>
  <c r="EC154" i="4"/>
  <c r="EC153" i="4"/>
  <c r="EC152" i="4"/>
  <c r="EC150" i="4"/>
  <c r="EC149" i="4"/>
  <c r="EC148" i="4"/>
  <c r="EC146" i="4"/>
  <c r="EC145" i="4"/>
  <c r="EC143" i="4"/>
  <c r="EC142" i="4"/>
  <c r="EC140" i="4"/>
  <c r="EC139" i="4"/>
  <c r="EC138" i="4"/>
  <c r="EC137" i="4"/>
  <c r="EC135" i="4"/>
  <c r="EC134" i="4"/>
  <c r="EC131" i="4"/>
  <c r="EC130" i="4"/>
  <c r="EC129" i="4"/>
  <c r="EC128" i="4"/>
  <c r="EC127" i="4"/>
  <c r="EC126" i="4"/>
  <c r="EC125" i="4"/>
  <c r="EC123" i="4"/>
  <c r="EC122" i="4"/>
  <c r="EC121" i="4"/>
  <c r="EC120" i="4"/>
  <c r="EC119" i="4"/>
  <c r="EC118" i="4"/>
  <c r="EC114" i="4"/>
  <c r="EC113" i="4"/>
  <c r="EC112" i="4"/>
  <c r="EC111" i="4"/>
  <c r="EC110" i="4"/>
  <c r="EC108" i="4"/>
  <c r="EC107" i="4"/>
  <c r="EC106" i="4"/>
  <c r="EC100" i="4"/>
  <c r="EC99" i="4"/>
  <c r="EC97" i="4"/>
  <c r="EC95" i="4"/>
  <c r="EC94" i="4"/>
  <c r="EC92" i="4"/>
  <c r="EC91" i="4"/>
  <c r="EC88" i="4"/>
  <c r="EC87" i="4"/>
  <c r="EC86" i="4"/>
  <c r="EC82" i="4"/>
  <c r="EC79" i="4"/>
  <c r="EC78" i="4"/>
  <c r="EC77" i="4"/>
  <c r="EC76" i="4"/>
  <c r="EC75" i="4"/>
  <c r="EC74" i="4"/>
  <c r="EC73" i="4"/>
  <c r="EC71" i="4"/>
  <c r="EC70" i="4"/>
  <c r="EC68" i="4"/>
  <c r="EC66" i="4"/>
  <c r="EC65" i="4"/>
  <c r="EC64" i="4"/>
  <c r="EC63" i="4"/>
  <c r="EC62" i="4"/>
  <c r="EC61" i="4"/>
  <c r="EC59" i="4"/>
  <c r="EC58" i="4"/>
  <c r="EC57" i="4"/>
  <c r="EC56" i="4"/>
  <c r="EC54" i="4"/>
  <c r="EC53" i="4"/>
  <c r="EC52" i="4"/>
  <c r="EC50" i="4"/>
  <c r="EC48" i="4"/>
  <c r="EC47" i="4"/>
  <c r="EC46" i="4"/>
  <c r="EC44" i="4"/>
  <c r="EC43" i="4"/>
  <c r="EC42" i="4"/>
  <c r="EC41" i="4"/>
  <c r="EC40" i="4"/>
  <c r="EC39" i="4"/>
  <c r="EC38" i="4"/>
  <c r="EC37" i="4"/>
  <c r="ED37" i="4" s="1"/>
  <c r="EC35" i="4"/>
  <c r="ED35" i="4" s="1"/>
  <c r="EC34" i="4"/>
  <c r="EC33" i="4"/>
  <c r="EC32" i="4"/>
  <c r="EC31" i="4"/>
  <c r="EC30" i="4"/>
  <c r="EC29" i="4"/>
  <c r="EC27" i="4"/>
  <c r="EC26" i="4"/>
  <c r="EC25" i="4"/>
  <c r="EC24" i="4"/>
  <c r="EC23" i="4"/>
  <c r="EC22" i="4"/>
  <c r="EC21" i="4"/>
  <c r="EC20" i="4"/>
  <c r="EC19" i="4"/>
  <c r="EC18" i="4"/>
  <c r="EC17" i="4"/>
  <c r="EC16" i="4"/>
  <c r="EC15" i="4"/>
  <c r="EC13" i="4"/>
  <c r="EC11" i="4"/>
  <c r="CU157" i="4"/>
  <c r="CU156" i="4"/>
  <c r="CU155" i="4"/>
  <c r="CU154" i="4"/>
  <c r="CU153" i="4"/>
  <c r="CU152" i="4"/>
  <c r="CU150" i="4"/>
  <c r="CU149" i="4"/>
  <c r="CU148" i="4"/>
  <c r="CU146" i="4"/>
  <c r="CU145" i="4"/>
  <c r="CU143" i="4"/>
  <c r="CU142" i="4"/>
  <c r="CU140" i="4"/>
  <c r="CU139" i="4"/>
  <c r="CU138" i="4"/>
  <c r="CU137" i="4"/>
  <c r="CU135" i="4"/>
  <c r="CU134" i="4"/>
  <c r="CU131" i="4"/>
  <c r="CU130" i="4"/>
  <c r="CU129" i="4"/>
  <c r="CU128" i="4"/>
  <c r="CU127" i="4"/>
  <c r="CU126" i="4"/>
  <c r="CU125" i="4"/>
  <c r="CU123" i="4"/>
  <c r="CU122" i="4"/>
  <c r="CU121" i="4"/>
  <c r="CU120" i="4"/>
  <c r="CU119" i="4"/>
  <c r="CU118" i="4"/>
  <c r="CU114" i="4"/>
  <c r="CU113" i="4"/>
  <c r="CU112" i="4"/>
  <c r="CU111" i="4"/>
  <c r="CU110" i="4"/>
  <c r="CU108" i="4"/>
  <c r="CU107" i="4"/>
  <c r="CU106" i="4"/>
  <c r="CU100" i="4"/>
  <c r="CU99" i="4"/>
  <c r="CU97" i="4"/>
  <c r="CU95" i="4"/>
  <c r="CU94" i="4"/>
  <c r="CU92" i="4"/>
  <c r="CU91" i="4"/>
  <c r="CU88" i="4"/>
  <c r="CU87" i="4"/>
  <c r="CU86" i="4"/>
  <c r="CU82" i="4"/>
  <c r="CU79" i="4"/>
  <c r="CU78" i="4"/>
  <c r="CU77" i="4"/>
  <c r="CU76" i="4"/>
  <c r="CU75" i="4"/>
  <c r="CU74" i="4"/>
  <c r="CU73" i="4"/>
  <c r="CU71" i="4"/>
  <c r="CU70" i="4"/>
  <c r="CU68" i="4"/>
  <c r="CU66" i="4"/>
  <c r="CU65" i="4"/>
  <c r="CU64" i="4"/>
  <c r="CU63" i="4"/>
  <c r="CU62" i="4"/>
  <c r="CU61" i="4"/>
  <c r="CU59" i="4"/>
  <c r="CU58" i="4"/>
  <c r="CU57" i="4"/>
  <c r="CU56" i="4"/>
  <c r="CU54" i="4"/>
  <c r="CU53" i="4"/>
  <c r="CU52" i="4"/>
  <c r="CU50" i="4"/>
  <c r="CU48" i="4"/>
  <c r="CU47" i="4"/>
  <c r="CU46" i="4"/>
  <c r="CU44" i="4"/>
  <c r="CU43" i="4"/>
  <c r="CU42" i="4"/>
  <c r="CU41" i="4"/>
  <c r="CU40" i="4"/>
  <c r="CU39" i="4"/>
  <c r="CU38" i="4"/>
  <c r="CU37" i="4"/>
  <c r="CU35" i="4"/>
  <c r="CU34" i="4"/>
  <c r="CU33" i="4"/>
  <c r="CU32" i="4"/>
  <c r="CU31" i="4"/>
  <c r="CU30" i="4"/>
  <c r="CU29" i="4"/>
  <c r="CU27" i="4"/>
  <c r="CU26" i="4"/>
  <c r="CU25" i="4"/>
  <c r="CU24" i="4"/>
  <c r="CU23" i="4"/>
  <c r="CU22" i="4"/>
  <c r="CU21" i="4"/>
  <c r="CU20" i="4"/>
  <c r="CU19" i="4"/>
  <c r="CU18" i="4"/>
  <c r="CU17" i="4"/>
  <c r="CU16" i="4"/>
  <c r="CU15" i="4"/>
  <c r="CU13" i="4"/>
  <c r="CU11" i="4"/>
  <c r="EM296" i="1"/>
  <c r="EL296" i="1"/>
  <c r="EK296" i="1"/>
  <c r="EJ296" i="1"/>
  <c r="EI296" i="1"/>
  <c r="EN295" i="1"/>
  <c r="EN294" i="1"/>
  <c r="EN293" i="1"/>
  <c r="EN292" i="1"/>
  <c r="EN290" i="1"/>
  <c r="EN289" i="1"/>
  <c r="EN288" i="1"/>
  <c r="EN287" i="1"/>
  <c r="EN286" i="1"/>
  <c r="EN285" i="1"/>
  <c r="EN284" i="1"/>
  <c r="EN283" i="1"/>
  <c r="EN281" i="1"/>
  <c r="EN280" i="1"/>
  <c r="EN277" i="1"/>
  <c r="EN276" i="1"/>
  <c r="EN229" i="1"/>
  <c r="EM226" i="1"/>
  <c r="EL226" i="1"/>
  <c r="EK226" i="1"/>
  <c r="EJ226" i="1"/>
  <c r="EI226" i="1"/>
  <c r="EN225" i="1"/>
  <c r="EN224" i="1"/>
  <c r="EN223" i="1"/>
  <c r="EN222" i="1"/>
  <c r="EN221" i="1"/>
  <c r="EN220" i="1"/>
  <c r="EN218" i="1"/>
  <c r="EN217" i="1"/>
  <c r="EN215" i="1"/>
  <c r="EN213" i="1"/>
  <c r="EN212" i="1"/>
  <c r="EN211" i="1"/>
  <c r="EN210" i="1"/>
  <c r="EN209" i="1"/>
  <c r="EN208" i="1"/>
  <c r="EN206" i="1"/>
  <c r="EN205" i="1"/>
  <c r="EN204" i="1"/>
  <c r="EN203" i="1"/>
  <c r="EN202" i="1"/>
  <c r="EN201" i="1"/>
  <c r="EN199" i="1"/>
  <c r="EN198" i="1"/>
  <c r="EN197" i="1"/>
  <c r="EN195" i="1"/>
  <c r="EN194" i="1"/>
  <c r="EN193" i="1"/>
  <c r="EN192" i="1"/>
  <c r="EN191" i="1"/>
  <c r="EN190" i="1"/>
  <c r="EN189" i="1"/>
  <c r="EN187" i="1"/>
  <c r="EN186" i="1"/>
  <c r="EN185" i="1"/>
  <c r="EN184" i="1"/>
  <c r="EN183" i="1"/>
  <c r="EN182" i="1"/>
  <c r="EN181" i="1"/>
  <c r="EN180" i="1"/>
  <c r="EN179" i="1"/>
  <c r="EN178" i="1"/>
  <c r="EN177" i="1"/>
  <c r="EN176" i="1"/>
  <c r="EN175" i="1"/>
  <c r="EN174" i="1"/>
  <c r="EN173" i="1"/>
  <c r="EN172" i="1"/>
  <c r="EN171" i="1"/>
  <c r="EN170" i="1"/>
  <c r="EN168" i="1"/>
  <c r="EN167" i="1"/>
  <c r="EM140" i="1"/>
  <c r="EL140" i="1"/>
  <c r="EK140" i="1"/>
  <c r="EJ140" i="1"/>
  <c r="EI140" i="1"/>
  <c r="EN139" i="1"/>
  <c r="EN138" i="1"/>
  <c r="EN137" i="1"/>
  <c r="EN135" i="1"/>
  <c r="EN134" i="1"/>
  <c r="EN133" i="1"/>
  <c r="EN132" i="1"/>
  <c r="EN131" i="1"/>
  <c r="EN130" i="1"/>
  <c r="EN129" i="1"/>
  <c r="EN128" i="1"/>
  <c r="EN127" i="1"/>
  <c r="EN125" i="1"/>
  <c r="EN124" i="1"/>
  <c r="EN121" i="1"/>
  <c r="EN120" i="1"/>
  <c r="EN119" i="1"/>
  <c r="EN118" i="1"/>
  <c r="EN117" i="1"/>
  <c r="EN116" i="1"/>
  <c r="EN115" i="1"/>
  <c r="EN113" i="1"/>
  <c r="EN112" i="1"/>
  <c r="EN111" i="1"/>
  <c r="EN110" i="1"/>
  <c r="EN109" i="1"/>
  <c r="EN105" i="1"/>
  <c r="EN104" i="1"/>
  <c r="EN103" i="1"/>
  <c r="EN102" i="1"/>
  <c r="EN101" i="1"/>
  <c r="EN99" i="1"/>
  <c r="EN98" i="1"/>
  <c r="EN97" i="1"/>
  <c r="EN91" i="1"/>
  <c r="EN90" i="1"/>
  <c r="EN88" i="1"/>
  <c r="EN86" i="1"/>
  <c r="EN85" i="1"/>
  <c r="EN83" i="1"/>
  <c r="EN82" i="1"/>
  <c r="EN79" i="1"/>
  <c r="EN78" i="1"/>
  <c r="EN77" i="1"/>
  <c r="EN73" i="1"/>
  <c r="EM70" i="1"/>
  <c r="EL70" i="1"/>
  <c r="EK70" i="1"/>
  <c r="EJ70" i="1"/>
  <c r="EI70" i="1"/>
  <c r="EN69" i="1"/>
  <c r="EN68" i="1"/>
  <c r="EN67" i="1"/>
  <c r="EN66" i="1"/>
  <c r="EN65" i="1"/>
  <c r="EN64" i="1"/>
  <c r="EN62" i="1"/>
  <c r="EN61" i="1"/>
  <c r="EN59" i="1"/>
  <c r="EN57" i="1"/>
  <c r="EN56" i="1"/>
  <c r="EN55" i="1"/>
  <c r="EN54" i="1"/>
  <c r="EN53" i="1"/>
  <c r="EN52" i="1"/>
  <c r="EN50" i="1"/>
  <c r="EN49" i="1"/>
  <c r="EN48" i="1"/>
  <c r="EN47" i="1"/>
  <c r="EN46" i="1"/>
  <c r="EN45" i="1"/>
  <c r="EN43" i="1"/>
  <c r="EN42" i="1"/>
  <c r="EN41" i="1"/>
  <c r="EN39" i="1"/>
  <c r="EN38" i="1"/>
  <c r="EN37" i="1"/>
  <c r="EN36" i="1"/>
  <c r="EN35" i="1"/>
  <c r="EN34" i="1"/>
  <c r="EN33" i="1"/>
  <c r="EN31" i="1"/>
  <c r="EN30" i="1"/>
  <c r="EN29" i="1"/>
  <c r="EN28" i="1"/>
  <c r="EN27" i="1"/>
  <c r="EN26" i="1"/>
  <c r="EN25" i="1"/>
  <c r="EN24" i="1"/>
  <c r="EN23" i="1"/>
  <c r="EN22" i="1"/>
  <c r="EN21" i="1"/>
  <c r="EN20" i="1"/>
  <c r="EN19" i="1"/>
  <c r="EN18" i="1"/>
  <c r="EN17" i="1"/>
  <c r="EN16" i="1"/>
  <c r="EN15" i="1"/>
  <c r="EN14" i="1"/>
  <c r="EN12" i="1"/>
  <c r="EN11" i="1"/>
  <c r="DB298" i="1"/>
  <c r="DA296" i="1"/>
  <c r="CZ296" i="1"/>
  <c r="CY296" i="1"/>
  <c r="CX296" i="1"/>
  <c r="CW296" i="1"/>
  <c r="DB295" i="1"/>
  <c r="DB294" i="1"/>
  <c r="DB293" i="1"/>
  <c r="DB292" i="1"/>
  <c r="DB290" i="1"/>
  <c r="DB289" i="1"/>
  <c r="DB288" i="1"/>
  <c r="DB287" i="1"/>
  <c r="DB286" i="1"/>
  <c r="DB285" i="1"/>
  <c r="DB284" i="1"/>
  <c r="DB283" i="1"/>
  <c r="DB281" i="1"/>
  <c r="DB280" i="1"/>
  <c r="DB277" i="1"/>
  <c r="DB276" i="1"/>
  <c r="DB229" i="1"/>
  <c r="DA226" i="1"/>
  <c r="CZ226" i="1"/>
  <c r="CY226" i="1"/>
  <c r="CX226" i="1"/>
  <c r="CW226" i="1"/>
  <c r="DB225" i="1"/>
  <c r="DB224" i="1"/>
  <c r="DB223" i="1"/>
  <c r="DB222" i="1"/>
  <c r="DB221" i="1"/>
  <c r="DB220" i="1"/>
  <c r="DB218" i="1"/>
  <c r="DB217" i="1"/>
  <c r="DB215" i="1"/>
  <c r="DB213" i="1"/>
  <c r="DB212" i="1"/>
  <c r="DB211" i="1"/>
  <c r="DB210" i="1"/>
  <c r="DB209" i="1"/>
  <c r="DB208" i="1"/>
  <c r="DB206" i="1"/>
  <c r="DB205" i="1"/>
  <c r="DB204" i="1"/>
  <c r="DB203" i="1"/>
  <c r="DB202" i="1"/>
  <c r="DB201" i="1"/>
  <c r="DB199" i="1"/>
  <c r="DB198" i="1"/>
  <c r="DB197" i="1"/>
  <c r="DB195" i="1"/>
  <c r="DB194" i="1"/>
  <c r="DB193" i="1"/>
  <c r="DB192" i="1"/>
  <c r="DB191" i="1"/>
  <c r="DB190" i="1"/>
  <c r="DB189" i="1"/>
  <c r="DB187" i="1"/>
  <c r="DB186" i="1"/>
  <c r="DB185" i="1"/>
  <c r="DB184" i="1"/>
  <c r="DB183" i="1"/>
  <c r="DB182" i="1"/>
  <c r="DB181" i="1"/>
  <c r="DB180" i="1"/>
  <c r="DB179" i="1"/>
  <c r="DB178" i="1"/>
  <c r="DB177" i="1"/>
  <c r="DB176" i="1"/>
  <c r="DB175" i="1"/>
  <c r="DB174" i="1"/>
  <c r="DB173" i="1"/>
  <c r="DB172" i="1"/>
  <c r="DB171" i="1"/>
  <c r="DB170" i="1"/>
  <c r="DB168" i="1"/>
  <c r="DB167" i="1"/>
  <c r="DA148" i="1"/>
  <c r="CZ148" i="1"/>
  <c r="CY148" i="1"/>
  <c r="CX148" i="1"/>
  <c r="CW148" i="1"/>
  <c r="DB145" i="1"/>
  <c r="DA140" i="1"/>
  <c r="CZ140" i="1"/>
  <c r="CY140" i="1"/>
  <c r="CX140" i="1"/>
  <c r="CW140" i="1"/>
  <c r="DB139" i="1"/>
  <c r="DB138" i="1"/>
  <c r="DB137" i="1"/>
  <c r="DB135" i="1"/>
  <c r="DB134" i="1"/>
  <c r="DB133" i="1"/>
  <c r="DB132" i="1"/>
  <c r="DB131" i="1"/>
  <c r="DB130" i="1"/>
  <c r="DB129" i="1"/>
  <c r="DB128" i="1"/>
  <c r="DB127" i="1"/>
  <c r="DB125" i="1"/>
  <c r="DB124" i="1"/>
  <c r="DB121" i="1"/>
  <c r="DB120" i="1"/>
  <c r="DB119" i="1"/>
  <c r="DB118" i="1"/>
  <c r="DB117" i="1"/>
  <c r="DB116" i="1"/>
  <c r="DB115" i="1"/>
  <c r="DB113" i="1"/>
  <c r="DB112" i="1"/>
  <c r="DB111" i="1"/>
  <c r="DB110" i="1"/>
  <c r="DB109" i="1"/>
  <c r="DB105" i="1"/>
  <c r="DB104" i="1"/>
  <c r="DB103" i="1"/>
  <c r="DB102" i="1"/>
  <c r="DB101" i="1"/>
  <c r="DB99" i="1"/>
  <c r="DB98" i="1"/>
  <c r="DB97" i="1"/>
  <c r="DB91" i="1"/>
  <c r="DB90" i="1"/>
  <c r="DB88" i="1"/>
  <c r="DB86" i="1"/>
  <c r="DB85" i="1"/>
  <c r="DB83" i="1"/>
  <c r="DB82" i="1"/>
  <c r="DB79" i="1"/>
  <c r="DB78" i="1"/>
  <c r="DB77" i="1"/>
  <c r="DB73" i="1"/>
  <c r="DA70" i="1"/>
  <c r="CZ70" i="1"/>
  <c r="CY70" i="1"/>
  <c r="CX70" i="1"/>
  <c r="CW70" i="1"/>
  <c r="DB69" i="1"/>
  <c r="DB68" i="1"/>
  <c r="DB67" i="1"/>
  <c r="DB66" i="1"/>
  <c r="DB65" i="1"/>
  <c r="DB64" i="1"/>
  <c r="DB62" i="1"/>
  <c r="DB61" i="1"/>
  <c r="DB59" i="1"/>
  <c r="DB57" i="1"/>
  <c r="DB56" i="1"/>
  <c r="DB55" i="1"/>
  <c r="DB54" i="1"/>
  <c r="DB53" i="1"/>
  <c r="DB52" i="1"/>
  <c r="DB50" i="1"/>
  <c r="DB49" i="1"/>
  <c r="DB48" i="1"/>
  <c r="DB47" i="1"/>
  <c r="DB46" i="1"/>
  <c r="DB45" i="1"/>
  <c r="DB43" i="1"/>
  <c r="DB42" i="1"/>
  <c r="DB41" i="1"/>
  <c r="DB39" i="1"/>
  <c r="DB38" i="1"/>
  <c r="DB37" i="1"/>
  <c r="DB36" i="1"/>
  <c r="DB35" i="1"/>
  <c r="DB34" i="1"/>
  <c r="DB33" i="1"/>
  <c r="DB31" i="1"/>
  <c r="DB30" i="1"/>
  <c r="DB29" i="1"/>
  <c r="DB28" i="1"/>
  <c r="DB27" i="1"/>
  <c r="DB26" i="1"/>
  <c r="DB25" i="1"/>
  <c r="DB24" i="1"/>
  <c r="DB23" i="1"/>
  <c r="DB22" i="1"/>
  <c r="DB21" i="1"/>
  <c r="DB20" i="1"/>
  <c r="DB19" i="1"/>
  <c r="DB18" i="1"/>
  <c r="DB17" i="1"/>
  <c r="DB16" i="1"/>
  <c r="DB15" i="1"/>
  <c r="DB14" i="1"/>
  <c r="DB12" i="1"/>
  <c r="DB11" i="1"/>
  <c r="CB296" i="1"/>
  <c r="CC295" i="1"/>
  <c r="CC294" i="1"/>
  <c r="CC293" i="1"/>
  <c r="CC292" i="1"/>
  <c r="CC290" i="1"/>
  <c r="CC289" i="1"/>
  <c r="CC288" i="1"/>
  <c r="CC287" i="1"/>
  <c r="CC286" i="1"/>
  <c r="CC285" i="1"/>
  <c r="CC284" i="1"/>
  <c r="CC283" i="1"/>
  <c r="CC281" i="1"/>
  <c r="CC280" i="1"/>
  <c r="CC277" i="1"/>
  <c r="CC276" i="1"/>
  <c r="CC229" i="1"/>
  <c r="CB226" i="1"/>
  <c r="CC225" i="1"/>
  <c r="CC224" i="1"/>
  <c r="CC223" i="1"/>
  <c r="CC222" i="1"/>
  <c r="CC221" i="1"/>
  <c r="CC220" i="1"/>
  <c r="CC218" i="1"/>
  <c r="CC217" i="1"/>
  <c r="CC215" i="1"/>
  <c r="CC213" i="1"/>
  <c r="CC212" i="1"/>
  <c r="CC211" i="1"/>
  <c r="CC210" i="1"/>
  <c r="CC209" i="1"/>
  <c r="CC208" i="1"/>
  <c r="CC206" i="1"/>
  <c r="CC205" i="1"/>
  <c r="CC204" i="1"/>
  <c r="CC203" i="1"/>
  <c r="CC202" i="1"/>
  <c r="CC201" i="1"/>
  <c r="CC199" i="1"/>
  <c r="CC198" i="1"/>
  <c r="CC197" i="1"/>
  <c r="CC195" i="1"/>
  <c r="CC194" i="1"/>
  <c r="CC193" i="1"/>
  <c r="CC192" i="1"/>
  <c r="CC191" i="1"/>
  <c r="CC190" i="1"/>
  <c r="CC189" i="1"/>
  <c r="CC187" i="1"/>
  <c r="CC186" i="1"/>
  <c r="CC185" i="1"/>
  <c r="CC184" i="1"/>
  <c r="CC183" i="1"/>
  <c r="CC182" i="1"/>
  <c r="CC181" i="1"/>
  <c r="CC180" i="1"/>
  <c r="CC179" i="1"/>
  <c r="CC178" i="1"/>
  <c r="CC177" i="1"/>
  <c r="CC176" i="1"/>
  <c r="CC175" i="1"/>
  <c r="CC174" i="1"/>
  <c r="CC173" i="1"/>
  <c r="CC172" i="1"/>
  <c r="CC171" i="1"/>
  <c r="CC170" i="1"/>
  <c r="CC168" i="1"/>
  <c r="CC167" i="1"/>
  <c r="CB140" i="1"/>
  <c r="CC139" i="1"/>
  <c r="CC138" i="1"/>
  <c r="CC137" i="1"/>
  <c r="CC135" i="1"/>
  <c r="CC134" i="1"/>
  <c r="CC133" i="1"/>
  <c r="CC132" i="1"/>
  <c r="CC131" i="1"/>
  <c r="CC130" i="1"/>
  <c r="CC129" i="1"/>
  <c r="CC128" i="1"/>
  <c r="CC127" i="1"/>
  <c r="CC125" i="1"/>
  <c r="CC124" i="1"/>
  <c r="CC121" i="1"/>
  <c r="CC120" i="1"/>
  <c r="CC119" i="1"/>
  <c r="CC118" i="1"/>
  <c r="CC117" i="1"/>
  <c r="CC116" i="1"/>
  <c r="CC115" i="1"/>
  <c r="CC113" i="1"/>
  <c r="CC112" i="1"/>
  <c r="CC111" i="1"/>
  <c r="CC110" i="1"/>
  <c r="CC109" i="1"/>
  <c r="CC105" i="1"/>
  <c r="CC104" i="1"/>
  <c r="CC103" i="1"/>
  <c r="CC102" i="1"/>
  <c r="CC101" i="1"/>
  <c r="CC99" i="1"/>
  <c r="CC98" i="1"/>
  <c r="CC97" i="1"/>
  <c r="CC91" i="1"/>
  <c r="CC90" i="1"/>
  <c r="CC88" i="1"/>
  <c r="CC86" i="1"/>
  <c r="CC85" i="1"/>
  <c r="CC83" i="1"/>
  <c r="CC82" i="1"/>
  <c r="CC79" i="1"/>
  <c r="CC78" i="1"/>
  <c r="CC77" i="1"/>
  <c r="CC73" i="1"/>
  <c r="CB70" i="1"/>
  <c r="CC69" i="1"/>
  <c r="CC68" i="1"/>
  <c r="CC67" i="1"/>
  <c r="CC66" i="1"/>
  <c r="CC65" i="1"/>
  <c r="CC64" i="1"/>
  <c r="CC62" i="1"/>
  <c r="CC61" i="1"/>
  <c r="CC59" i="1"/>
  <c r="CC57" i="1"/>
  <c r="CC56" i="1"/>
  <c r="CC55" i="1"/>
  <c r="CC54" i="1"/>
  <c r="CC53" i="1"/>
  <c r="CC52" i="1"/>
  <c r="CC50" i="1"/>
  <c r="CC49" i="1"/>
  <c r="CC48" i="1"/>
  <c r="CC47" i="1"/>
  <c r="CC46" i="1"/>
  <c r="CC45" i="1"/>
  <c r="CC43" i="1"/>
  <c r="CC42" i="1"/>
  <c r="CC41" i="1"/>
  <c r="CC39" i="1"/>
  <c r="CC38" i="1"/>
  <c r="CC37" i="1"/>
  <c r="CC36" i="1"/>
  <c r="CC35" i="1"/>
  <c r="CC34" i="1"/>
  <c r="CC33" i="1"/>
  <c r="CC31" i="1"/>
  <c r="CC30" i="1"/>
  <c r="CC29" i="1"/>
  <c r="CC28" i="1"/>
  <c r="CC27" i="1"/>
  <c r="CC26" i="1"/>
  <c r="CC25" i="1"/>
  <c r="CC24" i="1"/>
  <c r="CC23" i="1"/>
  <c r="CC22" i="1"/>
  <c r="CC21" i="1"/>
  <c r="CC20" i="1"/>
  <c r="CC19" i="1"/>
  <c r="CC18" i="1"/>
  <c r="CC17" i="1"/>
  <c r="CC16" i="1"/>
  <c r="CC15" i="1"/>
  <c r="CC14" i="1"/>
  <c r="CC12" i="1"/>
  <c r="CC11" i="1"/>
  <c r="CW300" i="1" l="1"/>
  <c r="EJ300" i="1"/>
  <c r="EK300" i="1"/>
  <c r="CX300" i="1"/>
  <c r="DA300" i="1"/>
  <c r="EL300" i="1"/>
  <c r="CY300" i="1"/>
  <c r="EM300" i="1"/>
  <c r="CZ300" i="1"/>
  <c r="EI300" i="1"/>
  <c r="EK142" i="1"/>
  <c r="EM142" i="1"/>
  <c r="EI142" i="1"/>
  <c r="EN226" i="1"/>
  <c r="CW142" i="1"/>
  <c r="EJ142" i="1"/>
  <c r="EN296" i="1"/>
  <c r="EN70" i="1"/>
  <c r="EL142" i="1"/>
  <c r="EN140" i="1"/>
  <c r="CB300" i="1"/>
  <c r="DA142" i="1"/>
  <c r="CY142" i="1"/>
  <c r="CZ142" i="1"/>
  <c r="CX142" i="1"/>
  <c r="DB296" i="1"/>
  <c r="DB70" i="1"/>
  <c r="DB140" i="1"/>
  <c r="DB226" i="1"/>
  <c r="DB148" i="1"/>
  <c r="DB147" i="1"/>
  <c r="CB142" i="1"/>
  <c r="CC226" i="1"/>
  <c r="CC140" i="1"/>
  <c r="CC70" i="1"/>
  <c r="CC296" i="1"/>
  <c r="DB300" i="1" l="1"/>
  <c r="EN300" i="1"/>
  <c r="DA308" i="1"/>
  <c r="CX308" i="1"/>
  <c r="CY308" i="1"/>
  <c r="CZ308" i="1"/>
  <c r="CW308" i="1"/>
  <c r="CZ150" i="1"/>
  <c r="DA150" i="1"/>
  <c r="CY150" i="1"/>
  <c r="CX150" i="1"/>
  <c r="EM152" i="1"/>
  <c r="EM153" i="1" s="1"/>
  <c r="EI152" i="1"/>
  <c r="EI153" i="1" s="1"/>
  <c r="CW150" i="1"/>
  <c r="EK152" i="1"/>
  <c r="EK153" i="1" s="1"/>
  <c r="EN142" i="1"/>
  <c r="EJ152" i="1"/>
  <c r="EJ153" i="1" s="1"/>
  <c r="EL152" i="1"/>
  <c r="EL153" i="1" s="1"/>
  <c r="CB152" i="1"/>
  <c r="CB153" i="1" s="1"/>
  <c r="CC142" i="1"/>
  <c r="DB142" i="1"/>
  <c r="CC300" i="1"/>
  <c r="CY152" i="1" l="1"/>
  <c r="CY153" i="1" s="1"/>
  <c r="CX152" i="1"/>
  <c r="CX153" i="1" s="1"/>
  <c r="DB308" i="1"/>
  <c r="CW152" i="1"/>
  <c r="CW153" i="1" s="1"/>
  <c r="CZ152" i="1"/>
  <c r="CZ153" i="1" s="1"/>
  <c r="DA152" i="1"/>
  <c r="DA153" i="1" s="1"/>
  <c r="DB150" i="1"/>
  <c r="EN152" i="1"/>
  <c r="EN153" i="1" s="1"/>
  <c r="CC152" i="1"/>
  <c r="CC153" i="1" s="1"/>
  <c r="DB152" i="1" l="1"/>
  <c r="DB153" i="1" s="1"/>
  <c r="DI296" i="1"/>
  <c r="DI226" i="1"/>
  <c r="DI140" i="1"/>
  <c r="DI70" i="1"/>
  <c r="DI300" i="1" l="1"/>
  <c r="DL296" i="1"/>
  <c r="DL226" i="1"/>
  <c r="DI142" i="1"/>
  <c r="DL140" i="1"/>
  <c r="DL70" i="1"/>
  <c r="DL142" i="1" l="1"/>
  <c r="DI152" i="1"/>
  <c r="DI153" i="1" s="1"/>
  <c r="DL300" i="1"/>
  <c r="DL152" i="1" l="1"/>
  <c r="DL153" i="1" s="1"/>
  <c r="DW114" i="4"/>
  <c r="DK114" i="4"/>
  <c r="DA114" i="4"/>
  <c r="CO114" i="4"/>
  <c r="CH114" i="4"/>
  <c r="BY114" i="4"/>
  <c r="BM114" i="4"/>
  <c r="BG114" i="4"/>
  <c r="AY114" i="4"/>
  <c r="AS114" i="4"/>
  <c r="AM114" i="4"/>
  <c r="AG114" i="4"/>
  <c r="Y114" i="4"/>
  <c r="S114" i="4"/>
  <c r="O114" i="4"/>
  <c r="DW112" i="4"/>
  <c r="DK112" i="4"/>
  <c r="DA112" i="4"/>
  <c r="CO112" i="4"/>
  <c r="CH112" i="4"/>
  <c r="BY112" i="4"/>
  <c r="BM112" i="4"/>
  <c r="BG112" i="4"/>
  <c r="AY112" i="4"/>
  <c r="AS112" i="4"/>
  <c r="AM112" i="4"/>
  <c r="AG112" i="4"/>
  <c r="Y112" i="4"/>
  <c r="S112" i="4"/>
  <c r="O112" i="4"/>
  <c r="DW122" i="4"/>
  <c r="DK122" i="4"/>
  <c r="DA122" i="4"/>
  <c r="CO122" i="4"/>
  <c r="CH122" i="4"/>
  <c r="BY122" i="4"/>
  <c r="BM122" i="4"/>
  <c r="BG122" i="4"/>
  <c r="AY122" i="4"/>
  <c r="AS122" i="4"/>
  <c r="AM122" i="4"/>
  <c r="AG122" i="4"/>
  <c r="Y122" i="4"/>
  <c r="S122" i="4"/>
  <c r="O122" i="4"/>
  <c r="EH113" i="1"/>
  <c r="EO113" i="1" s="1"/>
  <c r="DR113" i="1"/>
  <c r="DH113" i="1"/>
  <c r="CV113" i="1"/>
  <c r="CO113" i="1"/>
  <c r="CA113" i="1"/>
  <c r="BU113" i="1"/>
  <c r="BO113" i="1"/>
  <c r="BI113" i="1"/>
  <c r="AZ113" i="1"/>
  <c r="AT113" i="1"/>
  <c r="AN113" i="1"/>
  <c r="AH113" i="1"/>
  <c r="Y113" i="1"/>
  <c r="S113" i="1"/>
  <c r="O113" i="1"/>
  <c r="ED122" i="4" l="1"/>
  <c r="ED114" i="4"/>
  <c r="ED112" i="4"/>
  <c r="EP113" i="1"/>
  <c r="CF113" i="1"/>
  <c r="CG113" i="1" s="1"/>
  <c r="BZ112" i="4"/>
  <c r="BZ114" i="4"/>
  <c r="BZ122" i="4"/>
  <c r="DL114" i="4"/>
  <c r="DL112" i="4"/>
  <c r="DL122" i="4"/>
  <c r="Z114" i="4"/>
  <c r="DS113" i="1"/>
  <c r="Z113" i="1"/>
  <c r="AZ112" i="4"/>
  <c r="AZ114" i="4"/>
  <c r="AZ122" i="4"/>
  <c r="Z112" i="4"/>
  <c r="Z122" i="4"/>
  <c r="BA113" i="1"/>
  <c r="BB113" i="1" s="1"/>
  <c r="AA113" i="1" l="1"/>
  <c r="EH115" i="1"/>
  <c r="EO115" i="1" s="1"/>
  <c r="DR115" i="1"/>
  <c r="DH115" i="1"/>
  <c r="CV115" i="1"/>
  <c r="CO115" i="1"/>
  <c r="CA115" i="1"/>
  <c r="BU115" i="1"/>
  <c r="BO115" i="1"/>
  <c r="BI115" i="1"/>
  <c r="AZ115" i="1"/>
  <c r="AT115" i="1"/>
  <c r="AN115" i="1"/>
  <c r="AH115" i="1"/>
  <c r="Y115" i="1"/>
  <c r="S115" i="1"/>
  <c r="O115" i="1"/>
  <c r="DW125" i="4"/>
  <c r="DK125" i="4"/>
  <c r="DA125" i="4"/>
  <c r="CO125" i="4"/>
  <c r="CH125" i="4"/>
  <c r="BY125" i="4"/>
  <c r="BM125" i="4"/>
  <c r="BG125" i="4"/>
  <c r="AY125" i="4"/>
  <c r="AS125" i="4"/>
  <c r="AM125" i="4"/>
  <c r="AG125" i="4"/>
  <c r="Y125" i="4"/>
  <c r="S125" i="4"/>
  <c r="O125" i="4"/>
  <c r="DW121" i="4"/>
  <c r="DK121" i="4"/>
  <c r="DA121" i="4"/>
  <c r="CO121" i="4"/>
  <c r="CH121" i="4"/>
  <c r="BY121" i="4"/>
  <c r="BM121" i="4"/>
  <c r="BG121" i="4"/>
  <c r="AY121" i="4"/>
  <c r="AS121" i="4"/>
  <c r="AM121" i="4"/>
  <c r="AG121" i="4"/>
  <c r="Y121" i="4"/>
  <c r="S121" i="4"/>
  <c r="O121" i="4"/>
  <c r="EH111" i="1"/>
  <c r="EO111" i="1" s="1"/>
  <c r="DR111" i="1"/>
  <c r="DH111" i="1"/>
  <c r="CV111" i="1"/>
  <c r="CO111" i="1"/>
  <c r="CA111" i="1"/>
  <c r="BU111" i="1"/>
  <c r="BO111" i="1"/>
  <c r="BI111" i="1"/>
  <c r="AZ111" i="1"/>
  <c r="AT111" i="1"/>
  <c r="AN111" i="1"/>
  <c r="AH111" i="1"/>
  <c r="Y111" i="1"/>
  <c r="S111" i="1"/>
  <c r="O111" i="1"/>
  <c r="EH105" i="1"/>
  <c r="EO105" i="1" s="1"/>
  <c r="DR105" i="1"/>
  <c r="DH105" i="1"/>
  <c r="CV105" i="1"/>
  <c r="CO105" i="1"/>
  <c r="CA105" i="1"/>
  <c r="BU105" i="1"/>
  <c r="BO105" i="1"/>
  <c r="BI105" i="1"/>
  <c r="AZ105" i="1"/>
  <c r="AT105" i="1"/>
  <c r="AN105" i="1"/>
  <c r="AH105" i="1"/>
  <c r="Y105" i="1"/>
  <c r="S105" i="1"/>
  <c r="O105" i="1"/>
  <c r="ED121" i="4" l="1"/>
  <c r="ED125" i="4"/>
  <c r="EP111" i="1"/>
  <c r="EP115" i="1"/>
  <c r="EP105" i="1"/>
  <c r="CF115" i="1"/>
  <c r="CG115" i="1" s="1"/>
  <c r="BZ121" i="4"/>
  <c r="CF105" i="1"/>
  <c r="CF111" i="1"/>
  <c r="CG111" i="1" s="1"/>
  <c r="BZ125" i="4"/>
  <c r="DL125" i="4"/>
  <c r="DS105" i="1"/>
  <c r="DL121" i="4"/>
  <c r="DS115" i="1"/>
  <c r="DS111" i="1"/>
  <c r="AZ125" i="4"/>
  <c r="Z125" i="4"/>
  <c r="Z121" i="4"/>
  <c r="AZ121" i="4"/>
  <c r="BA115" i="1"/>
  <c r="BB115" i="1" s="1"/>
  <c r="Z115" i="1"/>
  <c r="Z111" i="1"/>
  <c r="BA111" i="1"/>
  <c r="BB111" i="1" s="1"/>
  <c r="Z105" i="1"/>
  <c r="BA105" i="1"/>
  <c r="BB105" i="1" s="1"/>
  <c r="AA111" i="1" l="1"/>
  <c r="AA105" i="1"/>
  <c r="AA115" i="1"/>
  <c r="DW149" i="4"/>
  <c r="DK149" i="4"/>
  <c r="DA149" i="4"/>
  <c r="CO149" i="4"/>
  <c r="CH149" i="4"/>
  <c r="BY149" i="4"/>
  <c r="BM149" i="4"/>
  <c r="BG149" i="4"/>
  <c r="AY149" i="4"/>
  <c r="AS149" i="4"/>
  <c r="AM149" i="4"/>
  <c r="AG149" i="4"/>
  <c r="Y149" i="4"/>
  <c r="S149" i="4"/>
  <c r="O149" i="4"/>
  <c r="EH294" i="1"/>
  <c r="EO294" i="1" s="1"/>
  <c r="DR294" i="1"/>
  <c r="DH294" i="1"/>
  <c r="CV294" i="1"/>
  <c r="CO294" i="1"/>
  <c r="CA294" i="1"/>
  <c r="BU294" i="1"/>
  <c r="BO294" i="1"/>
  <c r="BI294" i="1"/>
  <c r="AZ294" i="1"/>
  <c r="AT294" i="1"/>
  <c r="AN294" i="1"/>
  <c r="AH294" i="1"/>
  <c r="Y294" i="1"/>
  <c r="S294" i="1"/>
  <c r="O294" i="1"/>
  <c r="EH137" i="1"/>
  <c r="EO137" i="1" s="1"/>
  <c r="DR137" i="1"/>
  <c r="DH137" i="1"/>
  <c r="CV137" i="1"/>
  <c r="CO137" i="1"/>
  <c r="CA137" i="1"/>
  <c r="BU137" i="1"/>
  <c r="BO137" i="1"/>
  <c r="BI137" i="1"/>
  <c r="AZ137" i="1"/>
  <c r="AT137" i="1"/>
  <c r="AN137" i="1"/>
  <c r="AH137" i="1"/>
  <c r="Y137" i="1"/>
  <c r="S137" i="1"/>
  <c r="O137" i="1"/>
  <c r="DW150" i="4"/>
  <c r="DK150" i="4"/>
  <c r="DA150" i="4"/>
  <c r="CO150" i="4"/>
  <c r="CH150" i="4"/>
  <c r="BY150" i="4"/>
  <c r="BM150" i="4"/>
  <c r="BG150" i="4"/>
  <c r="AY150" i="4"/>
  <c r="AS150" i="4"/>
  <c r="AM150" i="4"/>
  <c r="AG150" i="4"/>
  <c r="Y150" i="4"/>
  <c r="S150" i="4"/>
  <c r="O150" i="4"/>
  <c r="DW146" i="4"/>
  <c r="DK146" i="4"/>
  <c r="DA146" i="4"/>
  <c r="CO146" i="4"/>
  <c r="CH146" i="4"/>
  <c r="BY146" i="4"/>
  <c r="BM146" i="4"/>
  <c r="BG146" i="4"/>
  <c r="AY146" i="4"/>
  <c r="AS146" i="4"/>
  <c r="AM146" i="4"/>
  <c r="AG146" i="4"/>
  <c r="Y146" i="4"/>
  <c r="S146" i="4"/>
  <c r="O146" i="4"/>
  <c r="DW140" i="4"/>
  <c r="DK140" i="4"/>
  <c r="DA140" i="4"/>
  <c r="CO140" i="4"/>
  <c r="CH140" i="4"/>
  <c r="BY140" i="4"/>
  <c r="BM140" i="4"/>
  <c r="BG140" i="4"/>
  <c r="AY140" i="4"/>
  <c r="AS140" i="4"/>
  <c r="AM140" i="4"/>
  <c r="AG140" i="4"/>
  <c r="Y140" i="4"/>
  <c r="S140" i="4"/>
  <c r="O140" i="4"/>
  <c r="DW142" i="4"/>
  <c r="DK142" i="4"/>
  <c r="DA142" i="4"/>
  <c r="CO142" i="4"/>
  <c r="CH142" i="4"/>
  <c r="BY142" i="4"/>
  <c r="BM142" i="4"/>
  <c r="BG142" i="4"/>
  <c r="AY142" i="4"/>
  <c r="AS142" i="4"/>
  <c r="AM142" i="4"/>
  <c r="AG142" i="4"/>
  <c r="Y142" i="4"/>
  <c r="S142" i="4"/>
  <c r="O142" i="4"/>
  <c r="DW139" i="4"/>
  <c r="DK139" i="4"/>
  <c r="DA139" i="4"/>
  <c r="CO139" i="4"/>
  <c r="CH139" i="4"/>
  <c r="BY139" i="4"/>
  <c r="BM139" i="4"/>
  <c r="BG139" i="4"/>
  <c r="AY139" i="4"/>
  <c r="AS139" i="4"/>
  <c r="AM139" i="4"/>
  <c r="AG139" i="4"/>
  <c r="Y139" i="4"/>
  <c r="S139" i="4"/>
  <c r="O139" i="4"/>
  <c r="DW134" i="4"/>
  <c r="DK134" i="4"/>
  <c r="DA134" i="4"/>
  <c r="CO134" i="4"/>
  <c r="CH134" i="4"/>
  <c r="BY134" i="4"/>
  <c r="BM134" i="4"/>
  <c r="BG134" i="4"/>
  <c r="AY134" i="4"/>
  <c r="AS134" i="4"/>
  <c r="AM134" i="4"/>
  <c r="AG134" i="4"/>
  <c r="Y134" i="4"/>
  <c r="S134" i="4"/>
  <c r="O134" i="4"/>
  <c r="DW135" i="4"/>
  <c r="DK135" i="4"/>
  <c r="DA135" i="4"/>
  <c r="CO135" i="4"/>
  <c r="CH135" i="4"/>
  <c r="BY135" i="4"/>
  <c r="BM135" i="4"/>
  <c r="BG135" i="4"/>
  <c r="AY135" i="4"/>
  <c r="AS135" i="4"/>
  <c r="AM135" i="4"/>
  <c r="AG135" i="4"/>
  <c r="Y135" i="4"/>
  <c r="S135" i="4"/>
  <c r="O135" i="4"/>
  <c r="DW130" i="4"/>
  <c r="DK130" i="4"/>
  <c r="DA130" i="4"/>
  <c r="CO130" i="4"/>
  <c r="CH130" i="4"/>
  <c r="BY130" i="4"/>
  <c r="BM130" i="4"/>
  <c r="BG130" i="4"/>
  <c r="AY130" i="4"/>
  <c r="AS130" i="4"/>
  <c r="AM130" i="4"/>
  <c r="AG130" i="4"/>
  <c r="Y130" i="4"/>
  <c r="S130" i="4"/>
  <c r="O130" i="4"/>
  <c r="DW129" i="4"/>
  <c r="DK129" i="4"/>
  <c r="DA129" i="4"/>
  <c r="CO129" i="4"/>
  <c r="CH129" i="4"/>
  <c r="BY129" i="4"/>
  <c r="BM129" i="4"/>
  <c r="BG129" i="4"/>
  <c r="AY129" i="4"/>
  <c r="AS129" i="4"/>
  <c r="AM129" i="4"/>
  <c r="AG129" i="4"/>
  <c r="Y129" i="4"/>
  <c r="S129" i="4"/>
  <c r="O129" i="4"/>
  <c r="DW123" i="4"/>
  <c r="DK123" i="4"/>
  <c r="DA123" i="4"/>
  <c r="CO123" i="4"/>
  <c r="CH123" i="4"/>
  <c r="BY123" i="4"/>
  <c r="BM123" i="4"/>
  <c r="BG123" i="4"/>
  <c r="AY123" i="4"/>
  <c r="AS123" i="4"/>
  <c r="AM123" i="4"/>
  <c r="AG123" i="4"/>
  <c r="Y123" i="4"/>
  <c r="S123" i="4"/>
  <c r="O123" i="4"/>
  <c r="DW126" i="4"/>
  <c r="DK126" i="4"/>
  <c r="DA126" i="4"/>
  <c r="CO126" i="4"/>
  <c r="CH126" i="4"/>
  <c r="BY126" i="4"/>
  <c r="BM126" i="4"/>
  <c r="BG126" i="4"/>
  <c r="AY126" i="4"/>
  <c r="AS126" i="4"/>
  <c r="AM126" i="4"/>
  <c r="AG126" i="4"/>
  <c r="Y126" i="4"/>
  <c r="S126" i="4"/>
  <c r="O126" i="4"/>
  <c r="DW107" i="4"/>
  <c r="DK107" i="4"/>
  <c r="DA107" i="4"/>
  <c r="CO107" i="4"/>
  <c r="CH107" i="4"/>
  <c r="BY107" i="4"/>
  <c r="BM107" i="4"/>
  <c r="BG107" i="4"/>
  <c r="AY107" i="4"/>
  <c r="AS107" i="4"/>
  <c r="AM107" i="4"/>
  <c r="AG107" i="4"/>
  <c r="Y107" i="4"/>
  <c r="S107" i="4"/>
  <c r="O107" i="4"/>
  <c r="DW100" i="4"/>
  <c r="DK100" i="4"/>
  <c r="DA100" i="4"/>
  <c r="CO100" i="4"/>
  <c r="CH100" i="4"/>
  <c r="BY100" i="4"/>
  <c r="BM100" i="4"/>
  <c r="BG100" i="4"/>
  <c r="AY100" i="4"/>
  <c r="AS100" i="4"/>
  <c r="AM100" i="4"/>
  <c r="AG100" i="4"/>
  <c r="Y100" i="4"/>
  <c r="S100" i="4"/>
  <c r="O100" i="4"/>
  <c r="DW99" i="4"/>
  <c r="DK99" i="4"/>
  <c r="DA99" i="4"/>
  <c r="CO99" i="4"/>
  <c r="CH99" i="4"/>
  <c r="BY99" i="4"/>
  <c r="BM99" i="4"/>
  <c r="BG99" i="4"/>
  <c r="AY99" i="4"/>
  <c r="AS99" i="4"/>
  <c r="AM99" i="4"/>
  <c r="AG99" i="4"/>
  <c r="Y99" i="4"/>
  <c r="S99" i="4"/>
  <c r="O99" i="4"/>
  <c r="DW97" i="4"/>
  <c r="DK97" i="4"/>
  <c r="DA97" i="4"/>
  <c r="CO97" i="4"/>
  <c r="CH97" i="4"/>
  <c r="BY97" i="4"/>
  <c r="BM97" i="4"/>
  <c r="BG97" i="4"/>
  <c r="AY97" i="4"/>
  <c r="AS97" i="4"/>
  <c r="AM97" i="4"/>
  <c r="AG97" i="4"/>
  <c r="Y97" i="4"/>
  <c r="S97" i="4"/>
  <c r="O97" i="4"/>
  <c r="DW95" i="4"/>
  <c r="DK95" i="4"/>
  <c r="DA95" i="4"/>
  <c r="CO95" i="4"/>
  <c r="CH95" i="4"/>
  <c r="BY95" i="4"/>
  <c r="BM95" i="4"/>
  <c r="BG95" i="4"/>
  <c r="AY95" i="4"/>
  <c r="AS95" i="4"/>
  <c r="AM95" i="4"/>
  <c r="AG95" i="4"/>
  <c r="Y95" i="4"/>
  <c r="S95" i="4"/>
  <c r="O95" i="4"/>
  <c r="DW87" i="4"/>
  <c r="DK87" i="4"/>
  <c r="DA87" i="4"/>
  <c r="CH87" i="4"/>
  <c r="BY87" i="4"/>
  <c r="BM87" i="4"/>
  <c r="BG87" i="4"/>
  <c r="AY87" i="4"/>
  <c r="AS87" i="4"/>
  <c r="AM87" i="4"/>
  <c r="AG87" i="4"/>
  <c r="Y87" i="4"/>
  <c r="S87" i="4"/>
  <c r="O87" i="4"/>
  <c r="DW79" i="4"/>
  <c r="DK79" i="4"/>
  <c r="DA79" i="4"/>
  <c r="CO79" i="4"/>
  <c r="CH79" i="4"/>
  <c r="BY79" i="4"/>
  <c r="BM79" i="4"/>
  <c r="BG79" i="4"/>
  <c r="AY79" i="4"/>
  <c r="AS79" i="4"/>
  <c r="AM79" i="4"/>
  <c r="AG79" i="4"/>
  <c r="Y79" i="4"/>
  <c r="S79" i="4"/>
  <c r="O79" i="4"/>
  <c r="DW62" i="4"/>
  <c r="DK62" i="4"/>
  <c r="DA62" i="4"/>
  <c r="CO62" i="4"/>
  <c r="CH62" i="4"/>
  <c r="BY62" i="4"/>
  <c r="BM62" i="4"/>
  <c r="BG62" i="4"/>
  <c r="AY62" i="4"/>
  <c r="AS62" i="4"/>
  <c r="AM62" i="4"/>
  <c r="AG62" i="4"/>
  <c r="Y62" i="4"/>
  <c r="S62" i="4"/>
  <c r="O62" i="4"/>
  <c r="DW48" i="4"/>
  <c r="DK48" i="4"/>
  <c r="DA48" i="4"/>
  <c r="CO48" i="4"/>
  <c r="CH48" i="4"/>
  <c r="BY48" i="4"/>
  <c r="BM48" i="4"/>
  <c r="BG48" i="4"/>
  <c r="AY48" i="4"/>
  <c r="AS48" i="4"/>
  <c r="AM48" i="4"/>
  <c r="AG48" i="4"/>
  <c r="Y48" i="4"/>
  <c r="S48" i="4"/>
  <c r="O48" i="4"/>
  <c r="DW46" i="4"/>
  <c r="DK46" i="4"/>
  <c r="DA46" i="4"/>
  <c r="CO46" i="4"/>
  <c r="CH46" i="4"/>
  <c r="BY46" i="4"/>
  <c r="BM46" i="4"/>
  <c r="BG46" i="4"/>
  <c r="AY46" i="4"/>
  <c r="AS46" i="4"/>
  <c r="AM46" i="4"/>
  <c r="AG46" i="4"/>
  <c r="Y46" i="4"/>
  <c r="S46" i="4"/>
  <c r="O46" i="4"/>
  <c r="DW24" i="4"/>
  <c r="DK24" i="4"/>
  <c r="DA24" i="4"/>
  <c r="CO24" i="4"/>
  <c r="CH24" i="4"/>
  <c r="BY24" i="4"/>
  <c r="BM24" i="4"/>
  <c r="BG24" i="4"/>
  <c r="AY24" i="4"/>
  <c r="AS24" i="4"/>
  <c r="AM24" i="4"/>
  <c r="AG24" i="4"/>
  <c r="Y24" i="4"/>
  <c r="S24" i="4"/>
  <c r="O24" i="4"/>
  <c r="EH293" i="1"/>
  <c r="EO293" i="1" s="1"/>
  <c r="DR293" i="1"/>
  <c r="DH293" i="1"/>
  <c r="CV293" i="1"/>
  <c r="CO293" i="1"/>
  <c r="CA293" i="1"/>
  <c r="BU293" i="1"/>
  <c r="BO293" i="1"/>
  <c r="BI293" i="1"/>
  <c r="AZ293" i="1"/>
  <c r="AT293" i="1"/>
  <c r="AN293" i="1"/>
  <c r="AH293" i="1"/>
  <c r="Y293" i="1"/>
  <c r="S293" i="1"/>
  <c r="O293" i="1"/>
  <c r="EH290" i="1"/>
  <c r="EO290" i="1" s="1"/>
  <c r="DR290" i="1"/>
  <c r="DH290" i="1"/>
  <c r="CV290" i="1"/>
  <c r="CO290" i="1"/>
  <c r="CA290" i="1"/>
  <c r="BU290" i="1"/>
  <c r="BO290" i="1"/>
  <c r="BI290" i="1"/>
  <c r="AZ290" i="1"/>
  <c r="AT290" i="1"/>
  <c r="AN290" i="1"/>
  <c r="AH290" i="1"/>
  <c r="Y290" i="1"/>
  <c r="S290" i="1"/>
  <c r="O290" i="1"/>
  <c r="EH287" i="1"/>
  <c r="EO287" i="1" s="1"/>
  <c r="DR287" i="1"/>
  <c r="DH287" i="1"/>
  <c r="CV287" i="1"/>
  <c r="CO287" i="1"/>
  <c r="CA287" i="1"/>
  <c r="BU287" i="1"/>
  <c r="BO287" i="1"/>
  <c r="BI287" i="1"/>
  <c r="AZ287" i="1"/>
  <c r="AT287" i="1"/>
  <c r="AN287" i="1"/>
  <c r="AH287" i="1"/>
  <c r="Y287" i="1"/>
  <c r="S287" i="1"/>
  <c r="O287" i="1"/>
  <c r="EH286" i="1"/>
  <c r="EO286" i="1" s="1"/>
  <c r="DR286" i="1"/>
  <c r="DH286" i="1"/>
  <c r="CV286" i="1"/>
  <c r="CO286" i="1"/>
  <c r="CA286" i="1"/>
  <c r="BU286" i="1"/>
  <c r="BO286" i="1"/>
  <c r="BI286" i="1"/>
  <c r="AZ286" i="1"/>
  <c r="AT286" i="1"/>
  <c r="AN286" i="1"/>
  <c r="AH286" i="1"/>
  <c r="Y286" i="1"/>
  <c r="S286" i="1"/>
  <c r="O286" i="1"/>
  <c r="EH285" i="1"/>
  <c r="EO285" i="1" s="1"/>
  <c r="DR285" i="1"/>
  <c r="DH285" i="1"/>
  <c r="CV285" i="1"/>
  <c r="CO285" i="1"/>
  <c r="CA285" i="1"/>
  <c r="BU285" i="1"/>
  <c r="BO285" i="1"/>
  <c r="BI285" i="1"/>
  <c r="AZ285" i="1"/>
  <c r="AT285" i="1"/>
  <c r="AN285" i="1"/>
  <c r="AH285" i="1"/>
  <c r="Y285" i="1"/>
  <c r="S285" i="1"/>
  <c r="O285" i="1"/>
  <c r="EH281" i="1"/>
  <c r="EO281" i="1" s="1"/>
  <c r="DR281" i="1"/>
  <c r="DH281" i="1"/>
  <c r="CV281" i="1"/>
  <c r="CO281" i="1"/>
  <c r="CA281" i="1"/>
  <c r="BU281" i="1"/>
  <c r="BO281" i="1"/>
  <c r="BI281" i="1"/>
  <c r="AZ281" i="1"/>
  <c r="AT281" i="1"/>
  <c r="AN281" i="1"/>
  <c r="AH281" i="1"/>
  <c r="Y281" i="1"/>
  <c r="S281" i="1"/>
  <c r="O281" i="1"/>
  <c r="EH280" i="1"/>
  <c r="EO280" i="1" s="1"/>
  <c r="DR280" i="1"/>
  <c r="DH280" i="1"/>
  <c r="CV280" i="1"/>
  <c r="CO280" i="1"/>
  <c r="CA280" i="1"/>
  <c r="BU280" i="1"/>
  <c r="BO280" i="1"/>
  <c r="BI280" i="1"/>
  <c r="AZ280" i="1"/>
  <c r="AT280" i="1"/>
  <c r="AN280" i="1"/>
  <c r="AH280" i="1"/>
  <c r="Y280" i="1"/>
  <c r="S280" i="1"/>
  <c r="O280" i="1"/>
  <c r="EH276" i="1"/>
  <c r="EO276" i="1" s="1"/>
  <c r="DR276" i="1"/>
  <c r="DH276" i="1"/>
  <c r="CV276" i="1"/>
  <c r="CO276" i="1"/>
  <c r="CA276" i="1"/>
  <c r="BU276" i="1"/>
  <c r="BO276" i="1"/>
  <c r="BI276" i="1"/>
  <c r="AZ276" i="1"/>
  <c r="AT276" i="1"/>
  <c r="AN276" i="1"/>
  <c r="AH276" i="1"/>
  <c r="Y276" i="1"/>
  <c r="S276" i="1"/>
  <c r="O276" i="1"/>
  <c r="EH224" i="1"/>
  <c r="EO224" i="1" s="1"/>
  <c r="DR224" i="1"/>
  <c r="DH224" i="1"/>
  <c r="CV224" i="1"/>
  <c r="CA224" i="1"/>
  <c r="BU224" i="1"/>
  <c r="BO224" i="1"/>
  <c r="BI224" i="1"/>
  <c r="AZ224" i="1"/>
  <c r="AT224" i="1"/>
  <c r="AN224" i="1"/>
  <c r="AH224" i="1"/>
  <c r="Y224" i="1"/>
  <c r="S224" i="1"/>
  <c r="O224" i="1"/>
  <c r="EH209" i="1"/>
  <c r="EO209" i="1" s="1"/>
  <c r="DR209" i="1"/>
  <c r="DH209" i="1"/>
  <c r="CV209" i="1"/>
  <c r="CO209" i="1"/>
  <c r="CA209" i="1"/>
  <c r="BU209" i="1"/>
  <c r="BO209" i="1"/>
  <c r="BI209" i="1"/>
  <c r="AZ209" i="1"/>
  <c r="AT209" i="1"/>
  <c r="AN209" i="1"/>
  <c r="AH209" i="1"/>
  <c r="Y209" i="1"/>
  <c r="S209" i="1"/>
  <c r="O209" i="1"/>
  <c r="EH199" i="1"/>
  <c r="EO199" i="1" s="1"/>
  <c r="DR199" i="1"/>
  <c r="DH199" i="1"/>
  <c r="CV199" i="1"/>
  <c r="CO199" i="1"/>
  <c r="CA199" i="1"/>
  <c r="BU199" i="1"/>
  <c r="BO199" i="1"/>
  <c r="BI199" i="1"/>
  <c r="AZ199" i="1"/>
  <c r="AT199" i="1"/>
  <c r="AN199" i="1"/>
  <c r="AH199" i="1"/>
  <c r="Y199" i="1"/>
  <c r="S199" i="1"/>
  <c r="O199" i="1"/>
  <c r="EH197" i="1"/>
  <c r="EO197" i="1" s="1"/>
  <c r="DR197" i="1"/>
  <c r="DH197" i="1"/>
  <c r="CV197" i="1"/>
  <c r="CO197" i="1"/>
  <c r="CA197" i="1"/>
  <c r="BU197" i="1"/>
  <c r="BO197" i="1"/>
  <c r="BI197" i="1"/>
  <c r="AZ197" i="1"/>
  <c r="AT197" i="1"/>
  <c r="AN197" i="1"/>
  <c r="AH197" i="1"/>
  <c r="Y197" i="1"/>
  <c r="S197" i="1"/>
  <c r="O197" i="1"/>
  <c r="EH178" i="1"/>
  <c r="EO178" i="1" s="1"/>
  <c r="DR178" i="1"/>
  <c r="DH178" i="1"/>
  <c r="CV178" i="1"/>
  <c r="CO178" i="1"/>
  <c r="CA178" i="1"/>
  <c r="BU178" i="1"/>
  <c r="BO178" i="1"/>
  <c r="BI178" i="1"/>
  <c r="AZ178" i="1"/>
  <c r="AT178" i="1"/>
  <c r="AN178" i="1"/>
  <c r="AH178" i="1"/>
  <c r="Y178" i="1"/>
  <c r="S178" i="1"/>
  <c r="O178" i="1"/>
  <c r="EH138" i="1"/>
  <c r="EO138" i="1" s="1"/>
  <c r="DR138" i="1"/>
  <c r="DH138" i="1"/>
  <c r="CV138" i="1"/>
  <c r="CO138" i="1"/>
  <c r="CA138" i="1"/>
  <c r="BU138" i="1"/>
  <c r="BO138" i="1"/>
  <c r="BI138" i="1"/>
  <c r="AZ138" i="1"/>
  <c r="AT138" i="1"/>
  <c r="AN138" i="1"/>
  <c r="AH138" i="1"/>
  <c r="Y138" i="1"/>
  <c r="S138" i="1"/>
  <c r="O138" i="1"/>
  <c r="EH134" i="1"/>
  <c r="EO134" i="1" s="1"/>
  <c r="DR134" i="1"/>
  <c r="DH134" i="1"/>
  <c r="CV134" i="1"/>
  <c r="CO134" i="1"/>
  <c r="CA134" i="1"/>
  <c r="BU134" i="1"/>
  <c r="BO134" i="1"/>
  <c r="BI134" i="1"/>
  <c r="AZ134" i="1"/>
  <c r="AT134" i="1"/>
  <c r="AN134" i="1"/>
  <c r="AH134" i="1"/>
  <c r="Y134" i="1"/>
  <c r="S134" i="1"/>
  <c r="O134" i="1"/>
  <c r="EH130" i="1"/>
  <c r="EO130" i="1" s="1"/>
  <c r="DR130" i="1"/>
  <c r="DH130" i="1"/>
  <c r="CV130" i="1"/>
  <c r="CO130" i="1"/>
  <c r="CA130" i="1"/>
  <c r="BU130" i="1"/>
  <c r="BO130" i="1"/>
  <c r="BI130" i="1"/>
  <c r="AZ130" i="1"/>
  <c r="AT130" i="1"/>
  <c r="AN130" i="1"/>
  <c r="AH130" i="1"/>
  <c r="Y130" i="1"/>
  <c r="S130" i="1"/>
  <c r="O130" i="1"/>
  <c r="EH131" i="1"/>
  <c r="EO131" i="1" s="1"/>
  <c r="DR131" i="1"/>
  <c r="DH131" i="1"/>
  <c r="CV131" i="1"/>
  <c r="CO131" i="1"/>
  <c r="CA131" i="1"/>
  <c r="BU131" i="1"/>
  <c r="BO131" i="1"/>
  <c r="BI131" i="1"/>
  <c r="AZ131" i="1"/>
  <c r="AT131" i="1"/>
  <c r="AN131" i="1"/>
  <c r="AH131" i="1"/>
  <c r="Y131" i="1"/>
  <c r="S131" i="1"/>
  <c r="O131" i="1"/>
  <c r="EH129" i="1"/>
  <c r="EO129" i="1" s="1"/>
  <c r="DR129" i="1"/>
  <c r="DH129" i="1"/>
  <c r="CV129" i="1"/>
  <c r="CO129" i="1"/>
  <c r="CA129" i="1"/>
  <c r="BU129" i="1"/>
  <c r="BO129" i="1"/>
  <c r="BI129" i="1"/>
  <c r="AZ129" i="1"/>
  <c r="AT129" i="1"/>
  <c r="AN129" i="1"/>
  <c r="AH129" i="1"/>
  <c r="Y129" i="1"/>
  <c r="S129" i="1"/>
  <c r="O129" i="1"/>
  <c r="EH124" i="1"/>
  <c r="EO124" i="1" s="1"/>
  <c r="DR124" i="1"/>
  <c r="DH124" i="1"/>
  <c r="CV124" i="1"/>
  <c r="CO124" i="1"/>
  <c r="CA124" i="1"/>
  <c r="BU124" i="1"/>
  <c r="BO124" i="1"/>
  <c r="BI124" i="1"/>
  <c r="AZ124" i="1"/>
  <c r="AT124" i="1"/>
  <c r="AN124" i="1"/>
  <c r="AH124" i="1"/>
  <c r="Y124" i="1"/>
  <c r="S124" i="1"/>
  <c r="O124" i="1"/>
  <c r="EH125" i="1"/>
  <c r="EO125" i="1" s="1"/>
  <c r="DR125" i="1"/>
  <c r="DH125" i="1"/>
  <c r="CV125" i="1"/>
  <c r="CO125" i="1"/>
  <c r="CA125" i="1"/>
  <c r="BU125" i="1"/>
  <c r="BO125" i="1"/>
  <c r="BI125" i="1"/>
  <c r="AZ125" i="1"/>
  <c r="AT125" i="1"/>
  <c r="AN125" i="1"/>
  <c r="AH125" i="1"/>
  <c r="Y125" i="1"/>
  <c r="S125" i="1"/>
  <c r="O125" i="1"/>
  <c r="EH120" i="1"/>
  <c r="EO120" i="1" s="1"/>
  <c r="DR120" i="1"/>
  <c r="DH120" i="1"/>
  <c r="CV120" i="1"/>
  <c r="CO120" i="1"/>
  <c r="CA120" i="1"/>
  <c r="BU120" i="1"/>
  <c r="BO120" i="1"/>
  <c r="BI120" i="1"/>
  <c r="AZ120" i="1"/>
  <c r="AT120" i="1"/>
  <c r="AN120" i="1"/>
  <c r="AH120" i="1"/>
  <c r="Y120" i="1"/>
  <c r="S120" i="1"/>
  <c r="O120" i="1"/>
  <c r="EH119" i="1"/>
  <c r="EO119" i="1" s="1"/>
  <c r="DR119" i="1"/>
  <c r="DH119" i="1"/>
  <c r="CV119" i="1"/>
  <c r="CO119" i="1"/>
  <c r="CA119" i="1"/>
  <c r="BU119" i="1"/>
  <c r="BO119" i="1"/>
  <c r="BI119" i="1"/>
  <c r="AZ119" i="1"/>
  <c r="AT119" i="1"/>
  <c r="AN119" i="1"/>
  <c r="AH119" i="1"/>
  <c r="Y119" i="1"/>
  <c r="S119" i="1"/>
  <c r="O119" i="1"/>
  <c r="EH112" i="1"/>
  <c r="EO112" i="1" s="1"/>
  <c r="DR112" i="1"/>
  <c r="DH112" i="1"/>
  <c r="CV112" i="1"/>
  <c r="CO112" i="1"/>
  <c r="CA112" i="1"/>
  <c r="BU112" i="1"/>
  <c r="BO112" i="1"/>
  <c r="BI112" i="1"/>
  <c r="AZ112" i="1"/>
  <c r="AT112" i="1"/>
  <c r="AN112" i="1"/>
  <c r="AH112" i="1"/>
  <c r="Y112" i="1"/>
  <c r="S112" i="1"/>
  <c r="O112" i="1"/>
  <c r="EH116" i="1"/>
  <c r="EO116" i="1" s="1"/>
  <c r="DR116" i="1"/>
  <c r="DH116" i="1"/>
  <c r="CV116" i="1"/>
  <c r="CO116" i="1"/>
  <c r="CA116" i="1"/>
  <c r="BU116" i="1"/>
  <c r="BO116" i="1"/>
  <c r="BI116" i="1"/>
  <c r="AZ116" i="1"/>
  <c r="AT116" i="1"/>
  <c r="AN116" i="1"/>
  <c r="AH116" i="1"/>
  <c r="Y116" i="1"/>
  <c r="S116" i="1"/>
  <c r="O116" i="1"/>
  <c r="EH98" i="1"/>
  <c r="EO98" i="1" s="1"/>
  <c r="DR98" i="1"/>
  <c r="DH98" i="1"/>
  <c r="CV98" i="1"/>
  <c r="CO98" i="1"/>
  <c r="CA98" i="1"/>
  <c r="BU98" i="1"/>
  <c r="BO98" i="1"/>
  <c r="BI98" i="1"/>
  <c r="AZ98" i="1"/>
  <c r="AT98" i="1"/>
  <c r="AN98" i="1"/>
  <c r="AH98" i="1"/>
  <c r="Y98" i="1"/>
  <c r="S98" i="1"/>
  <c r="O98" i="1"/>
  <c r="EH88" i="1"/>
  <c r="EO88" i="1" s="1"/>
  <c r="DR88" i="1"/>
  <c r="DH88" i="1"/>
  <c r="CV88" i="1"/>
  <c r="CO88" i="1"/>
  <c r="CA88" i="1"/>
  <c r="BU88" i="1"/>
  <c r="BO88" i="1"/>
  <c r="BI88" i="1"/>
  <c r="AZ88" i="1"/>
  <c r="AT88" i="1"/>
  <c r="AN88" i="1"/>
  <c r="AH88" i="1"/>
  <c r="Y88" i="1"/>
  <c r="S88" i="1"/>
  <c r="O88" i="1"/>
  <c r="EH90" i="1"/>
  <c r="EO90" i="1" s="1"/>
  <c r="DR90" i="1"/>
  <c r="DH90" i="1"/>
  <c r="CV90" i="1"/>
  <c r="CO90" i="1"/>
  <c r="CA90" i="1"/>
  <c r="BU90" i="1"/>
  <c r="BO90" i="1"/>
  <c r="BI90" i="1"/>
  <c r="AZ90" i="1"/>
  <c r="AT90" i="1"/>
  <c r="AN90" i="1"/>
  <c r="AH90" i="1"/>
  <c r="Y90" i="1"/>
  <c r="S90" i="1"/>
  <c r="O90" i="1"/>
  <c r="EH86" i="1"/>
  <c r="EO86" i="1" s="1"/>
  <c r="DR86" i="1"/>
  <c r="DH86" i="1"/>
  <c r="CV86" i="1"/>
  <c r="CO86" i="1"/>
  <c r="CA86" i="1"/>
  <c r="BU86" i="1"/>
  <c r="BO86" i="1"/>
  <c r="BI86" i="1"/>
  <c r="AZ86" i="1"/>
  <c r="AT86" i="1"/>
  <c r="AN86" i="1"/>
  <c r="AH86" i="1"/>
  <c r="Y86" i="1"/>
  <c r="S86" i="1"/>
  <c r="O86" i="1"/>
  <c r="EH91" i="1"/>
  <c r="EO91" i="1" s="1"/>
  <c r="DR91" i="1"/>
  <c r="DH91" i="1"/>
  <c r="CV91" i="1"/>
  <c r="CO91" i="1"/>
  <c r="CA91" i="1"/>
  <c r="BU91" i="1"/>
  <c r="BO91" i="1"/>
  <c r="BI91" i="1"/>
  <c r="AZ91" i="1"/>
  <c r="AT91" i="1"/>
  <c r="AN91" i="1"/>
  <c r="AH91" i="1"/>
  <c r="Y91" i="1"/>
  <c r="S91" i="1"/>
  <c r="O91" i="1"/>
  <c r="EH78" i="1"/>
  <c r="EO78" i="1" s="1"/>
  <c r="DR78" i="1"/>
  <c r="DH78" i="1"/>
  <c r="CO78" i="1"/>
  <c r="CA78" i="1"/>
  <c r="BU78" i="1"/>
  <c r="BO78" i="1"/>
  <c r="BI78" i="1"/>
  <c r="AZ78" i="1"/>
  <c r="AT78" i="1"/>
  <c r="AN78" i="1"/>
  <c r="AH78" i="1"/>
  <c r="Y78" i="1"/>
  <c r="S78" i="1"/>
  <c r="O78" i="1"/>
  <c r="EH53" i="1"/>
  <c r="EO53" i="1" s="1"/>
  <c r="DR53" i="1"/>
  <c r="DH53" i="1"/>
  <c r="CV53" i="1"/>
  <c r="CO53" i="1"/>
  <c r="CA53" i="1"/>
  <c r="BU53" i="1"/>
  <c r="BO53" i="1"/>
  <c r="BI53" i="1"/>
  <c r="AZ53" i="1"/>
  <c r="AT53" i="1"/>
  <c r="AN53" i="1"/>
  <c r="AH53" i="1"/>
  <c r="Y53" i="1"/>
  <c r="S53" i="1"/>
  <c r="O53" i="1"/>
  <c r="EH41" i="1"/>
  <c r="EO41" i="1" s="1"/>
  <c r="DR41" i="1"/>
  <c r="DH41" i="1"/>
  <c r="CV41" i="1"/>
  <c r="CO41" i="1"/>
  <c r="CA41" i="1"/>
  <c r="BU41" i="1"/>
  <c r="BO41" i="1"/>
  <c r="BI41" i="1"/>
  <c r="AZ41" i="1"/>
  <c r="AT41" i="1"/>
  <c r="AN41" i="1"/>
  <c r="AH41" i="1"/>
  <c r="Y41" i="1"/>
  <c r="S41" i="1"/>
  <c r="O41" i="1"/>
  <c r="EH22" i="1"/>
  <c r="EO22" i="1" s="1"/>
  <c r="DR22" i="1"/>
  <c r="DH22" i="1"/>
  <c r="CV22" i="1"/>
  <c r="CO22" i="1"/>
  <c r="CA22" i="1"/>
  <c r="BU22" i="1"/>
  <c r="BO22" i="1"/>
  <c r="BI22" i="1"/>
  <c r="AZ22" i="1"/>
  <c r="AT22" i="1"/>
  <c r="AN22" i="1"/>
  <c r="AH22" i="1"/>
  <c r="Y22" i="1"/>
  <c r="S22" i="1"/>
  <c r="O22" i="1"/>
  <c r="EH68" i="1"/>
  <c r="EO68" i="1" s="1"/>
  <c r="DR68" i="1"/>
  <c r="DH68" i="1"/>
  <c r="CV68" i="1"/>
  <c r="CA68" i="1"/>
  <c r="BU68" i="1"/>
  <c r="BO68" i="1"/>
  <c r="BI68" i="1"/>
  <c r="AZ68" i="1"/>
  <c r="AT68" i="1"/>
  <c r="AN68" i="1"/>
  <c r="AH68" i="1"/>
  <c r="Y68" i="1"/>
  <c r="S68" i="1"/>
  <c r="O68" i="1"/>
  <c r="EH43" i="1"/>
  <c r="EO43" i="1" s="1"/>
  <c r="DR43" i="1"/>
  <c r="DH43" i="1"/>
  <c r="CV43" i="1"/>
  <c r="CO43" i="1"/>
  <c r="CA43" i="1"/>
  <c r="BU43" i="1"/>
  <c r="BO43" i="1"/>
  <c r="BI43" i="1"/>
  <c r="AZ43" i="1"/>
  <c r="AT43" i="1"/>
  <c r="AN43" i="1"/>
  <c r="AH43" i="1"/>
  <c r="Y43" i="1"/>
  <c r="S43" i="1"/>
  <c r="O43" i="1"/>
  <c r="ED46" i="4" l="1"/>
  <c r="ED87" i="4"/>
  <c r="ED99" i="4"/>
  <c r="ED123" i="4"/>
  <c r="ED134" i="4"/>
  <c r="ED146" i="4"/>
  <c r="ED149" i="4"/>
  <c r="ED48" i="4"/>
  <c r="ED100" i="4"/>
  <c r="ED129" i="4"/>
  <c r="ED139" i="4"/>
  <c r="ED150" i="4"/>
  <c r="ED62" i="4"/>
  <c r="ED95" i="4"/>
  <c r="ED107" i="4"/>
  <c r="ED130" i="4"/>
  <c r="ED142" i="4"/>
  <c r="ED24" i="4"/>
  <c r="ED79" i="4"/>
  <c r="ED97" i="4"/>
  <c r="ED126" i="4"/>
  <c r="ED135" i="4"/>
  <c r="ED140" i="4"/>
  <c r="EP43" i="1"/>
  <c r="EP22" i="1"/>
  <c r="EP41" i="1"/>
  <c r="EP53" i="1"/>
  <c r="EP78" i="1"/>
  <c r="EP91" i="1"/>
  <c r="EP86" i="1"/>
  <c r="EP90" i="1"/>
  <c r="EP88" i="1"/>
  <c r="EP98" i="1"/>
  <c r="EP116" i="1"/>
  <c r="EP112" i="1"/>
  <c r="EP119" i="1"/>
  <c r="EP120" i="1"/>
  <c r="EP125" i="1"/>
  <c r="EP124" i="1"/>
  <c r="EP129" i="1"/>
  <c r="EP131" i="1"/>
  <c r="EP130" i="1"/>
  <c r="EP134" i="1"/>
  <c r="EP138" i="1"/>
  <c r="EP137" i="1"/>
  <c r="EP294" i="1"/>
  <c r="EP197" i="1"/>
  <c r="EP178" i="1"/>
  <c r="EP199" i="1"/>
  <c r="EP209" i="1"/>
  <c r="CF43" i="1"/>
  <c r="CG43" i="1" s="1"/>
  <c r="CF53" i="1"/>
  <c r="CF22" i="1"/>
  <c r="CG22" i="1" s="1"/>
  <c r="CF41" i="1"/>
  <c r="CG41" i="1" s="1"/>
  <c r="CF78" i="1"/>
  <c r="CG78" i="1" s="1"/>
  <c r="CF68" i="1"/>
  <c r="CF91" i="1"/>
  <c r="CG91" i="1" s="1"/>
  <c r="CF90" i="1"/>
  <c r="CG90" i="1" s="1"/>
  <c r="CF88" i="1"/>
  <c r="CG88" i="1" s="1"/>
  <c r="CF112" i="1"/>
  <c r="CG112" i="1" s="1"/>
  <c r="CF120" i="1"/>
  <c r="CG120" i="1" s="1"/>
  <c r="CF129" i="1"/>
  <c r="CG129" i="1" s="1"/>
  <c r="CF131" i="1"/>
  <c r="CG131" i="1" s="1"/>
  <c r="CF130" i="1"/>
  <c r="CG130" i="1" s="1"/>
  <c r="CF197" i="1"/>
  <c r="CG197" i="1" s="1"/>
  <c r="CF199" i="1"/>
  <c r="CG199" i="1" s="1"/>
  <c r="CF209" i="1"/>
  <c r="CG209" i="1" s="1"/>
  <c r="CF224" i="1"/>
  <c r="CF116" i="1"/>
  <c r="CG116" i="1" s="1"/>
  <c r="CF124" i="1"/>
  <c r="CG124" i="1" s="1"/>
  <c r="CF86" i="1"/>
  <c r="CG86" i="1" s="1"/>
  <c r="CF98" i="1"/>
  <c r="CG98" i="1" s="1"/>
  <c r="CF119" i="1"/>
  <c r="CG119" i="1" s="1"/>
  <c r="CF125" i="1"/>
  <c r="CG125" i="1" s="1"/>
  <c r="CF134" i="1"/>
  <c r="CG134" i="1" s="1"/>
  <c r="CF138" i="1"/>
  <c r="CG138" i="1" s="1"/>
  <c r="CF178" i="1"/>
  <c r="CG178" i="1" s="1"/>
  <c r="BZ146" i="4"/>
  <c r="BZ62" i="4"/>
  <c r="BZ107" i="4"/>
  <c r="BZ139" i="4"/>
  <c r="BZ79" i="4"/>
  <c r="BZ126" i="4"/>
  <c r="BZ142" i="4"/>
  <c r="CF276" i="1"/>
  <c r="CG276" i="1" s="1"/>
  <c r="CF280" i="1"/>
  <c r="CG280" i="1" s="1"/>
  <c r="CF281" i="1"/>
  <c r="CG281" i="1" s="1"/>
  <c r="CF285" i="1"/>
  <c r="CG285" i="1" s="1"/>
  <c r="CF286" i="1"/>
  <c r="CG286" i="1" s="1"/>
  <c r="CF287" i="1"/>
  <c r="CG287" i="1" s="1"/>
  <c r="CF290" i="1"/>
  <c r="CG290" i="1" s="1"/>
  <c r="CF293" i="1"/>
  <c r="CG293" i="1" s="1"/>
  <c r="DS294" i="1"/>
  <c r="CF137" i="1"/>
  <c r="CG137" i="1" s="1"/>
  <c r="CF294" i="1"/>
  <c r="CG294" i="1" s="1"/>
  <c r="BZ87" i="4"/>
  <c r="BZ140" i="4"/>
  <c r="DL62" i="4"/>
  <c r="BZ97" i="4"/>
  <c r="BZ130" i="4"/>
  <c r="BZ149" i="4"/>
  <c r="BZ24" i="4"/>
  <c r="BZ95" i="4"/>
  <c r="BZ129" i="4"/>
  <c r="BZ150" i="4"/>
  <c r="BZ123" i="4"/>
  <c r="BZ48" i="4"/>
  <c r="BZ100" i="4"/>
  <c r="BZ134" i="4"/>
  <c r="BZ46" i="4"/>
  <c r="BZ99" i="4"/>
  <c r="BZ135" i="4"/>
  <c r="DL107" i="4"/>
  <c r="DL97" i="4"/>
  <c r="DL149" i="4"/>
  <c r="DL130" i="4"/>
  <c r="DL134" i="4"/>
  <c r="DL48" i="4"/>
  <c r="DL135" i="4"/>
  <c r="DL46" i="4"/>
  <c r="DL139" i="4"/>
  <c r="DL100" i="4"/>
  <c r="DL99" i="4"/>
  <c r="DL24" i="4"/>
  <c r="DL95" i="4"/>
  <c r="DL129" i="4"/>
  <c r="DL150" i="4"/>
  <c r="DL146" i="4"/>
  <c r="DL87" i="4"/>
  <c r="DL123" i="4"/>
  <c r="DL140" i="4"/>
  <c r="DL79" i="4"/>
  <c r="DL126" i="4"/>
  <c r="DL142" i="4"/>
  <c r="DS22" i="1"/>
  <c r="DS88" i="1"/>
  <c r="DS119" i="1"/>
  <c r="DS124" i="1"/>
  <c r="DS134" i="1"/>
  <c r="DS178" i="1"/>
  <c r="DS209" i="1"/>
  <c r="DS276" i="1"/>
  <c r="DS285" i="1"/>
  <c r="DS293" i="1"/>
  <c r="DS129" i="1"/>
  <c r="DS41" i="1"/>
  <c r="DS98" i="1"/>
  <c r="DS53" i="1"/>
  <c r="DS116" i="1"/>
  <c r="DS131" i="1"/>
  <c r="DS197" i="1"/>
  <c r="DS280" i="1"/>
  <c r="DS112" i="1"/>
  <c r="DS130" i="1"/>
  <c r="DS199" i="1"/>
  <c r="DS281" i="1"/>
  <c r="DS78" i="1"/>
  <c r="DS91" i="1"/>
  <c r="DS138" i="1"/>
  <c r="DS224" i="1"/>
  <c r="DS286" i="1"/>
  <c r="DS43" i="1"/>
  <c r="DS86" i="1"/>
  <c r="DS120" i="1"/>
  <c r="DS287" i="1"/>
  <c r="DS68" i="1"/>
  <c r="DS90" i="1"/>
  <c r="DS125" i="1"/>
  <c r="DS290" i="1"/>
  <c r="DS137" i="1"/>
  <c r="Z149" i="4"/>
  <c r="AZ149" i="4"/>
  <c r="Z294" i="1"/>
  <c r="BA293" i="1"/>
  <c r="BB293" i="1" s="1"/>
  <c r="BA137" i="1"/>
  <c r="BB137" i="1" s="1"/>
  <c r="BA294" i="1"/>
  <c r="BB294" i="1" s="1"/>
  <c r="Z137" i="1"/>
  <c r="Z293" i="1"/>
  <c r="AZ150" i="4"/>
  <c r="Z150" i="4"/>
  <c r="AZ146" i="4"/>
  <c r="Z146" i="4"/>
  <c r="AZ140" i="4"/>
  <c r="Z142" i="4"/>
  <c r="Z140" i="4"/>
  <c r="AZ142" i="4"/>
  <c r="AZ139" i="4"/>
  <c r="Z139" i="4"/>
  <c r="AZ134" i="4"/>
  <c r="Z134" i="4"/>
  <c r="AZ135" i="4"/>
  <c r="Z135" i="4"/>
  <c r="AZ130" i="4"/>
  <c r="Z130" i="4"/>
  <c r="AZ99" i="4"/>
  <c r="AZ129" i="4"/>
  <c r="Z129" i="4"/>
  <c r="AZ123" i="4"/>
  <c r="Z123" i="4"/>
  <c r="AZ126" i="4"/>
  <c r="Z95" i="4"/>
  <c r="Z107" i="4"/>
  <c r="Z99" i="4"/>
  <c r="AZ107" i="4"/>
  <c r="Z126" i="4"/>
  <c r="AZ100" i="4"/>
  <c r="AZ97" i="4"/>
  <c r="AZ95" i="4"/>
  <c r="Z97" i="4"/>
  <c r="Z100" i="4"/>
  <c r="AZ87" i="4"/>
  <c r="AZ62" i="4"/>
  <c r="Z87" i="4"/>
  <c r="AZ79" i="4"/>
  <c r="Z79" i="4"/>
  <c r="Z62" i="4"/>
  <c r="Z48" i="4"/>
  <c r="AZ48" i="4"/>
  <c r="Z46" i="4"/>
  <c r="AZ46" i="4"/>
  <c r="Z24" i="4"/>
  <c r="AZ24" i="4"/>
  <c r="BA286" i="1"/>
  <c r="BB286" i="1" s="1"/>
  <c r="Z287" i="1"/>
  <c r="Z285" i="1"/>
  <c r="Z290" i="1"/>
  <c r="BA290" i="1"/>
  <c r="BB290" i="1" s="1"/>
  <c r="Z286" i="1"/>
  <c r="BA287" i="1"/>
  <c r="BB287" i="1" s="1"/>
  <c r="BA281" i="1"/>
  <c r="BB281" i="1" s="1"/>
  <c r="Z280" i="1"/>
  <c r="BA285" i="1"/>
  <c r="BB285" i="1" s="1"/>
  <c r="Z281" i="1"/>
  <c r="BA280" i="1"/>
  <c r="BB280" i="1" s="1"/>
  <c r="BA276" i="1"/>
  <c r="BB276" i="1" s="1"/>
  <c r="Z276" i="1"/>
  <c r="Z224" i="1"/>
  <c r="BA224" i="1"/>
  <c r="Z209" i="1"/>
  <c r="BA209" i="1"/>
  <c r="BB209" i="1" s="1"/>
  <c r="Z199" i="1"/>
  <c r="Z197" i="1"/>
  <c r="BA199" i="1"/>
  <c r="BB199" i="1" s="1"/>
  <c r="BA197" i="1"/>
  <c r="BB197" i="1" s="1"/>
  <c r="Z178" i="1"/>
  <c r="BA178" i="1"/>
  <c r="BB178" i="1" s="1"/>
  <c r="Z138" i="1"/>
  <c r="Z134" i="1"/>
  <c r="BA138" i="1"/>
  <c r="BB138" i="1" s="1"/>
  <c r="Z130" i="1"/>
  <c r="BA134" i="1"/>
  <c r="BB134" i="1" s="1"/>
  <c r="BA130" i="1"/>
  <c r="BB130" i="1" s="1"/>
  <c r="Z131" i="1"/>
  <c r="Z129" i="1"/>
  <c r="BA131" i="1"/>
  <c r="BB131" i="1" s="1"/>
  <c r="BA119" i="1"/>
  <c r="BB119" i="1" s="1"/>
  <c r="Z124" i="1"/>
  <c r="BA129" i="1"/>
  <c r="BB129" i="1" s="1"/>
  <c r="BA124" i="1"/>
  <c r="BB124" i="1" s="1"/>
  <c r="Z125" i="1"/>
  <c r="BA125" i="1"/>
  <c r="BB125" i="1" s="1"/>
  <c r="Z112" i="1"/>
  <c r="Z120" i="1"/>
  <c r="BA120" i="1"/>
  <c r="BB120" i="1" s="1"/>
  <c r="Z119" i="1"/>
  <c r="BA112" i="1"/>
  <c r="BB112" i="1" s="1"/>
  <c r="BA116" i="1"/>
  <c r="BB116" i="1" s="1"/>
  <c r="Z116" i="1"/>
  <c r="Z98" i="1"/>
  <c r="BA98" i="1"/>
  <c r="BB98" i="1" s="1"/>
  <c r="Z88" i="1"/>
  <c r="BA88" i="1"/>
  <c r="Z90" i="1"/>
  <c r="Z86" i="1"/>
  <c r="BA90" i="1"/>
  <c r="BB90" i="1" s="1"/>
  <c r="BA86" i="1"/>
  <c r="BB86" i="1" s="1"/>
  <c r="Z91" i="1"/>
  <c r="BA91" i="1"/>
  <c r="BB91" i="1" s="1"/>
  <c r="Z78" i="1"/>
  <c r="BA78" i="1"/>
  <c r="BB78" i="1" s="1"/>
  <c r="Z53" i="1"/>
  <c r="Z41" i="1"/>
  <c r="BA53" i="1"/>
  <c r="BB53" i="1" s="1"/>
  <c r="Z68" i="1"/>
  <c r="BA41" i="1"/>
  <c r="BB41" i="1" s="1"/>
  <c r="Z22" i="1"/>
  <c r="BA22" i="1"/>
  <c r="BB22" i="1" s="1"/>
  <c r="BA68" i="1"/>
  <c r="Z43" i="1"/>
  <c r="BA43" i="1"/>
  <c r="BB43" i="1" s="1"/>
  <c r="AA138" i="1" l="1"/>
  <c r="AA41" i="1"/>
  <c r="AA116" i="1"/>
  <c r="AA290" i="1"/>
  <c r="AA43" i="1"/>
  <c r="AA53" i="1"/>
  <c r="AA125" i="1"/>
  <c r="AA131" i="1"/>
  <c r="AA280" i="1"/>
  <c r="AA285" i="1"/>
  <c r="AA112" i="1"/>
  <c r="AA91" i="1"/>
  <c r="AA294" i="1"/>
  <c r="AA197" i="1"/>
  <c r="AA293" i="1"/>
  <c r="AA78" i="1"/>
  <c r="AA119" i="1"/>
  <c r="AA124" i="1"/>
  <c r="AA130" i="1"/>
  <c r="AA276" i="1"/>
  <c r="AA98" i="1"/>
  <c r="AA287" i="1"/>
  <c r="AA90" i="1"/>
  <c r="AA22" i="1"/>
  <c r="AA88" i="1"/>
  <c r="AA178" i="1"/>
  <c r="AA209" i="1"/>
  <c r="AA86" i="1"/>
  <c r="AA199" i="1"/>
  <c r="AA137" i="1"/>
  <c r="AA120" i="1"/>
  <c r="AA134" i="1"/>
  <c r="AA286" i="1"/>
  <c r="AA129" i="1"/>
  <c r="AA281" i="1"/>
  <c r="EH283" i="1" l="1"/>
  <c r="EO283" i="1" s="1"/>
  <c r="O283" i="1"/>
  <c r="S283" i="1"/>
  <c r="Y283" i="1"/>
  <c r="AH283" i="1"/>
  <c r="AN283" i="1"/>
  <c r="AT283" i="1"/>
  <c r="AZ283" i="1"/>
  <c r="BI283" i="1"/>
  <c r="BO283" i="1"/>
  <c r="BU283" i="1"/>
  <c r="CA283" i="1"/>
  <c r="CO283" i="1"/>
  <c r="CV283" i="1"/>
  <c r="DH295" i="1"/>
  <c r="DH289" i="1"/>
  <c r="DH288" i="1"/>
  <c r="DH284" i="1"/>
  <c r="DH283" i="1"/>
  <c r="DH292" i="1"/>
  <c r="DH277" i="1"/>
  <c r="CF283" i="1" l="1"/>
  <c r="CG283" i="1" s="1"/>
  <c r="Z283" i="1"/>
  <c r="BA283" i="1"/>
  <c r="BB283" i="1" s="1"/>
  <c r="AA283" i="1" l="1"/>
  <c r="DR298" i="1"/>
  <c r="DS298" i="1" s="1"/>
  <c r="DR295" i="1"/>
  <c r="DR289" i="1"/>
  <c r="DR288" i="1"/>
  <c r="DR284" i="1"/>
  <c r="DR283" i="1"/>
  <c r="DS283" i="1" s="1"/>
  <c r="DR292" i="1"/>
  <c r="DR277" i="1"/>
  <c r="DR229" i="1"/>
  <c r="DR225" i="1"/>
  <c r="DR223" i="1"/>
  <c r="DR222" i="1"/>
  <c r="DR221" i="1"/>
  <c r="DR220" i="1"/>
  <c r="DR218" i="1"/>
  <c r="DR217" i="1"/>
  <c r="DR215" i="1"/>
  <c r="DR213" i="1"/>
  <c r="DR212" i="1"/>
  <c r="DR211" i="1"/>
  <c r="DR210" i="1"/>
  <c r="DR208" i="1"/>
  <c r="DR206" i="1"/>
  <c r="DR205" i="1"/>
  <c r="DR204" i="1"/>
  <c r="DR203" i="1"/>
  <c r="DR202" i="1"/>
  <c r="DR201" i="1"/>
  <c r="DR198" i="1"/>
  <c r="DR195" i="1"/>
  <c r="DR194" i="1"/>
  <c r="DR193" i="1"/>
  <c r="DR192" i="1"/>
  <c r="DR191" i="1"/>
  <c r="DR190" i="1"/>
  <c r="DR189" i="1"/>
  <c r="DR187" i="1"/>
  <c r="DR186" i="1"/>
  <c r="DR185" i="1"/>
  <c r="DR184" i="1"/>
  <c r="DR183" i="1"/>
  <c r="DR182" i="1"/>
  <c r="DR181" i="1"/>
  <c r="DR180" i="1"/>
  <c r="DR179" i="1"/>
  <c r="DR177" i="1"/>
  <c r="DR176" i="1"/>
  <c r="DR175" i="1"/>
  <c r="DR174" i="1"/>
  <c r="DR173" i="1"/>
  <c r="DR172" i="1"/>
  <c r="DR171" i="1"/>
  <c r="DR170" i="1"/>
  <c r="DR168" i="1"/>
  <c r="DR167" i="1"/>
  <c r="DR139" i="1" l="1"/>
  <c r="DR133" i="1"/>
  <c r="DR132" i="1"/>
  <c r="DR128" i="1"/>
  <c r="DR127" i="1"/>
  <c r="DR135" i="1"/>
  <c r="DR121" i="1"/>
  <c r="DR118" i="1"/>
  <c r="DR117" i="1"/>
  <c r="DR110" i="1"/>
  <c r="DR109" i="1"/>
  <c r="DR104" i="1"/>
  <c r="DR103" i="1"/>
  <c r="DR102" i="1"/>
  <c r="DR101" i="1"/>
  <c r="DR99" i="1"/>
  <c r="DR97" i="1"/>
  <c r="DR85" i="1"/>
  <c r="DR83" i="1"/>
  <c r="DR82" i="1"/>
  <c r="DR79" i="1"/>
  <c r="DR77" i="1"/>
  <c r="DR73" i="1"/>
  <c r="DR69" i="1"/>
  <c r="DR67" i="1"/>
  <c r="DR66" i="1"/>
  <c r="DR65" i="1"/>
  <c r="DR64" i="1"/>
  <c r="DR62" i="1"/>
  <c r="DR61" i="1"/>
  <c r="DR59" i="1"/>
  <c r="DR57" i="1"/>
  <c r="DR56" i="1"/>
  <c r="DR55" i="1"/>
  <c r="DR54" i="1"/>
  <c r="DR52" i="1"/>
  <c r="DR50" i="1"/>
  <c r="DR49" i="1"/>
  <c r="DR48" i="1"/>
  <c r="DR47" i="1"/>
  <c r="DR46" i="1"/>
  <c r="DR45" i="1"/>
  <c r="DR42" i="1"/>
  <c r="DR39" i="1"/>
  <c r="DR38" i="1"/>
  <c r="DR37" i="1"/>
  <c r="DR36" i="1"/>
  <c r="DR35" i="1"/>
  <c r="DR34" i="1"/>
  <c r="DR33" i="1"/>
  <c r="DR31" i="1"/>
  <c r="DR30" i="1"/>
  <c r="DR29" i="1"/>
  <c r="DR28" i="1"/>
  <c r="DR27" i="1"/>
  <c r="DR26" i="1"/>
  <c r="DR25" i="1"/>
  <c r="DR24" i="1"/>
  <c r="DR23" i="1"/>
  <c r="DR21" i="1"/>
  <c r="DR20" i="1"/>
  <c r="DR19" i="1"/>
  <c r="DR18" i="1"/>
  <c r="DR17" i="1"/>
  <c r="DR16" i="1"/>
  <c r="DR15" i="1"/>
  <c r="DR14" i="1"/>
  <c r="DR12" i="1"/>
  <c r="DR11" i="1"/>
  <c r="DR70" i="1" l="1"/>
  <c r="DW156" i="4"/>
  <c r="DK156" i="4"/>
  <c r="DA156" i="4"/>
  <c r="CO156" i="4"/>
  <c r="CH156" i="4"/>
  <c r="BY156" i="4"/>
  <c r="BM156" i="4"/>
  <c r="BG156" i="4"/>
  <c r="AY156" i="4"/>
  <c r="AS156" i="4"/>
  <c r="AM156" i="4"/>
  <c r="AG156" i="4"/>
  <c r="Y156" i="4"/>
  <c r="S156" i="4"/>
  <c r="O156" i="4"/>
  <c r="ED156" i="4" l="1"/>
  <c r="BZ156" i="4"/>
  <c r="DL156" i="4"/>
  <c r="Z156" i="4"/>
  <c r="AZ156" i="4"/>
  <c r="DW148" i="4" l="1"/>
  <c r="DK148" i="4"/>
  <c r="DA148" i="4"/>
  <c r="CO148" i="4"/>
  <c r="CH148" i="4"/>
  <c r="BY148" i="4"/>
  <c r="BM148" i="4"/>
  <c r="BG148" i="4"/>
  <c r="AY148" i="4"/>
  <c r="AS148" i="4"/>
  <c r="AM148" i="4"/>
  <c r="AG148" i="4"/>
  <c r="Y148" i="4"/>
  <c r="S148" i="4"/>
  <c r="O148" i="4"/>
  <c r="DW137" i="4"/>
  <c r="DK137" i="4"/>
  <c r="DA137" i="4"/>
  <c r="CO137" i="4"/>
  <c r="CH137" i="4"/>
  <c r="BY137" i="4"/>
  <c r="BM137" i="4"/>
  <c r="BG137" i="4"/>
  <c r="AY137" i="4"/>
  <c r="AS137" i="4"/>
  <c r="AM137" i="4"/>
  <c r="AG137" i="4"/>
  <c r="Y137" i="4"/>
  <c r="S137" i="4"/>
  <c r="O137" i="4"/>
  <c r="DW110" i="4"/>
  <c r="DK110" i="4"/>
  <c r="DA110" i="4"/>
  <c r="CO110" i="4"/>
  <c r="CH110" i="4"/>
  <c r="BY110" i="4"/>
  <c r="BM110" i="4"/>
  <c r="BG110" i="4"/>
  <c r="AY110" i="4"/>
  <c r="AS110" i="4"/>
  <c r="AM110" i="4"/>
  <c r="AG110" i="4"/>
  <c r="Y110" i="4"/>
  <c r="S110" i="4"/>
  <c r="O110" i="4"/>
  <c r="DW91" i="4"/>
  <c r="DK91" i="4"/>
  <c r="DA91" i="4"/>
  <c r="CH91" i="4"/>
  <c r="BY91" i="4"/>
  <c r="BM91" i="4"/>
  <c r="BG91" i="4"/>
  <c r="AY91" i="4"/>
  <c r="AS91" i="4"/>
  <c r="AM91" i="4"/>
  <c r="AG91" i="4"/>
  <c r="Y91" i="4"/>
  <c r="S91" i="4"/>
  <c r="O91" i="4"/>
  <c r="DW61" i="4"/>
  <c r="DK61" i="4"/>
  <c r="DA61" i="4"/>
  <c r="CO61" i="4"/>
  <c r="CH61" i="4"/>
  <c r="BY61" i="4"/>
  <c r="BM61" i="4"/>
  <c r="BG61" i="4"/>
  <c r="AY61" i="4"/>
  <c r="AS61" i="4"/>
  <c r="AM61" i="4"/>
  <c r="AG61" i="4"/>
  <c r="Y61" i="4"/>
  <c r="S61" i="4"/>
  <c r="O61" i="4"/>
  <c r="DW43" i="4"/>
  <c r="DK43" i="4"/>
  <c r="DA43" i="4"/>
  <c r="CO43" i="4"/>
  <c r="CH43" i="4"/>
  <c r="BY43" i="4"/>
  <c r="BM43" i="4"/>
  <c r="BG43" i="4"/>
  <c r="AY43" i="4"/>
  <c r="AS43" i="4"/>
  <c r="AM43" i="4"/>
  <c r="AG43" i="4"/>
  <c r="Y43" i="4"/>
  <c r="S43" i="4"/>
  <c r="O43" i="4"/>
  <c r="EG296" i="1"/>
  <c r="EF296" i="1"/>
  <c r="EE296" i="1"/>
  <c r="ED296" i="1"/>
  <c r="EC296" i="1"/>
  <c r="EB296" i="1"/>
  <c r="DQ296" i="1"/>
  <c r="DP296" i="1"/>
  <c r="DO296" i="1"/>
  <c r="DN296" i="1"/>
  <c r="DM296" i="1"/>
  <c r="DG296" i="1"/>
  <c r="DC296" i="1"/>
  <c r="CU296" i="1"/>
  <c r="CT296" i="1"/>
  <c r="CS296" i="1"/>
  <c r="CR296" i="1"/>
  <c r="CQ296" i="1"/>
  <c r="CP296" i="1"/>
  <c r="CN296" i="1"/>
  <c r="CM296" i="1"/>
  <c r="CL296" i="1"/>
  <c r="CK296" i="1"/>
  <c r="CJ296" i="1"/>
  <c r="CI296" i="1"/>
  <c r="BZ296" i="1"/>
  <c r="BY296" i="1"/>
  <c r="BX296" i="1"/>
  <c r="BW296" i="1"/>
  <c r="BV296" i="1"/>
  <c r="BT296" i="1"/>
  <c r="BS296" i="1"/>
  <c r="BR296" i="1"/>
  <c r="BQ296" i="1"/>
  <c r="BP296" i="1"/>
  <c r="BN296" i="1"/>
  <c r="BM296" i="1"/>
  <c r="BL296" i="1"/>
  <c r="BK296" i="1"/>
  <c r="BJ296" i="1"/>
  <c r="BG296" i="1"/>
  <c r="BF296" i="1"/>
  <c r="BE296" i="1"/>
  <c r="BD296" i="1"/>
  <c r="AY296" i="1"/>
  <c r="AX296" i="1"/>
  <c r="AW296" i="1"/>
  <c r="AV296" i="1"/>
  <c r="AU296" i="1"/>
  <c r="AS296" i="1"/>
  <c r="AR296" i="1"/>
  <c r="AQ296" i="1"/>
  <c r="AP296" i="1"/>
  <c r="AO296" i="1"/>
  <c r="AM296" i="1"/>
  <c r="AL296" i="1"/>
  <c r="AK296" i="1"/>
  <c r="AJ296" i="1"/>
  <c r="AI296" i="1"/>
  <c r="AG296" i="1"/>
  <c r="AF296" i="1"/>
  <c r="AE296" i="1"/>
  <c r="AD296" i="1"/>
  <c r="AC296" i="1"/>
  <c r="X296" i="1"/>
  <c r="W296" i="1"/>
  <c r="V296" i="1"/>
  <c r="U296" i="1"/>
  <c r="T296" i="1"/>
  <c r="R296" i="1"/>
  <c r="Q296" i="1"/>
  <c r="P296" i="1"/>
  <c r="N296" i="1"/>
  <c r="M296" i="1"/>
  <c r="L296" i="1"/>
  <c r="K296" i="1"/>
  <c r="J296" i="1"/>
  <c r="I296" i="1"/>
  <c r="H296" i="1"/>
  <c r="G296" i="1"/>
  <c r="F296" i="1"/>
  <c r="E296" i="1"/>
  <c r="D296" i="1"/>
  <c r="EH292" i="1"/>
  <c r="EO292" i="1" s="1"/>
  <c r="CV292" i="1"/>
  <c r="CO292" i="1"/>
  <c r="CA292" i="1"/>
  <c r="BU292" i="1"/>
  <c r="BO292" i="1"/>
  <c r="BI292" i="1"/>
  <c r="AZ292" i="1"/>
  <c r="AT292" i="1"/>
  <c r="AN292" i="1"/>
  <c r="AH292" i="1"/>
  <c r="Y292" i="1"/>
  <c r="S292" i="1"/>
  <c r="O292" i="1"/>
  <c r="EH208" i="1"/>
  <c r="EO208" i="1" s="1"/>
  <c r="DH208" i="1"/>
  <c r="CV208" i="1"/>
  <c r="CO208" i="1"/>
  <c r="CA208" i="1"/>
  <c r="BU208" i="1"/>
  <c r="BO208" i="1"/>
  <c r="BI208" i="1"/>
  <c r="AZ208" i="1"/>
  <c r="AT208" i="1"/>
  <c r="AN208" i="1"/>
  <c r="AH208" i="1"/>
  <c r="Y208" i="1"/>
  <c r="S208" i="1"/>
  <c r="O208" i="1"/>
  <c r="EH194" i="1"/>
  <c r="EO194" i="1" s="1"/>
  <c r="DH194" i="1"/>
  <c r="CV194" i="1"/>
  <c r="CO194" i="1"/>
  <c r="CA194" i="1"/>
  <c r="BU194" i="1"/>
  <c r="BO194" i="1"/>
  <c r="BI194" i="1"/>
  <c r="AZ194" i="1"/>
  <c r="AT194" i="1"/>
  <c r="AN194" i="1"/>
  <c r="AH194" i="1"/>
  <c r="Y194" i="1"/>
  <c r="S194" i="1"/>
  <c r="O194" i="1"/>
  <c r="EG140" i="1"/>
  <c r="EF140" i="1"/>
  <c r="EE140" i="1"/>
  <c r="ED140" i="1"/>
  <c r="EC140" i="1"/>
  <c r="EB140" i="1"/>
  <c r="DQ140" i="1"/>
  <c r="DP140" i="1"/>
  <c r="DO140" i="1"/>
  <c r="DN140" i="1"/>
  <c r="DM140" i="1"/>
  <c r="DG140" i="1"/>
  <c r="DC140" i="1"/>
  <c r="CU140" i="1"/>
  <c r="CT140" i="1"/>
  <c r="CS140" i="1"/>
  <c r="CR140" i="1"/>
  <c r="CQ140" i="1"/>
  <c r="CP140" i="1"/>
  <c r="CN140" i="1"/>
  <c r="CM140" i="1"/>
  <c r="CL140" i="1"/>
  <c r="CK140" i="1"/>
  <c r="CJ140" i="1"/>
  <c r="CI140" i="1"/>
  <c r="BZ140" i="1"/>
  <c r="BY140" i="1"/>
  <c r="BX140" i="1"/>
  <c r="BW140" i="1"/>
  <c r="BV140" i="1"/>
  <c r="BT140" i="1"/>
  <c r="BS140" i="1"/>
  <c r="BR140" i="1"/>
  <c r="BQ140" i="1"/>
  <c r="BP140" i="1"/>
  <c r="BN140" i="1"/>
  <c r="BM140" i="1"/>
  <c r="BL140" i="1"/>
  <c r="BK140" i="1"/>
  <c r="BJ140" i="1"/>
  <c r="BG140" i="1"/>
  <c r="BF140" i="1"/>
  <c r="BE140" i="1"/>
  <c r="BD140" i="1"/>
  <c r="AY140" i="1"/>
  <c r="AX140" i="1"/>
  <c r="AW140" i="1"/>
  <c r="AV140" i="1"/>
  <c r="AU140" i="1"/>
  <c r="AS140" i="1"/>
  <c r="AR140" i="1"/>
  <c r="AQ140" i="1"/>
  <c r="AP140" i="1"/>
  <c r="AO140" i="1"/>
  <c r="AM140" i="1"/>
  <c r="AL140" i="1"/>
  <c r="AK140" i="1"/>
  <c r="AJ140" i="1"/>
  <c r="AI140" i="1"/>
  <c r="AG140" i="1"/>
  <c r="AF140" i="1"/>
  <c r="AE140" i="1"/>
  <c r="AD140" i="1"/>
  <c r="AC140" i="1"/>
  <c r="X140" i="1"/>
  <c r="W140" i="1"/>
  <c r="V140" i="1"/>
  <c r="U140" i="1"/>
  <c r="T140" i="1"/>
  <c r="R140" i="1"/>
  <c r="Q140" i="1"/>
  <c r="P140" i="1"/>
  <c r="N140" i="1"/>
  <c r="M140" i="1"/>
  <c r="L140" i="1"/>
  <c r="K140" i="1"/>
  <c r="J140" i="1"/>
  <c r="I140" i="1"/>
  <c r="H140" i="1"/>
  <c r="G140" i="1"/>
  <c r="F140" i="1"/>
  <c r="E140" i="1"/>
  <c r="D140" i="1"/>
  <c r="EH135" i="1"/>
  <c r="EO135" i="1" s="1"/>
  <c r="DH135" i="1"/>
  <c r="CV135" i="1"/>
  <c r="CO135" i="1"/>
  <c r="CA135" i="1"/>
  <c r="BU135" i="1"/>
  <c r="BO135" i="1"/>
  <c r="BI135" i="1"/>
  <c r="AZ135" i="1"/>
  <c r="AT135" i="1"/>
  <c r="AN135" i="1"/>
  <c r="AH135" i="1"/>
  <c r="Y135" i="1"/>
  <c r="S135" i="1"/>
  <c r="O135" i="1"/>
  <c r="EH127" i="1"/>
  <c r="EO127" i="1" s="1"/>
  <c r="DH127" i="1"/>
  <c r="CV127" i="1"/>
  <c r="CO127" i="1"/>
  <c r="CA127" i="1"/>
  <c r="BU127" i="1"/>
  <c r="BO127" i="1"/>
  <c r="BI127" i="1"/>
  <c r="AZ127" i="1"/>
  <c r="AT127" i="1"/>
  <c r="AN127" i="1"/>
  <c r="AH127" i="1"/>
  <c r="Y127" i="1"/>
  <c r="S127" i="1"/>
  <c r="O127" i="1"/>
  <c r="EH99" i="1"/>
  <c r="EO99" i="1" s="1"/>
  <c r="DH99" i="1"/>
  <c r="CV99" i="1"/>
  <c r="CO99" i="1"/>
  <c r="CA99" i="1"/>
  <c r="BU99" i="1"/>
  <c r="BO99" i="1"/>
  <c r="BI99" i="1"/>
  <c r="AZ99" i="1"/>
  <c r="AT99" i="1"/>
  <c r="AN99" i="1"/>
  <c r="AH99" i="1"/>
  <c r="Y99" i="1"/>
  <c r="S99" i="1"/>
  <c r="O99" i="1"/>
  <c r="EH103" i="1"/>
  <c r="EO103" i="1" s="1"/>
  <c r="DH103" i="1"/>
  <c r="CV103" i="1"/>
  <c r="CO103" i="1"/>
  <c r="CA103" i="1"/>
  <c r="BU103" i="1"/>
  <c r="BO103" i="1"/>
  <c r="BI103" i="1"/>
  <c r="AZ103" i="1"/>
  <c r="AT103" i="1"/>
  <c r="AN103" i="1"/>
  <c r="AH103" i="1"/>
  <c r="Y103" i="1"/>
  <c r="S103" i="1"/>
  <c r="O103" i="1"/>
  <c r="EH101" i="1"/>
  <c r="EO101" i="1" s="1"/>
  <c r="DH101" i="1"/>
  <c r="CV101" i="1"/>
  <c r="CO101" i="1"/>
  <c r="CA101" i="1"/>
  <c r="BU101" i="1"/>
  <c r="BO101" i="1"/>
  <c r="BI101" i="1"/>
  <c r="AZ101" i="1"/>
  <c r="AT101" i="1"/>
  <c r="AN101" i="1"/>
  <c r="AH101" i="1"/>
  <c r="Y101" i="1"/>
  <c r="S101" i="1"/>
  <c r="O101" i="1"/>
  <c r="EH82" i="1"/>
  <c r="EO82" i="1" s="1"/>
  <c r="DH82" i="1"/>
  <c r="CO82" i="1"/>
  <c r="CA82" i="1"/>
  <c r="BU82" i="1"/>
  <c r="BO82" i="1"/>
  <c r="BI82" i="1"/>
  <c r="AZ82" i="1"/>
  <c r="AT82" i="1"/>
  <c r="AN82" i="1"/>
  <c r="AH82" i="1"/>
  <c r="Y82" i="1"/>
  <c r="S82" i="1"/>
  <c r="O82" i="1"/>
  <c r="EH52" i="1"/>
  <c r="EO52" i="1" s="1"/>
  <c r="DH52" i="1"/>
  <c r="CV52" i="1"/>
  <c r="CO52" i="1"/>
  <c r="CA52" i="1"/>
  <c r="BU52" i="1"/>
  <c r="BO52" i="1"/>
  <c r="BI52" i="1"/>
  <c r="AZ52" i="1"/>
  <c r="AT52" i="1"/>
  <c r="AN52" i="1"/>
  <c r="AH52" i="1"/>
  <c r="Y52" i="1"/>
  <c r="S52" i="1"/>
  <c r="O52" i="1"/>
  <c r="EH38" i="1"/>
  <c r="EO38" i="1" s="1"/>
  <c r="DH38" i="1"/>
  <c r="CV38" i="1"/>
  <c r="CO38" i="1"/>
  <c r="CA38" i="1"/>
  <c r="BU38" i="1"/>
  <c r="BO38" i="1"/>
  <c r="BI38" i="1"/>
  <c r="AZ38" i="1"/>
  <c r="AT38" i="1"/>
  <c r="AN38" i="1"/>
  <c r="AH38" i="1"/>
  <c r="Y38" i="1"/>
  <c r="S38" i="1"/>
  <c r="O38" i="1"/>
  <c r="DL91" i="4" l="1"/>
  <c r="ED91" i="4"/>
  <c r="ED110" i="4"/>
  <c r="ED137" i="4"/>
  <c r="ED43" i="4"/>
  <c r="ED61" i="4"/>
  <c r="ED148" i="4"/>
  <c r="EP135" i="1"/>
  <c r="EP38" i="1"/>
  <c r="EP127" i="1"/>
  <c r="EP99" i="1"/>
  <c r="EP103" i="1"/>
  <c r="EP101" i="1"/>
  <c r="EP82" i="1"/>
  <c r="EP52" i="1"/>
  <c r="EP208" i="1"/>
  <c r="EP194" i="1"/>
  <c r="BZ91" i="4"/>
  <c r="CF99" i="1"/>
  <c r="CG99" i="1" s="1"/>
  <c r="BZ137" i="4"/>
  <c r="CF103" i="1"/>
  <c r="CG103" i="1" s="1"/>
  <c r="CF101" i="1"/>
  <c r="CG101" i="1" s="1"/>
  <c r="CF82" i="1"/>
  <c r="CG82" i="1" s="1"/>
  <c r="CF52" i="1"/>
  <c r="CF135" i="1"/>
  <c r="CG135" i="1" s="1"/>
  <c r="CF208" i="1"/>
  <c r="CG208" i="1" s="1"/>
  <c r="CF38" i="1"/>
  <c r="CF127" i="1"/>
  <c r="CG127" i="1" s="1"/>
  <c r="CF194" i="1"/>
  <c r="CG194" i="1" s="1"/>
  <c r="CF292" i="1"/>
  <c r="CG292" i="1" s="1"/>
  <c r="BZ110" i="4"/>
  <c r="BZ43" i="4"/>
  <c r="BZ148" i="4"/>
  <c r="BZ61" i="4"/>
  <c r="DL137" i="4"/>
  <c r="DL43" i="4"/>
  <c r="DL61" i="4"/>
  <c r="DL110" i="4"/>
  <c r="DL148" i="4"/>
  <c r="DS194" i="1"/>
  <c r="DS208" i="1"/>
  <c r="DS292" i="1"/>
  <c r="DS38" i="1"/>
  <c r="DS52" i="1"/>
  <c r="DS82" i="1"/>
  <c r="DS101" i="1"/>
  <c r="DS103" i="1"/>
  <c r="DS99" i="1"/>
  <c r="DS127" i="1"/>
  <c r="DS135" i="1"/>
  <c r="Z292" i="1"/>
  <c r="AZ148" i="4"/>
  <c r="Z148" i="4"/>
  <c r="AZ137" i="4"/>
  <c r="Z137" i="4"/>
  <c r="AZ110" i="4"/>
  <c r="Z110" i="4"/>
  <c r="AZ91" i="4"/>
  <c r="Z91" i="4"/>
  <c r="AZ61" i="4"/>
  <c r="Z43" i="4"/>
  <c r="Z61" i="4"/>
  <c r="AZ43" i="4"/>
  <c r="BA292" i="1"/>
  <c r="BB292" i="1" s="1"/>
  <c r="Z208" i="1"/>
  <c r="BA194" i="1"/>
  <c r="BB194" i="1" s="1"/>
  <c r="BA208" i="1"/>
  <c r="BB208" i="1" s="1"/>
  <c r="BA127" i="1"/>
  <c r="BB127" i="1" s="1"/>
  <c r="Z135" i="1"/>
  <c r="Z194" i="1"/>
  <c r="BA135" i="1"/>
  <c r="BB135" i="1" s="1"/>
  <c r="Z127" i="1"/>
  <c r="Z99" i="1"/>
  <c r="BA103" i="1"/>
  <c r="BB103" i="1" s="1"/>
  <c r="BA99" i="1"/>
  <c r="BB99" i="1" s="1"/>
  <c r="Z103" i="1"/>
  <c r="Z101" i="1"/>
  <c r="BA101" i="1"/>
  <c r="BB101" i="1" s="1"/>
  <c r="Z82" i="1"/>
  <c r="BA82" i="1"/>
  <c r="BB82" i="1" s="1"/>
  <c r="BA52" i="1"/>
  <c r="BB52" i="1" s="1"/>
  <c r="Z38" i="1"/>
  <c r="Z52" i="1"/>
  <c r="BA38" i="1"/>
  <c r="BB38" i="1" s="1"/>
  <c r="AA103" i="1" l="1"/>
  <c r="AA99" i="1"/>
  <c r="AA38" i="1"/>
  <c r="AA135" i="1"/>
  <c r="AA292" i="1"/>
  <c r="AA194" i="1"/>
  <c r="AA82" i="1"/>
  <c r="AA208" i="1"/>
  <c r="AA127" i="1"/>
  <c r="AA52" i="1"/>
  <c r="AA101" i="1"/>
  <c r="DK157" i="4" l="1"/>
  <c r="DK155" i="4"/>
  <c r="DK154" i="4"/>
  <c r="DK153" i="4"/>
  <c r="DK152" i="4"/>
  <c r="DK145" i="4"/>
  <c r="DK143" i="4"/>
  <c r="DK138" i="4"/>
  <c r="DK131" i="4"/>
  <c r="DK128" i="4"/>
  <c r="DK127" i="4"/>
  <c r="DK120" i="4"/>
  <c r="DK119" i="4"/>
  <c r="DK118" i="4"/>
  <c r="DK108" i="4"/>
  <c r="DK111" i="4"/>
  <c r="DK106" i="4"/>
  <c r="DK92" i="4"/>
  <c r="DK86" i="4"/>
  <c r="DK82" i="4"/>
  <c r="DK113" i="4"/>
  <c r="DK94" i="4"/>
  <c r="DK88" i="4"/>
  <c r="DK78" i="4"/>
  <c r="DK77" i="4"/>
  <c r="DK76" i="4"/>
  <c r="DK75" i="4"/>
  <c r="DK74" i="4"/>
  <c r="DK73" i="4"/>
  <c r="DK71" i="4"/>
  <c r="DK70" i="4"/>
  <c r="DK68" i="4"/>
  <c r="DK66" i="4"/>
  <c r="DK65" i="4"/>
  <c r="DK64" i="4"/>
  <c r="DK63" i="4"/>
  <c r="DK59" i="4"/>
  <c r="DK58" i="4"/>
  <c r="DK57" i="4"/>
  <c r="DK56" i="4"/>
  <c r="DK54" i="4"/>
  <c r="DK53" i="4"/>
  <c r="DK52" i="4"/>
  <c r="DK50" i="4"/>
  <c r="DK47" i="4"/>
  <c r="DK44" i="4"/>
  <c r="DK42" i="4"/>
  <c r="DK41" i="4"/>
  <c r="DK40" i="4"/>
  <c r="DK39" i="4"/>
  <c r="DK38" i="4"/>
  <c r="DK37" i="4"/>
  <c r="DK35" i="4"/>
  <c r="DK34" i="4"/>
  <c r="DK33" i="4"/>
  <c r="DK32" i="4"/>
  <c r="DK31" i="4"/>
  <c r="DK30" i="4"/>
  <c r="DK29" i="4"/>
  <c r="DK27" i="4"/>
  <c r="DK26" i="4"/>
  <c r="DK25" i="4"/>
  <c r="DK23" i="4"/>
  <c r="DK22" i="4"/>
  <c r="DK21" i="4"/>
  <c r="DK20" i="4"/>
  <c r="DK19" i="4"/>
  <c r="DK18" i="4"/>
  <c r="DK17" i="4"/>
  <c r="DK16" i="4"/>
  <c r="DK15" i="4"/>
  <c r="DK13" i="4"/>
  <c r="DK11" i="4"/>
  <c r="BZ306" i="1"/>
  <c r="BY306" i="1"/>
  <c r="EC148" i="1"/>
  <c r="ED148" i="1"/>
  <c r="EE148" i="1"/>
  <c r="EF148" i="1"/>
  <c r="EG148" i="1"/>
  <c r="EB148" i="1"/>
  <c r="EH145" i="1"/>
  <c r="CA303" i="1" l="1"/>
  <c r="DN70" i="1" l="1"/>
  <c r="DO70" i="1"/>
  <c r="DP70" i="1"/>
  <c r="DQ70" i="1"/>
  <c r="EH277" i="1"/>
  <c r="EO277" i="1" s="1"/>
  <c r="CV277" i="1"/>
  <c r="CO277" i="1"/>
  <c r="CA277" i="1"/>
  <c r="BU277" i="1"/>
  <c r="BO277" i="1"/>
  <c r="BI277" i="1"/>
  <c r="AZ277" i="1"/>
  <c r="AT277" i="1"/>
  <c r="AN277" i="1"/>
  <c r="AH277" i="1"/>
  <c r="Y277" i="1"/>
  <c r="S277" i="1"/>
  <c r="O277" i="1"/>
  <c r="EH180" i="1"/>
  <c r="EO180" i="1" s="1"/>
  <c r="DH180" i="1"/>
  <c r="CV180" i="1"/>
  <c r="CO180" i="1"/>
  <c r="CA180" i="1"/>
  <c r="BU180" i="1"/>
  <c r="BO180" i="1"/>
  <c r="BI180" i="1"/>
  <c r="AZ180" i="1"/>
  <c r="AT180" i="1"/>
  <c r="AN180" i="1"/>
  <c r="AH180" i="1"/>
  <c r="Y180" i="1"/>
  <c r="S180" i="1"/>
  <c r="O180" i="1"/>
  <c r="DQ300" i="1" l="1"/>
  <c r="DP300" i="1"/>
  <c r="DO300" i="1"/>
  <c r="DN300" i="1"/>
  <c r="EP180" i="1"/>
  <c r="DS277" i="1"/>
  <c r="DT277" i="1" s="1"/>
  <c r="CF277" i="1"/>
  <c r="CF180" i="1"/>
  <c r="DS180" i="1"/>
  <c r="DR296" i="1"/>
  <c r="DR140" i="1"/>
  <c r="DO142" i="1"/>
  <c r="DP142" i="1"/>
  <c r="DQ142" i="1"/>
  <c r="DN142" i="1"/>
  <c r="BA277" i="1"/>
  <c r="BB277" i="1" s="1"/>
  <c r="Z277" i="1"/>
  <c r="Z180" i="1"/>
  <c r="BA180" i="1"/>
  <c r="BB180" i="1" s="1"/>
  <c r="DW26" i="4"/>
  <c r="DA26" i="4"/>
  <c r="CO26" i="4"/>
  <c r="CH26" i="4"/>
  <c r="BY26" i="4"/>
  <c r="BM26" i="4"/>
  <c r="BG26" i="4"/>
  <c r="AY26" i="4"/>
  <c r="AS26" i="4"/>
  <c r="AM26" i="4"/>
  <c r="AG26" i="4"/>
  <c r="Y26" i="4"/>
  <c r="S26" i="4"/>
  <c r="O26" i="4"/>
  <c r="DW131" i="4"/>
  <c r="DA131" i="4"/>
  <c r="CO131" i="4"/>
  <c r="CH131" i="4"/>
  <c r="BY131" i="4"/>
  <c r="BM131" i="4"/>
  <c r="BG131" i="4"/>
  <c r="AY131" i="4"/>
  <c r="AS131" i="4"/>
  <c r="AM131" i="4"/>
  <c r="AG131" i="4"/>
  <c r="Y131" i="4"/>
  <c r="S131" i="4"/>
  <c r="O131" i="4"/>
  <c r="DW68" i="4"/>
  <c r="DA68" i="4"/>
  <c r="CO68" i="4"/>
  <c r="CH68" i="4"/>
  <c r="BY68" i="4"/>
  <c r="BM68" i="4"/>
  <c r="BG68" i="4"/>
  <c r="AY68" i="4"/>
  <c r="AS68" i="4"/>
  <c r="AM68" i="4"/>
  <c r="AG68" i="4"/>
  <c r="Y68" i="4"/>
  <c r="S68" i="4"/>
  <c r="O68" i="4"/>
  <c r="DW13" i="4"/>
  <c r="DA13" i="4"/>
  <c r="CO13" i="4"/>
  <c r="CH13" i="4"/>
  <c r="BY13" i="4"/>
  <c r="BM13" i="4"/>
  <c r="BG13" i="4"/>
  <c r="AY13" i="4"/>
  <c r="AS13" i="4"/>
  <c r="AM13" i="4"/>
  <c r="AG13" i="4"/>
  <c r="Y13" i="4"/>
  <c r="S13" i="4"/>
  <c r="O13" i="4"/>
  <c r="DW15" i="4"/>
  <c r="DA15" i="4"/>
  <c r="CO15" i="4"/>
  <c r="CH15" i="4"/>
  <c r="BY15" i="4"/>
  <c r="BM15" i="4"/>
  <c r="BG15" i="4"/>
  <c r="AY15" i="4"/>
  <c r="AS15" i="4"/>
  <c r="AM15" i="4"/>
  <c r="AG15" i="4"/>
  <c r="Y15" i="4"/>
  <c r="S15" i="4"/>
  <c r="O15" i="4"/>
  <c r="EH215" i="1"/>
  <c r="EO215" i="1" s="1"/>
  <c r="DH215" i="1"/>
  <c r="CV215" i="1"/>
  <c r="CO215" i="1"/>
  <c r="CA215" i="1"/>
  <c r="BU215" i="1"/>
  <c r="BO215" i="1"/>
  <c r="BI215" i="1"/>
  <c r="AZ215" i="1"/>
  <c r="AT215" i="1"/>
  <c r="AN215" i="1"/>
  <c r="AH215" i="1"/>
  <c r="Y215" i="1"/>
  <c r="S215" i="1"/>
  <c r="O215" i="1"/>
  <c r="EH168" i="1"/>
  <c r="EO168" i="1" s="1"/>
  <c r="DH168" i="1"/>
  <c r="CV168" i="1"/>
  <c r="CO168" i="1"/>
  <c r="CA168" i="1"/>
  <c r="BU168" i="1"/>
  <c r="BO168" i="1"/>
  <c r="BI168" i="1"/>
  <c r="AZ168" i="1"/>
  <c r="AT168" i="1"/>
  <c r="AN168" i="1"/>
  <c r="AH168" i="1"/>
  <c r="Y168" i="1"/>
  <c r="S168" i="1"/>
  <c r="O168" i="1"/>
  <c r="EH170" i="1"/>
  <c r="EO170" i="1" s="1"/>
  <c r="DH170" i="1"/>
  <c r="CV170" i="1"/>
  <c r="CO170" i="1"/>
  <c r="CA170" i="1"/>
  <c r="BU170" i="1"/>
  <c r="BO170" i="1"/>
  <c r="BI170" i="1"/>
  <c r="AZ170" i="1"/>
  <c r="AT170" i="1"/>
  <c r="AN170" i="1"/>
  <c r="AH170" i="1"/>
  <c r="Y170" i="1"/>
  <c r="S170" i="1"/>
  <c r="O170" i="1"/>
  <c r="EH121" i="1"/>
  <c r="EO121" i="1" s="1"/>
  <c r="DH121" i="1"/>
  <c r="CV121" i="1"/>
  <c r="CO121" i="1"/>
  <c r="CA121" i="1"/>
  <c r="BU121" i="1"/>
  <c r="BO121" i="1"/>
  <c r="BI121" i="1"/>
  <c r="AZ121" i="1"/>
  <c r="AT121" i="1"/>
  <c r="AN121" i="1"/>
  <c r="AH121" i="1"/>
  <c r="Y121" i="1"/>
  <c r="S121" i="1"/>
  <c r="O121" i="1"/>
  <c r="EH59" i="1"/>
  <c r="EO59" i="1" s="1"/>
  <c r="DH59" i="1"/>
  <c r="CV59" i="1"/>
  <c r="CO59" i="1"/>
  <c r="CA59" i="1"/>
  <c r="BU59" i="1"/>
  <c r="BO59" i="1"/>
  <c r="BI59" i="1"/>
  <c r="AZ59" i="1"/>
  <c r="AT59" i="1"/>
  <c r="AN59" i="1"/>
  <c r="AH59" i="1"/>
  <c r="Y59" i="1"/>
  <c r="S59" i="1"/>
  <c r="O59" i="1"/>
  <c r="EH24" i="1"/>
  <c r="EO24" i="1" s="1"/>
  <c r="DH24" i="1"/>
  <c r="CV24" i="1"/>
  <c r="CO24" i="1"/>
  <c r="CA24" i="1"/>
  <c r="BU24" i="1"/>
  <c r="BO24" i="1"/>
  <c r="BI24" i="1"/>
  <c r="AZ24" i="1"/>
  <c r="AT24" i="1"/>
  <c r="AN24" i="1"/>
  <c r="AH24" i="1"/>
  <c r="Y24" i="1"/>
  <c r="S24" i="1"/>
  <c r="O24" i="1"/>
  <c r="EH12" i="1"/>
  <c r="EO12" i="1" s="1"/>
  <c r="DH12" i="1"/>
  <c r="CV12" i="1"/>
  <c r="CO12" i="1"/>
  <c r="CA12" i="1"/>
  <c r="BU12" i="1"/>
  <c r="BO12" i="1"/>
  <c r="BI12" i="1"/>
  <c r="AZ12" i="1"/>
  <c r="AT12" i="1"/>
  <c r="AN12" i="1"/>
  <c r="AH12" i="1"/>
  <c r="Y12" i="1"/>
  <c r="S12" i="1"/>
  <c r="O12" i="1"/>
  <c r="EH14" i="1"/>
  <c r="EO14" i="1" s="1"/>
  <c r="DH14" i="1"/>
  <c r="CV14" i="1"/>
  <c r="CO14" i="1"/>
  <c r="CA14" i="1"/>
  <c r="BU14" i="1"/>
  <c r="BO14" i="1"/>
  <c r="BI14" i="1"/>
  <c r="AZ14" i="1"/>
  <c r="AT14" i="1"/>
  <c r="AN14" i="1"/>
  <c r="AH14" i="1"/>
  <c r="Y14" i="1"/>
  <c r="S14" i="1"/>
  <c r="O14" i="1"/>
  <c r="ED131" i="4" l="1"/>
  <c r="ED26" i="4"/>
  <c r="ED68" i="4"/>
  <c r="ED15" i="4"/>
  <c r="ED13" i="4"/>
  <c r="EP121" i="1"/>
  <c r="EP59" i="1"/>
  <c r="EP24" i="1"/>
  <c r="EP12" i="1"/>
  <c r="EP14" i="1"/>
  <c r="EP215" i="1"/>
  <c r="EP170" i="1"/>
  <c r="EP168" i="1"/>
  <c r="CF170" i="1"/>
  <c r="CG170" i="1" s="1"/>
  <c r="BZ131" i="4"/>
  <c r="CF12" i="1"/>
  <c r="CG12" i="1" s="1"/>
  <c r="CF14" i="1"/>
  <c r="CG14" i="1" s="1"/>
  <c r="CF215" i="1"/>
  <c r="CG215" i="1" s="1"/>
  <c r="CF168" i="1"/>
  <c r="CG168" i="1" s="1"/>
  <c r="AA180" i="1"/>
  <c r="AA277" i="1"/>
  <c r="CF121" i="1"/>
  <c r="CG121" i="1" s="1"/>
  <c r="CF59" i="1"/>
  <c r="CG59" i="1" s="1"/>
  <c r="CF24" i="1"/>
  <c r="CG24" i="1" s="1"/>
  <c r="BZ68" i="4"/>
  <c r="BZ13" i="4"/>
  <c r="DL15" i="4"/>
  <c r="BZ15" i="4"/>
  <c r="BZ26" i="4"/>
  <c r="DL131" i="4"/>
  <c r="DL26" i="4"/>
  <c r="DL68" i="4"/>
  <c r="DL13" i="4"/>
  <c r="DS14" i="1"/>
  <c r="DS12" i="1"/>
  <c r="DS24" i="1"/>
  <c r="DS59" i="1"/>
  <c r="DS121" i="1"/>
  <c r="DS170" i="1"/>
  <c r="DS168" i="1"/>
  <c r="DS215" i="1"/>
  <c r="DP152" i="1"/>
  <c r="DP153" i="1" s="1"/>
  <c r="DQ152" i="1"/>
  <c r="DQ153" i="1" s="1"/>
  <c r="DN152" i="1"/>
  <c r="DN153" i="1" s="1"/>
  <c r="DO152" i="1"/>
  <c r="DO153" i="1" s="1"/>
  <c r="Z26" i="4"/>
  <c r="Z215" i="1"/>
  <c r="Z68" i="4"/>
  <c r="AZ26" i="4"/>
  <c r="AZ68" i="4"/>
  <c r="AZ131" i="4"/>
  <c r="Z131" i="4"/>
  <c r="Z15" i="4"/>
  <c r="Z13" i="4"/>
  <c r="AZ13" i="4"/>
  <c r="AZ15" i="4"/>
  <c r="BA215" i="1"/>
  <c r="BB215" i="1" s="1"/>
  <c r="Z168" i="1"/>
  <c r="Z24" i="1"/>
  <c r="BA168" i="1"/>
  <c r="BB168" i="1" s="1"/>
  <c r="Z121" i="1"/>
  <c r="BA170" i="1"/>
  <c r="BB170" i="1" s="1"/>
  <c r="Z170" i="1"/>
  <c r="BA121" i="1"/>
  <c r="BB121" i="1" s="1"/>
  <c r="BA59" i="1"/>
  <c r="BB59" i="1" s="1"/>
  <c r="BA24" i="1"/>
  <c r="BB24" i="1" s="1"/>
  <c r="Z59" i="1"/>
  <c r="Z14" i="1"/>
  <c r="Z12" i="1"/>
  <c r="BA12" i="1"/>
  <c r="BB12" i="1" s="1"/>
  <c r="BA14" i="1"/>
  <c r="BB14" i="1" s="1"/>
  <c r="AA12" i="1" l="1"/>
  <c r="AA59" i="1"/>
  <c r="AA168" i="1"/>
  <c r="AA121" i="1"/>
  <c r="AA14" i="1"/>
  <c r="AA24" i="1"/>
  <c r="AA170" i="1"/>
  <c r="AA215" i="1"/>
  <c r="DW56" i="4"/>
  <c r="DA56" i="4"/>
  <c r="CO56" i="4"/>
  <c r="CH56" i="4"/>
  <c r="BY56" i="4"/>
  <c r="BM56" i="4"/>
  <c r="BG56" i="4"/>
  <c r="AY56" i="4"/>
  <c r="AS56" i="4"/>
  <c r="AM56" i="4"/>
  <c r="AG56" i="4"/>
  <c r="Y56" i="4"/>
  <c r="S56" i="4"/>
  <c r="O56" i="4"/>
  <c r="EH204" i="1"/>
  <c r="EO204" i="1" s="1"/>
  <c r="DH204" i="1"/>
  <c r="CV204" i="1"/>
  <c r="CO204" i="1"/>
  <c r="CA204" i="1"/>
  <c r="BU204" i="1"/>
  <c r="BO204" i="1"/>
  <c r="BI204" i="1"/>
  <c r="AZ204" i="1"/>
  <c r="AT204" i="1"/>
  <c r="AN204" i="1"/>
  <c r="AH204" i="1"/>
  <c r="Y204" i="1"/>
  <c r="S204" i="1"/>
  <c r="O204" i="1"/>
  <c r="EH48" i="1"/>
  <c r="EO48" i="1" s="1"/>
  <c r="DH48" i="1"/>
  <c r="CV48" i="1"/>
  <c r="CO48" i="1"/>
  <c r="CA48" i="1"/>
  <c r="BU48" i="1"/>
  <c r="BO48" i="1"/>
  <c r="BI48" i="1"/>
  <c r="AZ48" i="1"/>
  <c r="AT48" i="1"/>
  <c r="AN48" i="1"/>
  <c r="AH48" i="1"/>
  <c r="Y48" i="1"/>
  <c r="S48" i="1"/>
  <c r="O48" i="1"/>
  <c r="ED56" i="4" l="1"/>
  <c r="EP48" i="1"/>
  <c r="EP204" i="1"/>
  <c r="CF204" i="1"/>
  <c r="CG204" i="1" s="1"/>
  <c r="CF48" i="1"/>
  <c r="CG48" i="1" s="1"/>
  <c r="BZ56" i="4"/>
  <c r="DL56" i="4"/>
  <c r="DS204" i="1"/>
  <c r="DS48" i="1"/>
  <c r="Z48" i="1"/>
  <c r="BA48" i="1"/>
  <c r="BB48" i="1" s="1"/>
  <c r="AZ56" i="4"/>
  <c r="Z56" i="4"/>
  <c r="Z204" i="1"/>
  <c r="BA204" i="1"/>
  <c r="BB204" i="1" s="1"/>
  <c r="AA204" i="1" l="1"/>
  <c r="AA48" i="1"/>
  <c r="EH147" i="1"/>
  <c r="EH148" i="1" l="1"/>
  <c r="CA305" i="1" l="1"/>
  <c r="CA306" i="1" l="1"/>
  <c r="CP226" i="1" l="1"/>
  <c r="CQ226" i="1"/>
  <c r="CR226" i="1"/>
  <c r="CS226" i="1"/>
  <c r="CT226" i="1"/>
  <c r="CU226" i="1"/>
  <c r="BJ226" i="1"/>
  <c r="BK226" i="1"/>
  <c r="BL226" i="1"/>
  <c r="BM226" i="1"/>
  <c r="BN226" i="1"/>
  <c r="DW138" i="4" l="1"/>
  <c r="DA138" i="4"/>
  <c r="CO138" i="4"/>
  <c r="CH138" i="4"/>
  <c r="BY138" i="4"/>
  <c r="BM138" i="4"/>
  <c r="BG138" i="4"/>
  <c r="AY138" i="4"/>
  <c r="AS138" i="4"/>
  <c r="AM138" i="4"/>
  <c r="AG138" i="4"/>
  <c r="Y138" i="4"/>
  <c r="S138" i="4"/>
  <c r="O138" i="4"/>
  <c r="DW127" i="4"/>
  <c r="DA127" i="4"/>
  <c r="CO127" i="4"/>
  <c r="CH127" i="4"/>
  <c r="BY127" i="4"/>
  <c r="BM127" i="4"/>
  <c r="BG127" i="4"/>
  <c r="AY127" i="4"/>
  <c r="AS127" i="4"/>
  <c r="AM127" i="4"/>
  <c r="AG127" i="4"/>
  <c r="Y127" i="4"/>
  <c r="S127" i="4"/>
  <c r="O127" i="4"/>
  <c r="DW120" i="4"/>
  <c r="DA120" i="4"/>
  <c r="CO120" i="4"/>
  <c r="CH120" i="4"/>
  <c r="BY120" i="4"/>
  <c r="BM120" i="4"/>
  <c r="BG120" i="4"/>
  <c r="AY120" i="4"/>
  <c r="AS120" i="4"/>
  <c r="AM120" i="4"/>
  <c r="AG120" i="4"/>
  <c r="Y120" i="4"/>
  <c r="S120" i="4"/>
  <c r="O120" i="4"/>
  <c r="DW108" i="4"/>
  <c r="DA108" i="4"/>
  <c r="CO108" i="4"/>
  <c r="CH108" i="4"/>
  <c r="BY108" i="4"/>
  <c r="BM108" i="4"/>
  <c r="BG108" i="4"/>
  <c r="AY108" i="4"/>
  <c r="AS108" i="4"/>
  <c r="AM108" i="4"/>
  <c r="AG108" i="4"/>
  <c r="Y108" i="4"/>
  <c r="S108" i="4"/>
  <c r="O108" i="4"/>
  <c r="DW54" i="4"/>
  <c r="DA54" i="4"/>
  <c r="CO54" i="4"/>
  <c r="CH54" i="4"/>
  <c r="BY54" i="4"/>
  <c r="BM54" i="4"/>
  <c r="BG54" i="4"/>
  <c r="AY54" i="4"/>
  <c r="AS54" i="4"/>
  <c r="AM54" i="4"/>
  <c r="AG54" i="4"/>
  <c r="Y54" i="4"/>
  <c r="S54" i="4"/>
  <c r="O54" i="4"/>
  <c r="DW47" i="4"/>
  <c r="DA47" i="4"/>
  <c r="CO47" i="4"/>
  <c r="CH47" i="4"/>
  <c r="BY47" i="4"/>
  <c r="BM47" i="4"/>
  <c r="BG47" i="4"/>
  <c r="AY47" i="4"/>
  <c r="AS47" i="4"/>
  <c r="AM47" i="4"/>
  <c r="AG47" i="4"/>
  <c r="Y47" i="4"/>
  <c r="S47" i="4"/>
  <c r="O47" i="4"/>
  <c r="DW34" i="4"/>
  <c r="ED34" i="4" s="1"/>
  <c r="DA34" i="4"/>
  <c r="CO34" i="4"/>
  <c r="CH34" i="4"/>
  <c r="BY34" i="4"/>
  <c r="BM34" i="4"/>
  <c r="BG34" i="4"/>
  <c r="AY34" i="4"/>
  <c r="AS34" i="4"/>
  <c r="AM34" i="4"/>
  <c r="AG34" i="4"/>
  <c r="Y34" i="4"/>
  <c r="S34" i="4"/>
  <c r="O34" i="4"/>
  <c r="DW32" i="4"/>
  <c r="ED32" i="4" s="1"/>
  <c r="DA32" i="4"/>
  <c r="CO32" i="4"/>
  <c r="CH32" i="4"/>
  <c r="BY32" i="4"/>
  <c r="BM32" i="4"/>
  <c r="BG32" i="4"/>
  <c r="AY32" i="4"/>
  <c r="AS32" i="4"/>
  <c r="AM32" i="4"/>
  <c r="AG32" i="4"/>
  <c r="Y32" i="4"/>
  <c r="S32" i="4"/>
  <c r="O32" i="4"/>
  <c r="DW23" i="4"/>
  <c r="DA23" i="4"/>
  <c r="CO23" i="4"/>
  <c r="CH23" i="4"/>
  <c r="BY23" i="4"/>
  <c r="BM23" i="4"/>
  <c r="BG23" i="4"/>
  <c r="AY23" i="4"/>
  <c r="AS23" i="4"/>
  <c r="AM23" i="4"/>
  <c r="AG23" i="4"/>
  <c r="Y23" i="4"/>
  <c r="S23" i="4"/>
  <c r="O23" i="4"/>
  <c r="DW16" i="4"/>
  <c r="DA16" i="4"/>
  <c r="CO16" i="4"/>
  <c r="CH16" i="4"/>
  <c r="BY16" i="4"/>
  <c r="BM16" i="4"/>
  <c r="BG16" i="4"/>
  <c r="AY16" i="4"/>
  <c r="AS16" i="4"/>
  <c r="AM16" i="4"/>
  <c r="AG16" i="4"/>
  <c r="Y16" i="4"/>
  <c r="S16" i="4"/>
  <c r="O16" i="4"/>
  <c r="EH284" i="1"/>
  <c r="EO284" i="1" s="1"/>
  <c r="CV284" i="1"/>
  <c r="CO284" i="1"/>
  <c r="CA284" i="1"/>
  <c r="BU284" i="1"/>
  <c r="BO284" i="1"/>
  <c r="BI284" i="1"/>
  <c r="AZ284" i="1"/>
  <c r="AT284" i="1"/>
  <c r="AN284" i="1"/>
  <c r="AH284" i="1"/>
  <c r="Y284" i="1"/>
  <c r="S284" i="1"/>
  <c r="O284" i="1"/>
  <c r="EH203" i="1"/>
  <c r="EO203" i="1" s="1"/>
  <c r="DH203" i="1"/>
  <c r="CV203" i="1"/>
  <c r="CO203" i="1"/>
  <c r="CA203" i="1"/>
  <c r="BU203" i="1"/>
  <c r="BO203" i="1"/>
  <c r="BI203" i="1"/>
  <c r="AZ203" i="1"/>
  <c r="AT203" i="1"/>
  <c r="AN203" i="1"/>
  <c r="AH203" i="1"/>
  <c r="Y203" i="1"/>
  <c r="S203" i="1"/>
  <c r="O203" i="1"/>
  <c r="EH185" i="1"/>
  <c r="EO185" i="1" s="1"/>
  <c r="DH185" i="1"/>
  <c r="CV185" i="1"/>
  <c r="CO185" i="1"/>
  <c r="CA185" i="1"/>
  <c r="BU185" i="1"/>
  <c r="BO185" i="1"/>
  <c r="BI185" i="1"/>
  <c r="AZ185" i="1"/>
  <c r="AT185" i="1"/>
  <c r="AN185" i="1"/>
  <c r="AH185" i="1"/>
  <c r="Y185" i="1"/>
  <c r="S185" i="1"/>
  <c r="O185" i="1"/>
  <c r="EH177" i="1"/>
  <c r="EO177" i="1" s="1"/>
  <c r="DH177" i="1"/>
  <c r="CV177" i="1"/>
  <c r="CO177" i="1"/>
  <c r="CA177" i="1"/>
  <c r="BU177" i="1"/>
  <c r="BO177" i="1"/>
  <c r="BI177" i="1"/>
  <c r="AZ177" i="1"/>
  <c r="AT177" i="1"/>
  <c r="AN177" i="1"/>
  <c r="AH177" i="1"/>
  <c r="Y177" i="1"/>
  <c r="S177" i="1"/>
  <c r="O177" i="1"/>
  <c r="EH171" i="1"/>
  <c r="EO171" i="1" s="1"/>
  <c r="DH171" i="1"/>
  <c r="CV171" i="1"/>
  <c r="CO171" i="1"/>
  <c r="CA171" i="1"/>
  <c r="BU171" i="1"/>
  <c r="BO171" i="1"/>
  <c r="BI171" i="1"/>
  <c r="AZ171" i="1"/>
  <c r="AT171" i="1"/>
  <c r="AN171" i="1"/>
  <c r="AH171" i="1"/>
  <c r="Y171" i="1"/>
  <c r="S171" i="1"/>
  <c r="O171" i="1"/>
  <c r="EH128" i="1"/>
  <c r="EO128" i="1" s="1"/>
  <c r="DH128" i="1"/>
  <c r="CV128" i="1"/>
  <c r="CO128" i="1"/>
  <c r="CA128" i="1"/>
  <c r="BU128" i="1"/>
  <c r="BO128" i="1"/>
  <c r="BI128" i="1"/>
  <c r="AZ128" i="1"/>
  <c r="AT128" i="1"/>
  <c r="AN128" i="1"/>
  <c r="AH128" i="1"/>
  <c r="Y128" i="1"/>
  <c r="S128" i="1"/>
  <c r="O128" i="1"/>
  <c r="EH21" i="1"/>
  <c r="EO21" i="1" s="1"/>
  <c r="DH21" i="1"/>
  <c r="CV21" i="1"/>
  <c r="CO21" i="1"/>
  <c r="CA21" i="1"/>
  <c r="BU21" i="1"/>
  <c r="BO21" i="1"/>
  <c r="BI21" i="1"/>
  <c r="AZ21" i="1"/>
  <c r="AT21" i="1"/>
  <c r="AN21" i="1"/>
  <c r="AH21" i="1"/>
  <c r="Y21" i="1"/>
  <c r="S21" i="1"/>
  <c r="O21" i="1"/>
  <c r="EH117" i="1"/>
  <c r="EO117" i="1" s="1"/>
  <c r="DH117" i="1"/>
  <c r="CV117" i="1"/>
  <c r="CO117" i="1"/>
  <c r="CA117" i="1"/>
  <c r="BU117" i="1"/>
  <c r="BO117" i="1"/>
  <c r="BI117" i="1"/>
  <c r="AZ117" i="1"/>
  <c r="AT117" i="1"/>
  <c r="AN117" i="1"/>
  <c r="AH117" i="1"/>
  <c r="Y117" i="1"/>
  <c r="S117" i="1"/>
  <c r="O117" i="1"/>
  <c r="EH47" i="1"/>
  <c r="EO47" i="1" s="1"/>
  <c r="DH47" i="1"/>
  <c r="CV47" i="1"/>
  <c r="CO47" i="1"/>
  <c r="CA47" i="1"/>
  <c r="BU47" i="1"/>
  <c r="BO47" i="1"/>
  <c r="BI47" i="1"/>
  <c r="AZ47" i="1"/>
  <c r="AT47" i="1"/>
  <c r="AN47" i="1"/>
  <c r="AH47" i="1"/>
  <c r="Y47" i="1"/>
  <c r="S47" i="1"/>
  <c r="O47" i="1"/>
  <c r="EH29" i="1"/>
  <c r="EO29" i="1" s="1"/>
  <c r="DH29" i="1"/>
  <c r="CV29" i="1"/>
  <c r="CO29" i="1"/>
  <c r="CA29" i="1"/>
  <c r="BU29" i="1"/>
  <c r="BO29" i="1"/>
  <c r="BI29" i="1"/>
  <c r="AZ29" i="1"/>
  <c r="AT29" i="1"/>
  <c r="AN29" i="1"/>
  <c r="AH29" i="1"/>
  <c r="Y29" i="1"/>
  <c r="S29" i="1"/>
  <c r="O29" i="1"/>
  <c r="EH15" i="1"/>
  <c r="EO15" i="1" s="1"/>
  <c r="DH15" i="1"/>
  <c r="CV15" i="1"/>
  <c r="CO15" i="1"/>
  <c r="CA15" i="1"/>
  <c r="BU15" i="1"/>
  <c r="BO15" i="1"/>
  <c r="BI15" i="1"/>
  <c r="AZ15" i="1"/>
  <c r="AT15" i="1"/>
  <c r="AN15" i="1"/>
  <c r="AH15" i="1"/>
  <c r="Y15" i="1"/>
  <c r="S15" i="1"/>
  <c r="O15" i="1"/>
  <c r="DM70" i="1"/>
  <c r="DM300" i="1" l="1"/>
  <c r="ED47" i="4"/>
  <c r="ED23" i="4"/>
  <c r="ED120" i="4"/>
  <c r="ED127" i="4"/>
  <c r="ED108" i="4"/>
  <c r="ED54" i="4"/>
  <c r="ED138" i="4"/>
  <c r="ED16" i="4"/>
  <c r="EP128" i="1"/>
  <c r="EP21" i="1"/>
  <c r="EP117" i="1"/>
  <c r="EP15" i="1"/>
  <c r="EP47" i="1"/>
  <c r="EP29" i="1"/>
  <c r="BZ23" i="4"/>
  <c r="CF284" i="1"/>
  <c r="BZ54" i="4"/>
  <c r="BZ127" i="4"/>
  <c r="BZ16" i="4"/>
  <c r="BZ47" i="4"/>
  <c r="BZ120" i="4"/>
  <c r="DS15" i="1"/>
  <c r="CF21" i="1"/>
  <c r="CG21" i="1" s="1"/>
  <c r="DS177" i="1"/>
  <c r="DT177" i="1" s="1"/>
  <c r="CF15" i="1"/>
  <c r="CG15" i="1" s="1"/>
  <c r="CF177" i="1"/>
  <c r="CF128" i="1"/>
  <c r="CG128" i="1" s="1"/>
  <c r="CF171" i="1"/>
  <c r="CG171" i="1" s="1"/>
  <c r="CF47" i="1"/>
  <c r="CF203" i="1"/>
  <c r="CF117" i="1"/>
  <c r="CG117" i="1" s="1"/>
  <c r="CF29" i="1"/>
  <c r="CG29" i="1" s="1"/>
  <c r="CF185" i="1"/>
  <c r="CG185" i="1" s="1"/>
  <c r="BZ32" i="4"/>
  <c r="BZ138" i="4"/>
  <c r="BZ34" i="4"/>
  <c r="BZ108" i="4"/>
  <c r="DL32" i="4"/>
  <c r="DL138" i="4"/>
  <c r="DL16" i="4"/>
  <c r="DL47" i="4"/>
  <c r="DL120" i="4"/>
  <c r="DL34" i="4"/>
  <c r="DL108" i="4"/>
  <c r="DL23" i="4"/>
  <c r="DL54" i="4"/>
  <c r="DL127" i="4"/>
  <c r="DS117" i="1"/>
  <c r="EP203" i="1"/>
  <c r="EP171" i="1"/>
  <c r="EP177" i="1"/>
  <c r="DS171" i="1"/>
  <c r="DS284" i="1"/>
  <c r="DT284" i="1" s="1"/>
  <c r="DS21" i="1"/>
  <c r="DS47" i="1"/>
  <c r="DS203" i="1"/>
  <c r="DS29" i="1"/>
  <c r="DS185" i="1"/>
  <c r="DS128" i="1"/>
  <c r="Z16" i="4"/>
  <c r="Z23" i="4"/>
  <c r="Z32" i="4"/>
  <c r="Z34" i="4"/>
  <c r="Z47" i="4"/>
  <c r="Z54" i="4"/>
  <c r="Z108" i="4"/>
  <c r="Z120" i="4"/>
  <c r="Z127" i="4"/>
  <c r="Z138" i="4"/>
  <c r="Z177" i="1"/>
  <c r="Z29" i="1"/>
  <c r="Z171" i="1"/>
  <c r="Z15" i="1"/>
  <c r="Z203" i="1"/>
  <c r="Z117" i="1"/>
  <c r="Z128" i="1"/>
  <c r="Z284" i="1"/>
  <c r="Z47" i="1"/>
  <c r="Z185" i="1"/>
  <c r="Z21" i="1"/>
  <c r="AZ34" i="4"/>
  <c r="AZ16" i="4"/>
  <c r="AZ47" i="4"/>
  <c r="AZ108" i="4"/>
  <c r="AZ127" i="4"/>
  <c r="AZ32" i="4"/>
  <c r="AZ138" i="4"/>
  <c r="AZ120" i="4"/>
  <c r="AZ23" i="4"/>
  <c r="AZ54" i="4"/>
  <c r="BA284" i="1"/>
  <c r="BB284" i="1" s="1"/>
  <c r="BA171" i="1"/>
  <c r="BB171" i="1" s="1"/>
  <c r="BA128" i="1"/>
  <c r="BB128" i="1" s="1"/>
  <c r="BA117" i="1"/>
  <c r="BB117" i="1" s="1"/>
  <c r="BA203" i="1"/>
  <c r="BB203" i="1" s="1"/>
  <c r="BA185" i="1"/>
  <c r="BB185" i="1" s="1"/>
  <c r="BA177" i="1"/>
  <c r="BB177" i="1" s="1"/>
  <c r="BA21" i="1"/>
  <c r="BB21" i="1" s="1"/>
  <c r="BA15" i="1"/>
  <c r="BB15" i="1" s="1"/>
  <c r="DM142" i="1"/>
  <c r="BA47" i="1"/>
  <c r="BB47" i="1" s="1"/>
  <c r="BA29" i="1"/>
  <c r="BB29" i="1" s="1"/>
  <c r="DR226" i="1"/>
  <c r="DR300" i="1" s="1"/>
  <c r="AA47" i="1" l="1"/>
  <c r="AA177" i="1"/>
  <c r="AA203" i="1"/>
  <c r="AA185" i="1"/>
  <c r="AA15" i="1"/>
  <c r="AA117" i="1"/>
  <c r="AA21" i="1"/>
  <c r="AA171" i="1"/>
  <c r="AA284" i="1"/>
  <c r="AA128" i="1"/>
  <c r="AA29" i="1"/>
  <c r="DM152" i="1"/>
  <c r="DM153" i="1" s="1"/>
  <c r="DR142" i="1"/>
  <c r="DR152" i="1" l="1"/>
  <c r="DR153" i="1" s="1"/>
  <c r="EH198" i="1" l="1"/>
  <c r="EO198" i="1" s="1"/>
  <c r="DH198" i="1"/>
  <c r="CV198" i="1"/>
  <c r="CO198" i="1"/>
  <c r="CA198" i="1"/>
  <c r="BU198" i="1"/>
  <c r="BO198" i="1"/>
  <c r="BI198" i="1"/>
  <c r="AZ198" i="1"/>
  <c r="AT198" i="1"/>
  <c r="AN198" i="1"/>
  <c r="AH198" i="1"/>
  <c r="Y198" i="1"/>
  <c r="S198" i="1"/>
  <c r="O198" i="1"/>
  <c r="EH42" i="1"/>
  <c r="EO42" i="1" s="1"/>
  <c r="DH42" i="1"/>
  <c r="CV42" i="1"/>
  <c r="CO42" i="1"/>
  <c r="CA42" i="1"/>
  <c r="BU42" i="1"/>
  <c r="BO42" i="1"/>
  <c r="BI42" i="1"/>
  <c r="AZ42" i="1"/>
  <c r="AT42" i="1"/>
  <c r="AN42" i="1"/>
  <c r="AH42" i="1"/>
  <c r="Y42" i="1"/>
  <c r="S42" i="1"/>
  <c r="O42" i="1"/>
  <c r="EP42" i="1" l="1"/>
  <c r="DS42" i="1"/>
  <c r="CF198" i="1"/>
  <c r="CF42" i="1"/>
  <c r="DS198" i="1"/>
  <c r="EP198" i="1"/>
  <c r="Z42" i="1"/>
  <c r="Z198" i="1"/>
  <c r="BA42" i="1"/>
  <c r="BB42" i="1" s="1"/>
  <c r="BA198" i="1"/>
  <c r="BB198" i="1" s="1"/>
  <c r="AA198" i="1" l="1"/>
  <c r="AA42" i="1"/>
  <c r="DW18" i="4"/>
  <c r="DA18" i="4"/>
  <c r="CO18" i="4"/>
  <c r="CH18" i="4"/>
  <c r="BY18" i="4"/>
  <c r="BM18" i="4"/>
  <c r="BG18" i="4"/>
  <c r="AY18" i="4"/>
  <c r="AS18" i="4"/>
  <c r="AM18" i="4"/>
  <c r="AG18" i="4"/>
  <c r="Y18" i="4"/>
  <c r="S18" i="4"/>
  <c r="O18" i="4"/>
  <c r="EH173" i="1"/>
  <c r="EO173" i="1" s="1"/>
  <c r="DH173" i="1"/>
  <c r="CV173" i="1"/>
  <c r="CO173" i="1"/>
  <c r="CA173" i="1"/>
  <c r="BU173" i="1"/>
  <c r="BO173" i="1"/>
  <c r="BI173" i="1"/>
  <c r="AZ173" i="1"/>
  <c r="AT173" i="1"/>
  <c r="AN173" i="1"/>
  <c r="AH173" i="1"/>
  <c r="Y173" i="1"/>
  <c r="S173" i="1"/>
  <c r="O173" i="1"/>
  <c r="EH17" i="1"/>
  <c r="EO17" i="1" s="1"/>
  <c r="DH17" i="1"/>
  <c r="CV17" i="1"/>
  <c r="CO17" i="1"/>
  <c r="CA17" i="1"/>
  <c r="BU17" i="1"/>
  <c r="BO17" i="1"/>
  <c r="BI17" i="1"/>
  <c r="AZ17" i="1"/>
  <c r="AT17" i="1"/>
  <c r="AN17" i="1"/>
  <c r="AH17" i="1"/>
  <c r="Y17" i="1"/>
  <c r="S17" i="1"/>
  <c r="O17" i="1"/>
  <c r="DW145" i="4"/>
  <c r="DA145" i="4"/>
  <c r="CO145" i="4"/>
  <c r="CH145" i="4"/>
  <c r="BY145" i="4"/>
  <c r="BM145" i="4"/>
  <c r="BG145" i="4"/>
  <c r="AY145" i="4"/>
  <c r="AS145" i="4"/>
  <c r="AM145" i="4"/>
  <c r="AG145" i="4"/>
  <c r="Y145" i="4"/>
  <c r="S145" i="4"/>
  <c r="O145" i="4"/>
  <c r="DW128" i="4"/>
  <c r="DA128" i="4"/>
  <c r="CO128" i="4"/>
  <c r="CH128" i="4"/>
  <c r="BY128" i="4"/>
  <c r="BM128" i="4"/>
  <c r="BG128" i="4"/>
  <c r="AY128" i="4"/>
  <c r="AS128" i="4"/>
  <c r="AM128" i="4"/>
  <c r="AG128" i="4"/>
  <c r="Y128" i="4"/>
  <c r="S128" i="4"/>
  <c r="O128" i="4"/>
  <c r="DW82" i="4"/>
  <c r="DA82" i="4"/>
  <c r="CO82" i="4"/>
  <c r="CH82" i="4"/>
  <c r="BY82" i="4"/>
  <c r="BM82" i="4"/>
  <c r="BG82" i="4"/>
  <c r="AY82" i="4"/>
  <c r="AS82" i="4"/>
  <c r="AM82" i="4"/>
  <c r="AG82" i="4"/>
  <c r="Y82" i="4"/>
  <c r="S82" i="4"/>
  <c r="O82" i="4"/>
  <c r="DW75" i="4"/>
  <c r="DA75" i="4"/>
  <c r="CO75" i="4"/>
  <c r="CH75" i="4"/>
  <c r="BY75" i="4"/>
  <c r="BM75" i="4"/>
  <c r="BG75" i="4"/>
  <c r="AY75" i="4"/>
  <c r="AS75" i="4"/>
  <c r="AM75" i="4"/>
  <c r="AG75" i="4"/>
  <c r="Y75" i="4"/>
  <c r="S75" i="4"/>
  <c r="O75" i="4"/>
  <c r="DW63" i="4"/>
  <c r="DA63" i="4"/>
  <c r="CO63" i="4"/>
  <c r="CH63" i="4"/>
  <c r="BY63" i="4"/>
  <c r="BM63" i="4"/>
  <c r="BG63" i="4"/>
  <c r="AY63" i="4"/>
  <c r="AS63" i="4"/>
  <c r="AM63" i="4"/>
  <c r="AG63" i="4"/>
  <c r="Y63" i="4"/>
  <c r="S63" i="4"/>
  <c r="O63" i="4"/>
  <c r="DW29" i="4"/>
  <c r="DA29" i="4"/>
  <c r="CO29" i="4"/>
  <c r="CH29" i="4"/>
  <c r="BY29" i="4"/>
  <c r="BM29" i="4"/>
  <c r="BG29" i="4"/>
  <c r="AY29" i="4"/>
  <c r="AS29" i="4"/>
  <c r="AM29" i="4"/>
  <c r="AG29" i="4"/>
  <c r="Y29" i="4"/>
  <c r="S29" i="4"/>
  <c r="O29" i="4"/>
  <c r="DW19" i="4"/>
  <c r="DA19" i="4"/>
  <c r="CO19" i="4"/>
  <c r="CH19" i="4"/>
  <c r="BY19" i="4"/>
  <c r="BM19" i="4"/>
  <c r="BG19" i="4"/>
  <c r="AY19" i="4"/>
  <c r="AS19" i="4"/>
  <c r="AM19" i="4"/>
  <c r="AG19" i="4"/>
  <c r="Y19" i="4"/>
  <c r="S19" i="4"/>
  <c r="O19" i="4"/>
  <c r="EH289" i="1"/>
  <c r="EO289" i="1" s="1"/>
  <c r="CV289" i="1"/>
  <c r="CO289" i="1"/>
  <c r="CA289" i="1"/>
  <c r="BU289" i="1"/>
  <c r="BO289" i="1"/>
  <c r="BI289" i="1"/>
  <c r="AZ289" i="1"/>
  <c r="AT289" i="1"/>
  <c r="AN289" i="1"/>
  <c r="AH289" i="1"/>
  <c r="Y289" i="1"/>
  <c r="S289" i="1"/>
  <c r="O289" i="1"/>
  <c r="EH229" i="1"/>
  <c r="EO229" i="1" s="1"/>
  <c r="DH229" i="1"/>
  <c r="CV229" i="1"/>
  <c r="CO229" i="1"/>
  <c r="CA229" i="1"/>
  <c r="BU229" i="1"/>
  <c r="BO229" i="1"/>
  <c r="BI229" i="1"/>
  <c r="AZ229" i="1"/>
  <c r="AT229" i="1"/>
  <c r="AN229" i="1"/>
  <c r="AH229" i="1"/>
  <c r="Y229" i="1"/>
  <c r="S229" i="1"/>
  <c r="O229" i="1"/>
  <c r="EH222" i="1"/>
  <c r="EO222" i="1" s="1"/>
  <c r="DH222" i="1"/>
  <c r="CV222" i="1"/>
  <c r="CO222" i="1"/>
  <c r="CA222" i="1"/>
  <c r="BU222" i="1"/>
  <c r="BO222" i="1"/>
  <c r="BI222" i="1"/>
  <c r="AZ222" i="1"/>
  <c r="AT222" i="1"/>
  <c r="AN222" i="1"/>
  <c r="AH222" i="1"/>
  <c r="Y222" i="1"/>
  <c r="S222" i="1"/>
  <c r="O222" i="1"/>
  <c r="EH210" i="1"/>
  <c r="EO210" i="1" s="1"/>
  <c r="DH210" i="1"/>
  <c r="CV210" i="1"/>
  <c r="CO210" i="1"/>
  <c r="CA210" i="1"/>
  <c r="BU210" i="1"/>
  <c r="BO210" i="1"/>
  <c r="BI210" i="1"/>
  <c r="AZ210" i="1"/>
  <c r="AT210" i="1"/>
  <c r="AN210" i="1"/>
  <c r="AH210" i="1"/>
  <c r="Y210" i="1"/>
  <c r="S210" i="1"/>
  <c r="O210" i="1"/>
  <c r="EH182" i="1"/>
  <c r="EO182" i="1" s="1"/>
  <c r="DH182" i="1"/>
  <c r="CV182" i="1"/>
  <c r="CO182" i="1"/>
  <c r="CA182" i="1"/>
  <c r="BU182" i="1"/>
  <c r="BO182" i="1"/>
  <c r="BI182" i="1"/>
  <c r="AZ182" i="1"/>
  <c r="AT182" i="1"/>
  <c r="AN182" i="1"/>
  <c r="AH182" i="1"/>
  <c r="Y182" i="1"/>
  <c r="S182" i="1"/>
  <c r="O182" i="1"/>
  <c r="EH174" i="1"/>
  <c r="EO174" i="1" s="1"/>
  <c r="DH174" i="1"/>
  <c r="CV174" i="1"/>
  <c r="CO174" i="1"/>
  <c r="CA174" i="1"/>
  <c r="BU174" i="1"/>
  <c r="BO174" i="1"/>
  <c r="BI174" i="1"/>
  <c r="AZ174" i="1"/>
  <c r="AT174" i="1"/>
  <c r="AN174" i="1"/>
  <c r="AH174" i="1"/>
  <c r="Y174" i="1"/>
  <c r="S174" i="1"/>
  <c r="O174" i="1"/>
  <c r="ED145" i="4" l="1"/>
  <c r="ED75" i="4"/>
  <c r="ED19" i="4"/>
  <c r="ED29" i="4"/>
  <c r="ED63" i="4"/>
  <c r="ED82" i="4"/>
  <c r="ED18" i="4"/>
  <c r="ED128" i="4"/>
  <c r="EP229" i="1"/>
  <c r="EP17" i="1"/>
  <c r="CF222" i="1"/>
  <c r="CG222" i="1" s="1"/>
  <c r="BZ19" i="4"/>
  <c r="BZ82" i="4"/>
  <c r="BZ75" i="4"/>
  <c r="BZ29" i="4"/>
  <c r="BZ18" i="4"/>
  <c r="CF210" i="1"/>
  <c r="CG210" i="1" s="1"/>
  <c r="CF289" i="1"/>
  <c r="CF174" i="1"/>
  <c r="CG174" i="1" s="1"/>
  <c r="CF182" i="1"/>
  <c r="CF229" i="1"/>
  <c r="CG229" i="1" s="1"/>
  <c r="CF173" i="1"/>
  <c r="CG173" i="1" s="1"/>
  <c r="CF17" i="1"/>
  <c r="CG17" i="1" s="1"/>
  <c r="BZ145" i="4"/>
  <c r="BZ63" i="4"/>
  <c r="BZ128" i="4"/>
  <c r="DS173" i="1"/>
  <c r="DL75" i="4"/>
  <c r="DL145" i="4"/>
  <c r="DL63" i="4"/>
  <c r="DL128" i="4"/>
  <c r="DL29" i="4"/>
  <c r="DL18" i="4"/>
  <c r="DL19" i="4"/>
  <c r="DL82" i="4"/>
  <c r="EP210" i="1"/>
  <c r="EP174" i="1"/>
  <c r="EP182" i="1"/>
  <c r="EP173" i="1"/>
  <c r="DS174" i="1"/>
  <c r="DS182" i="1"/>
  <c r="DS229" i="1"/>
  <c r="DS17" i="1"/>
  <c r="DS222" i="1"/>
  <c r="DS210" i="1"/>
  <c r="DS289" i="1"/>
  <c r="Z19" i="4"/>
  <c r="Z29" i="4"/>
  <c r="Z63" i="4"/>
  <c r="Z75" i="4"/>
  <c r="Z82" i="4"/>
  <c r="Z128" i="4"/>
  <c r="Z145" i="4"/>
  <c r="Z18" i="4"/>
  <c r="Z174" i="1"/>
  <c r="Z182" i="1"/>
  <c r="Z210" i="1"/>
  <c r="Z222" i="1"/>
  <c r="Z229" i="1"/>
  <c r="Z289" i="1"/>
  <c r="Z17" i="1"/>
  <c r="Z173" i="1"/>
  <c r="AZ18" i="4"/>
  <c r="AZ82" i="4"/>
  <c r="AZ75" i="4"/>
  <c r="AZ128" i="4"/>
  <c r="AZ19" i="4"/>
  <c r="AZ145" i="4"/>
  <c r="AZ29" i="4"/>
  <c r="BA229" i="1"/>
  <c r="BB229" i="1" s="1"/>
  <c r="BA210" i="1"/>
  <c r="BB210" i="1" s="1"/>
  <c r="BA289" i="1"/>
  <c r="BB289" i="1" s="1"/>
  <c r="BA173" i="1"/>
  <c r="BB173" i="1" s="1"/>
  <c r="BA17" i="1"/>
  <c r="BB17" i="1" s="1"/>
  <c r="AZ63" i="4"/>
  <c r="BA222" i="1"/>
  <c r="BB222" i="1" s="1"/>
  <c r="BA182" i="1"/>
  <c r="BB182" i="1" s="1"/>
  <c r="BA174" i="1"/>
  <c r="BB174" i="1" s="1"/>
  <c r="EH118" i="1"/>
  <c r="EO118" i="1" s="1"/>
  <c r="DH118" i="1"/>
  <c r="CV118" i="1"/>
  <c r="CO118" i="1"/>
  <c r="CA118" i="1"/>
  <c r="BU118" i="1"/>
  <c r="BO118" i="1"/>
  <c r="BI118" i="1"/>
  <c r="AZ118" i="1"/>
  <c r="AT118" i="1"/>
  <c r="AN118" i="1"/>
  <c r="AH118" i="1"/>
  <c r="Y118" i="1"/>
  <c r="S118" i="1"/>
  <c r="O118" i="1"/>
  <c r="EH133" i="1"/>
  <c r="EO133" i="1" s="1"/>
  <c r="DH133" i="1"/>
  <c r="CV133" i="1"/>
  <c r="CO133" i="1"/>
  <c r="CA133" i="1"/>
  <c r="BU133" i="1"/>
  <c r="BO133" i="1"/>
  <c r="BI133" i="1"/>
  <c r="AZ133" i="1"/>
  <c r="AT133" i="1"/>
  <c r="AN133" i="1"/>
  <c r="AH133" i="1"/>
  <c r="Y133" i="1"/>
  <c r="S133" i="1"/>
  <c r="O133" i="1"/>
  <c r="EH77" i="1"/>
  <c r="EO77" i="1" s="1"/>
  <c r="DH77" i="1"/>
  <c r="CO77" i="1"/>
  <c r="CA77" i="1"/>
  <c r="BU77" i="1"/>
  <c r="BO77" i="1"/>
  <c r="BI77" i="1"/>
  <c r="AZ77" i="1"/>
  <c r="AT77" i="1"/>
  <c r="AN77" i="1"/>
  <c r="AH77" i="1"/>
  <c r="Y77" i="1"/>
  <c r="S77" i="1"/>
  <c r="O77" i="1"/>
  <c r="EH66" i="1"/>
  <c r="EO66" i="1" s="1"/>
  <c r="DH66" i="1"/>
  <c r="CV66" i="1"/>
  <c r="CO66" i="1"/>
  <c r="CA66" i="1"/>
  <c r="BU66" i="1"/>
  <c r="BO66" i="1"/>
  <c r="BI66" i="1"/>
  <c r="AZ66" i="1"/>
  <c r="AT66" i="1"/>
  <c r="AN66" i="1"/>
  <c r="AH66" i="1"/>
  <c r="Y66" i="1"/>
  <c r="S66" i="1"/>
  <c r="O66" i="1"/>
  <c r="EH54" i="1"/>
  <c r="EO54" i="1" s="1"/>
  <c r="DH54" i="1"/>
  <c r="CV54" i="1"/>
  <c r="CO54" i="1"/>
  <c r="CA54" i="1"/>
  <c r="BU54" i="1"/>
  <c r="BO54" i="1"/>
  <c r="BI54" i="1"/>
  <c r="AZ54" i="1"/>
  <c r="AT54" i="1"/>
  <c r="AN54" i="1"/>
  <c r="AH54" i="1"/>
  <c r="Y54" i="1"/>
  <c r="S54" i="1"/>
  <c r="O54" i="1"/>
  <c r="EH26" i="1"/>
  <c r="EO26" i="1" s="1"/>
  <c r="DH26" i="1"/>
  <c r="CV26" i="1"/>
  <c r="CO26" i="1"/>
  <c r="CA26" i="1"/>
  <c r="BU26" i="1"/>
  <c r="BO26" i="1"/>
  <c r="BI26" i="1"/>
  <c r="AZ26" i="1"/>
  <c r="AT26" i="1"/>
  <c r="AN26" i="1"/>
  <c r="AH26" i="1"/>
  <c r="Y26" i="1"/>
  <c r="S26" i="1"/>
  <c r="O26" i="1"/>
  <c r="EH18" i="1"/>
  <c r="EO18" i="1" s="1"/>
  <c r="DH18" i="1"/>
  <c r="CV18" i="1"/>
  <c r="CO18" i="1"/>
  <c r="CA18" i="1"/>
  <c r="BU18" i="1"/>
  <c r="BO18" i="1"/>
  <c r="BI18" i="1"/>
  <c r="AZ18" i="1"/>
  <c r="AT18" i="1"/>
  <c r="AN18" i="1"/>
  <c r="AH18" i="1"/>
  <c r="Y18" i="1"/>
  <c r="S18" i="1"/>
  <c r="O18" i="1"/>
  <c r="DS77" i="1" l="1"/>
  <c r="EP26" i="1"/>
  <c r="EP118" i="1"/>
  <c r="EP133" i="1"/>
  <c r="EP77" i="1"/>
  <c r="EP66" i="1"/>
  <c r="EP18" i="1"/>
  <c r="EP54" i="1"/>
  <c r="CF26" i="1"/>
  <c r="AA174" i="1"/>
  <c r="CF118" i="1"/>
  <c r="CG118" i="1" s="1"/>
  <c r="CF18" i="1"/>
  <c r="CF133" i="1"/>
  <c r="CG133" i="1" s="1"/>
  <c r="AA229" i="1"/>
  <c r="AA222" i="1"/>
  <c r="CF66" i="1"/>
  <c r="CG66" i="1" s="1"/>
  <c r="AA173" i="1"/>
  <c r="AA210" i="1"/>
  <c r="CF77" i="1"/>
  <c r="CF54" i="1"/>
  <c r="AA17" i="1"/>
  <c r="AA182" i="1"/>
  <c r="AA289" i="1"/>
  <c r="DS66" i="1"/>
  <c r="DT77" i="1"/>
  <c r="DS18" i="1"/>
  <c r="DS118" i="1"/>
  <c r="DS133" i="1"/>
  <c r="DS54" i="1"/>
  <c r="DS26" i="1"/>
  <c r="Z18" i="1"/>
  <c r="Z26" i="1"/>
  <c r="Z54" i="1"/>
  <c r="Z66" i="1"/>
  <c r="Z77" i="1"/>
  <c r="Z133" i="1"/>
  <c r="Z118" i="1"/>
  <c r="BA77" i="1"/>
  <c r="BB77" i="1" s="1"/>
  <c r="BA133" i="1"/>
  <c r="BB133" i="1" s="1"/>
  <c r="BA18" i="1"/>
  <c r="BB18" i="1" s="1"/>
  <c r="BA118" i="1"/>
  <c r="BB118" i="1" s="1"/>
  <c r="BA54" i="1"/>
  <c r="BB54" i="1" s="1"/>
  <c r="BA66" i="1"/>
  <c r="BB66" i="1" s="1"/>
  <c r="BA26" i="1"/>
  <c r="BB26" i="1" s="1"/>
  <c r="AA54" i="1" l="1"/>
  <c r="AA26" i="1"/>
  <c r="AA18" i="1"/>
  <c r="AA118" i="1"/>
  <c r="AA77" i="1"/>
  <c r="AA133" i="1"/>
  <c r="AA66" i="1"/>
  <c r="DA157" i="4"/>
  <c r="DA155" i="4"/>
  <c r="DA154" i="4"/>
  <c r="DA153" i="4"/>
  <c r="DA152" i="4"/>
  <c r="DA143" i="4"/>
  <c r="DA119" i="4"/>
  <c r="DA118" i="4"/>
  <c r="DA111" i="4"/>
  <c r="DA106" i="4"/>
  <c r="DA92" i="4"/>
  <c r="DA86" i="4"/>
  <c r="DA113" i="4"/>
  <c r="DA94" i="4"/>
  <c r="DA88" i="4"/>
  <c r="DA78" i="4"/>
  <c r="DA77" i="4"/>
  <c r="DA76" i="4"/>
  <c r="DA74" i="4"/>
  <c r="DA73" i="4"/>
  <c r="DA71" i="4"/>
  <c r="DA70" i="4"/>
  <c r="DA66" i="4"/>
  <c r="DA65" i="4"/>
  <c r="DA64" i="4"/>
  <c r="DA59" i="4"/>
  <c r="DA58" i="4"/>
  <c r="DA57" i="4"/>
  <c r="DA53" i="4"/>
  <c r="DA52" i="4"/>
  <c r="DA50" i="4"/>
  <c r="DA44" i="4"/>
  <c r="DA42" i="4"/>
  <c r="DA41" i="4"/>
  <c r="DA40" i="4"/>
  <c r="DA39" i="4"/>
  <c r="DA38" i="4"/>
  <c r="DA37" i="4"/>
  <c r="DA35" i="4"/>
  <c r="DA33" i="4"/>
  <c r="DA31" i="4"/>
  <c r="DA30" i="4"/>
  <c r="DA27" i="4"/>
  <c r="DA25" i="4"/>
  <c r="DA22" i="4"/>
  <c r="DA21" i="4"/>
  <c r="DA20" i="4"/>
  <c r="DA17" i="4"/>
  <c r="DA11" i="4"/>
  <c r="CO155" i="4"/>
  <c r="CO154" i="4"/>
  <c r="CO153" i="4"/>
  <c r="CO152" i="4"/>
  <c r="CO143" i="4"/>
  <c r="CO119" i="4"/>
  <c r="CO118" i="4"/>
  <c r="CO111" i="4"/>
  <c r="CO106" i="4"/>
  <c r="CO113" i="4"/>
  <c r="CO94" i="4"/>
  <c r="CO88" i="4"/>
  <c r="CO78" i="4"/>
  <c r="CO77" i="4"/>
  <c r="CO76" i="4"/>
  <c r="CO74" i="4"/>
  <c r="CO73" i="4"/>
  <c r="CO71" i="4"/>
  <c r="CO70" i="4"/>
  <c r="CO66" i="4"/>
  <c r="CO65" i="4"/>
  <c r="CO64" i="4"/>
  <c r="CO59" i="4"/>
  <c r="CO58" i="4"/>
  <c r="CO57" i="4"/>
  <c r="CO53" i="4"/>
  <c r="CO52" i="4"/>
  <c r="CO50" i="4"/>
  <c r="CO44" i="4"/>
  <c r="CO42" i="4"/>
  <c r="CO41" i="4"/>
  <c r="CO40" i="4"/>
  <c r="CO39" i="4"/>
  <c r="CO38" i="4"/>
  <c r="CO37" i="4"/>
  <c r="CO35" i="4"/>
  <c r="CO33" i="4"/>
  <c r="CO31" i="4"/>
  <c r="CO30" i="4"/>
  <c r="CO27" i="4"/>
  <c r="CO25" i="4"/>
  <c r="CO22" i="4"/>
  <c r="CO21" i="4"/>
  <c r="CO20" i="4"/>
  <c r="CO17" i="4"/>
  <c r="CO11" i="4"/>
  <c r="CH155" i="4"/>
  <c r="CH154" i="4"/>
  <c r="CH153" i="4"/>
  <c r="CH152" i="4"/>
  <c r="CH143" i="4"/>
  <c r="CH119" i="4"/>
  <c r="CH118" i="4"/>
  <c r="CH111" i="4"/>
  <c r="CH106" i="4"/>
  <c r="CH92" i="4"/>
  <c r="CH86" i="4"/>
  <c r="CH113" i="4"/>
  <c r="CH94" i="4"/>
  <c r="CH88" i="4"/>
  <c r="CH78" i="4"/>
  <c r="CH77" i="4"/>
  <c r="CH76" i="4"/>
  <c r="CH74" i="4"/>
  <c r="CH73" i="4"/>
  <c r="CH71" i="4"/>
  <c r="CH70" i="4"/>
  <c r="CH66" i="4"/>
  <c r="CH65" i="4"/>
  <c r="CH64" i="4"/>
  <c r="CH59" i="4"/>
  <c r="CH58" i="4"/>
  <c r="CH57" i="4"/>
  <c r="CH53" i="4"/>
  <c r="CH52" i="4"/>
  <c r="CH50" i="4"/>
  <c r="CH44" i="4"/>
  <c r="CH42" i="4"/>
  <c r="CH41" i="4"/>
  <c r="CH40" i="4"/>
  <c r="CH39" i="4"/>
  <c r="CH38" i="4"/>
  <c r="CH37" i="4"/>
  <c r="CH35" i="4"/>
  <c r="CH33" i="4"/>
  <c r="CH31" i="4"/>
  <c r="CH30" i="4"/>
  <c r="CH27" i="4"/>
  <c r="CH25" i="4"/>
  <c r="CH22" i="4"/>
  <c r="CH21" i="4"/>
  <c r="CH20" i="4"/>
  <c r="CH17" i="4"/>
  <c r="CH11" i="4"/>
  <c r="DH225" i="1"/>
  <c r="DH223" i="1"/>
  <c r="DH221" i="1"/>
  <c r="DH220" i="1"/>
  <c r="DH218" i="1"/>
  <c r="DH217" i="1"/>
  <c r="DH213" i="1"/>
  <c r="DH212" i="1"/>
  <c r="DH211" i="1"/>
  <c r="DH206" i="1"/>
  <c r="DH205" i="1"/>
  <c r="DH202" i="1"/>
  <c r="DH201" i="1"/>
  <c r="DH195" i="1"/>
  <c r="DH193" i="1"/>
  <c r="DH192" i="1"/>
  <c r="DH191" i="1"/>
  <c r="DH190" i="1"/>
  <c r="DH189" i="1"/>
  <c r="DH187" i="1"/>
  <c r="DH186" i="1"/>
  <c r="DH184" i="1"/>
  <c r="DH183" i="1"/>
  <c r="DH181" i="1"/>
  <c r="DH179" i="1"/>
  <c r="DH176" i="1"/>
  <c r="DH175" i="1"/>
  <c r="DH172" i="1"/>
  <c r="DH167" i="1"/>
  <c r="DH139" i="1"/>
  <c r="DH132" i="1"/>
  <c r="DH110" i="1"/>
  <c r="DH109" i="1"/>
  <c r="DH102" i="1"/>
  <c r="DH97" i="1"/>
  <c r="DH83" i="1"/>
  <c r="DH73" i="1"/>
  <c r="DH104" i="1"/>
  <c r="DH85" i="1"/>
  <c r="DH79" i="1"/>
  <c r="DH69" i="1"/>
  <c r="DH67" i="1"/>
  <c r="DH65" i="1"/>
  <c r="DH64" i="1"/>
  <c r="DH62" i="1"/>
  <c r="DH61" i="1"/>
  <c r="DH57" i="1"/>
  <c r="DH56" i="1"/>
  <c r="DH55" i="1"/>
  <c r="DH50" i="1"/>
  <c r="DH49" i="1"/>
  <c r="DH46" i="1"/>
  <c r="DH45" i="1"/>
  <c r="DH39" i="1"/>
  <c r="DH37" i="1"/>
  <c r="DH36" i="1"/>
  <c r="DH35" i="1"/>
  <c r="DH34" i="1"/>
  <c r="DH33" i="1"/>
  <c r="DH31" i="1"/>
  <c r="DH30" i="1"/>
  <c r="DH28" i="1"/>
  <c r="DH27" i="1"/>
  <c r="DH25" i="1"/>
  <c r="DH23" i="1"/>
  <c r="DH20" i="1"/>
  <c r="DH19" i="1"/>
  <c r="DH16" i="1"/>
  <c r="CV295" i="1"/>
  <c r="CV288" i="1"/>
  <c r="CV225" i="1"/>
  <c r="CV223" i="1"/>
  <c r="CV221" i="1"/>
  <c r="CV220" i="1"/>
  <c r="CV218" i="1"/>
  <c r="CV217" i="1"/>
  <c r="CV213" i="1"/>
  <c r="CV212" i="1"/>
  <c r="CV211" i="1"/>
  <c r="CV206" i="1"/>
  <c r="CV205" i="1"/>
  <c r="CV202" i="1"/>
  <c r="CV201" i="1"/>
  <c r="CV195" i="1"/>
  <c r="CV193" i="1"/>
  <c r="CV192" i="1"/>
  <c r="CV191" i="1"/>
  <c r="CV190" i="1"/>
  <c r="CV189" i="1"/>
  <c r="CV187" i="1"/>
  <c r="CV186" i="1"/>
  <c r="CV184" i="1"/>
  <c r="CV183" i="1"/>
  <c r="CV181" i="1"/>
  <c r="CV179" i="1"/>
  <c r="CV176" i="1"/>
  <c r="CV175" i="1"/>
  <c r="CV172" i="1"/>
  <c r="CV167" i="1"/>
  <c r="CV132" i="1"/>
  <c r="CV110" i="1"/>
  <c r="CV109" i="1"/>
  <c r="CV102" i="1"/>
  <c r="CV97" i="1"/>
  <c r="CV73" i="1"/>
  <c r="CV104" i="1"/>
  <c r="CV69" i="1"/>
  <c r="CV67" i="1"/>
  <c r="CV65" i="1"/>
  <c r="CV64" i="1"/>
  <c r="CV62" i="1"/>
  <c r="CV61" i="1"/>
  <c r="CV57" i="1"/>
  <c r="CV56" i="1"/>
  <c r="CV55" i="1"/>
  <c r="CV50" i="1"/>
  <c r="CV49" i="1"/>
  <c r="CV46" i="1"/>
  <c r="CV45" i="1"/>
  <c r="CV39" i="1"/>
  <c r="CV37" i="1"/>
  <c r="CV36" i="1"/>
  <c r="CV35" i="1"/>
  <c r="CV34" i="1"/>
  <c r="CV33" i="1"/>
  <c r="CV31" i="1"/>
  <c r="CV30" i="1"/>
  <c r="CV28" i="1"/>
  <c r="CV27" i="1"/>
  <c r="CV25" i="1"/>
  <c r="CV23" i="1"/>
  <c r="CV20" i="1"/>
  <c r="CV19" i="1"/>
  <c r="CV16" i="1"/>
  <c r="CV11" i="1"/>
  <c r="CU70" i="1"/>
  <c r="CO295" i="1"/>
  <c r="CO288" i="1"/>
  <c r="CN226" i="1"/>
  <c r="CM226" i="1"/>
  <c r="CL226" i="1"/>
  <c r="CK226" i="1"/>
  <c r="CJ226" i="1"/>
  <c r="CI226" i="1"/>
  <c r="CO225" i="1"/>
  <c r="CO223" i="1"/>
  <c r="CO221" i="1"/>
  <c r="CO220" i="1"/>
  <c r="CO218" i="1"/>
  <c r="CO217" i="1"/>
  <c r="CO213" i="1"/>
  <c r="CO212" i="1"/>
  <c r="CO211" i="1"/>
  <c r="CO206" i="1"/>
  <c r="CO205" i="1"/>
  <c r="CO202" i="1"/>
  <c r="CO201" i="1"/>
  <c r="CO195" i="1"/>
  <c r="CO193" i="1"/>
  <c r="CO192" i="1"/>
  <c r="CO191" i="1"/>
  <c r="CO190" i="1"/>
  <c r="CO189" i="1"/>
  <c r="CO187" i="1"/>
  <c r="CO186" i="1"/>
  <c r="CO184" i="1"/>
  <c r="CO183" i="1"/>
  <c r="CO181" i="1"/>
  <c r="CO179" i="1"/>
  <c r="CO176" i="1"/>
  <c r="CO175" i="1"/>
  <c r="CO172" i="1"/>
  <c r="CO167" i="1"/>
  <c r="CO139" i="1"/>
  <c r="CO132" i="1"/>
  <c r="CO110" i="1"/>
  <c r="CO109" i="1"/>
  <c r="CO102" i="1"/>
  <c r="CO97" i="1"/>
  <c r="CO83" i="1"/>
  <c r="DS83" i="1" s="1"/>
  <c r="CO73" i="1"/>
  <c r="CO104" i="1"/>
  <c r="CO85" i="1"/>
  <c r="CO79" i="1"/>
  <c r="DG70" i="1"/>
  <c r="DC70" i="1"/>
  <c r="CT70" i="1"/>
  <c r="CS70" i="1"/>
  <c r="CR70" i="1"/>
  <c r="CQ70" i="1"/>
  <c r="CP70" i="1"/>
  <c r="CN70" i="1"/>
  <c r="CM70" i="1"/>
  <c r="CL70" i="1"/>
  <c r="CK70" i="1"/>
  <c r="CJ70" i="1"/>
  <c r="CI70" i="1"/>
  <c r="CO69" i="1"/>
  <c r="CO67" i="1"/>
  <c r="CO65" i="1"/>
  <c r="CO64" i="1"/>
  <c r="CO62" i="1"/>
  <c r="CO61" i="1"/>
  <c r="CO57" i="1"/>
  <c r="CO56" i="1"/>
  <c r="CO55" i="1"/>
  <c r="CO50" i="1"/>
  <c r="CO49" i="1"/>
  <c r="CO46" i="1"/>
  <c r="CO45" i="1"/>
  <c r="CO39" i="1"/>
  <c r="CO37" i="1"/>
  <c r="CO36" i="1"/>
  <c r="CO35" i="1"/>
  <c r="CO34" i="1"/>
  <c r="CO33" i="1"/>
  <c r="CO31" i="1"/>
  <c r="CO30" i="1"/>
  <c r="CO28" i="1"/>
  <c r="CO27" i="1"/>
  <c r="CO25" i="1"/>
  <c r="CO23" i="1"/>
  <c r="CO20" i="1"/>
  <c r="CO19" i="1"/>
  <c r="CO16" i="1"/>
  <c r="CO11" i="1"/>
  <c r="DL86" i="4" l="1"/>
  <c r="DL92" i="4"/>
  <c r="DT83" i="1"/>
  <c r="DS295" i="1"/>
  <c r="DS288" i="1"/>
  <c r="DS179" i="1"/>
  <c r="DS191" i="1"/>
  <c r="DL25" i="4"/>
  <c r="DL39" i="4"/>
  <c r="DL57" i="4"/>
  <c r="DL73" i="4"/>
  <c r="DL152" i="4"/>
  <c r="DS212" i="1"/>
  <c r="DS192" i="1"/>
  <c r="DS181" i="1"/>
  <c r="DS97" i="1"/>
  <c r="DS175" i="1"/>
  <c r="DS189" i="1"/>
  <c r="DS205" i="1"/>
  <c r="DS221" i="1"/>
  <c r="DS85" i="1"/>
  <c r="DS132" i="1"/>
  <c r="DS183" i="1"/>
  <c r="DS193" i="1"/>
  <c r="DS213" i="1"/>
  <c r="DS172" i="1"/>
  <c r="DS187" i="1"/>
  <c r="DS202" i="1"/>
  <c r="DS220" i="1"/>
  <c r="DS16" i="1"/>
  <c r="DS31" i="1"/>
  <c r="DS46" i="1"/>
  <c r="DS64" i="1"/>
  <c r="DS211" i="1"/>
  <c r="DS225" i="1"/>
  <c r="DS109" i="1"/>
  <c r="DS110" i="1"/>
  <c r="DS79" i="1"/>
  <c r="DS23" i="1"/>
  <c r="DS55" i="1"/>
  <c r="DS35" i="1"/>
  <c r="DS69" i="1"/>
  <c r="DS33" i="1"/>
  <c r="DS49" i="1"/>
  <c r="DS19" i="1"/>
  <c r="DS67" i="1"/>
  <c r="DS34" i="1"/>
  <c r="DS20" i="1"/>
  <c r="DS65" i="1"/>
  <c r="DS50" i="1"/>
  <c r="DL21" i="4"/>
  <c r="DL37" i="4"/>
  <c r="DL52" i="4"/>
  <c r="DL70" i="4"/>
  <c r="DL94" i="4"/>
  <c r="DL30" i="4"/>
  <c r="DL41" i="4"/>
  <c r="DL59" i="4"/>
  <c r="DL76" i="4"/>
  <c r="DL106" i="4"/>
  <c r="DL154" i="4"/>
  <c r="DL17" i="4"/>
  <c r="DL33" i="4"/>
  <c r="DL44" i="4"/>
  <c r="DL65" i="4"/>
  <c r="DL78" i="4"/>
  <c r="DL118" i="4"/>
  <c r="DL27" i="4"/>
  <c r="DL40" i="4"/>
  <c r="DL58" i="4"/>
  <c r="DL74" i="4"/>
  <c r="DL153" i="4"/>
  <c r="DL11" i="4"/>
  <c r="DL31" i="4"/>
  <c r="DL42" i="4"/>
  <c r="DL64" i="4"/>
  <c r="DL77" i="4"/>
  <c r="DL111" i="4"/>
  <c r="DL155" i="4"/>
  <c r="DL20" i="4"/>
  <c r="DL35" i="4"/>
  <c r="DL50" i="4"/>
  <c r="DL66" i="4"/>
  <c r="DL88" i="4"/>
  <c r="DL119" i="4"/>
  <c r="DL22" i="4"/>
  <c r="DL38" i="4"/>
  <c r="DL53" i="4"/>
  <c r="DL71" i="4"/>
  <c r="DL113" i="4"/>
  <c r="DL143" i="4"/>
  <c r="DS139" i="1"/>
  <c r="DS184" i="1"/>
  <c r="DS217" i="1"/>
  <c r="DS25" i="1"/>
  <c r="DS36" i="1"/>
  <c r="DS56" i="1"/>
  <c r="DS104" i="1"/>
  <c r="DS195" i="1"/>
  <c r="DS27" i="1"/>
  <c r="DS37" i="1"/>
  <c r="DS57" i="1"/>
  <c r="DS102" i="1"/>
  <c r="DS176" i="1"/>
  <c r="DS190" i="1"/>
  <c r="DS206" i="1"/>
  <c r="DS223" i="1"/>
  <c r="DS73" i="1"/>
  <c r="DS167" i="1"/>
  <c r="DS186" i="1"/>
  <c r="DS201" i="1"/>
  <c r="DS218" i="1"/>
  <c r="DS61" i="1"/>
  <c r="DS11" i="1"/>
  <c r="DS62" i="1"/>
  <c r="DS28" i="1"/>
  <c r="DS30" i="1"/>
  <c r="DS39" i="1"/>
  <c r="DS45" i="1"/>
  <c r="DH296" i="1"/>
  <c r="CO296" i="1"/>
  <c r="CV296" i="1"/>
  <c r="CO140" i="1"/>
  <c r="CV140" i="1"/>
  <c r="DH140" i="1"/>
  <c r="CH157" i="4"/>
  <c r="DL157" i="4" s="1"/>
  <c r="CR142" i="1"/>
  <c r="CQ300" i="1"/>
  <c r="CT142" i="1"/>
  <c r="CN300" i="1"/>
  <c r="CP300" i="1"/>
  <c r="CJ142" i="1"/>
  <c r="CI142" i="1"/>
  <c r="CS142" i="1"/>
  <c r="CK300" i="1"/>
  <c r="CT300" i="1"/>
  <c r="DC142" i="1"/>
  <c r="CL300" i="1"/>
  <c r="CU300" i="1"/>
  <c r="CM300" i="1"/>
  <c r="DG300" i="1"/>
  <c r="CL142" i="1"/>
  <c r="DG142" i="1"/>
  <c r="CR300" i="1"/>
  <c r="CJ300" i="1"/>
  <c r="CS300" i="1"/>
  <c r="CQ142" i="1"/>
  <c r="CI300" i="1"/>
  <c r="CK142" i="1"/>
  <c r="CO70" i="1"/>
  <c r="CP142" i="1"/>
  <c r="CM142" i="1"/>
  <c r="DC300" i="1"/>
  <c r="CO226" i="1"/>
  <c r="DH70" i="1"/>
  <c r="CV70" i="1"/>
  <c r="CV226" i="1"/>
  <c r="DH226" i="1"/>
  <c r="CN142" i="1"/>
  <c r="CU142" i="1"/>
  <c r="DS296" i="1" l="1"/>
  <c r="DS140" i="1"/>
  <c r="CT153" i="1"/>
  <c r="CN153" i="1"/>
  <c r="CS153" i="1"/>
  <c r="CU153" i="1"/>
  <c r="CR153" i="1"/>
  <c r="CO300" i="1"/>
  <c r="CV300" i="1"/>
  <c r="CM152" i="1"/>
  <c r="CM153" i="1" s="1"/>
  <c r="CO142" i="1"/>
  <c r="CV142" i="1"/>
  <c r="DH142" i="1"/>
  <c r="DH300" i="1"/>
  <c r="DG152" i="1"/>
  <c r="DG153" i="1" s="1"/>
  <c r="CL152" i="1"/>
  <c r="CL153" i="1" s="1"/>
  <c r="CK152" i="1"/>
  <c r="CK153" i="1" s="1"/>
  <c r="DC152" i="1"/>
  <c r="DC153" i="1" s="1"/>
  <c r="CJ152" i="1"/>
  <c r="CJ153" i="1" s="1"/>
  <c r="CP152" i="1"/>
  <c r="CP153" i="1" s="1"/>
  <c r="CI152" i="1"/>
  <c r="CI153" i="1" s="1"/>
  <c r="CQ152" i="1"/>
  <c r="CQ153" i="1" s="1"/>
  <c r="DS70" i="1"/>
  <c r="DS226" i="1"/>
  <c r="DS300" i="1" l="1"/>
  <c r="CV152" i="1"/>
  <c r="CV153" i="1" s="1"/>
  <c r="CO152" i="1"/>
  <c r="CO153" i="1" s="1"/>
  <c r="DH152" i="1"/>
  <c r="DH153" i="1" s="1"/>
  <c r="DS142" i="1"/>
  <c r="DT14" i="1" l="1"/>
  <c r="DT15" i="1"/>
  <c r="DT16" i="1"/>
  <c r="DT17" i="1"/>
  <c r="DT18" i="1"/>
  <c r="DT30" i="1"/>
  <c r="DT42" i="1"/>
  <c r="DT54" i="1"/>
  <c r="DT66" i="1"/>
  <c r="DT31" i="1"/>
  <c r="DT43" i="1"/>
  <c r="DT55" i="1"/>
  <c r="DT67" i="1"/>
  <c r="DT44" i="1"/>
  <c r="DT56" i="1"/>
  <c r="DT19" i="1"/>
  <c r="DT20" i="1"/>
  <c r="DT21" i="1"/>
  <c r="DT22" i="1"/>
  <c r="DT12" i="1"/>
  <c r="DT24" i="1"/>
  <c r="DT36" i="1"/>
  <c r="DT48" i="1"/>
  <c r="DT60" i="1"/>
  <c r="DT25" i="1"/>
  <c r="DT37" i="1"/>
  <c r="DT49" i="1"/>
  <c r="DT61" i="1"/>
  <c r="DT26" i="1"/>
  <c r="DT38" i="1"/>
  <c r="DT50" i="1"/>
  <c r="DT62" i="1"/>
  <c r="DT27" i="1"/>
  <c r="DT39" i="1"/>
  <c r="DT51" i="1"/>
  <c r="DT63" i="1"/>
  <c r="DT28" i="1"/>
  <c r="DT40" i="1"/>
  <c r="DT52" i="1"/>
  <c r="DT64" i="1"/>
  <c r="DT29" i="1"/>
  <c r="DT41" i="1"/>
  <c r="DT53" i="1"/>
  <c r="DT65" i="1"/>
  <c r="DT33" i="1"/>
  <c r="DT45" i="1"/>
  <c r="DT69" i="1"/>
  <c r="DT34" i="1"/>
  <c r="DT46" i="1"/>
  <c r="DT58" i="1"/>
  <c r="DT23" i="1"/>
  <c r="DT35" i="1"/>
  <c r="DT47" i="1"/>
  <c r="DT59" i="1"/>
  <c r="DT13" i="1"/>
  <c r="DT68" i="1"/>
  <c r="DT75" i="1"/>
  <c r="DT84" i="1"/>
  <c r="DT85" i="1"/>
  <c r="DT105" i="1"/>
  <c r="DT231" i="1"/>
  <c r="DT240" i="1"/>
  <c r="DT80" i="1"/>
  <c r="DT252" i="1"/>
  <c r="DT262" i="1"/>
  <c r="DT226" i="1"/>
  <c r="DT250" i="1"/>
  <c r="DT241" i="1"/>
  <c r="DT253" i="1"/>
  <c r="DT266" i="1"/>
  <c r="DT270" i="1"/>
  <c r="DT257" i="1"/>
  <c r="DT237" i="1"/>
  <c r="DT238" i="1"/>
  <c r="DT239" i="1"/>
  <c r="DT269" i="1"/>
  <c r="DT251" i="1"/>
  <c r="DT268" i="1"/>
  <c r="DT267" i="1"/>
  <c r="DT275" i="1"/>
  <c r="DT244" i="1"/>
  <c r="DT243" i="1"/>
  <c r="DT249" i="1"/>
  <c r="DT271" i="1"/>
  <c r="DT265" i="1"/>
  <c r="DT236" i="1"/>
  <c r="DT242" i="1"/>
  <c r="DT258" i="1"/>
  <c r="DT261" i="1"/>
  <c r="DT264" i="1"/>
  <c r="DT235" i="1"/>
  <c r="DT259" i="1"/>
  <c r="DT272" i="1"/>
  <c r="DT254" i="1"/>
  <c r="DT245" i="1"/>
  <c r="DT256" i="1"/>
  <c r="DT255" i="1"/>
  <c r="DT248" i="1"/>
  <c r="DT234" i="1"/>
  <c r="DT247" i="1"/>
  <c r="DT274" i="1"/>
  <c r="DT246" i="1"/>
  <c r="DT263" i="1"/>
  <c r="DT218" i="1"/>
  <c r="DT175" i="1"/>
  <c r="DT74" i="1"/>
  <c r="DT230" i="1"/>
  <c r="DS308" i="1"/>
  <c r="DT102" i="1"/>
  <c r="DT214" i="1"/>
  <c r="DT89" i="1"/>
  <c r="DT114" i="1"/>
  <c r="DT106" i="1"/>
  <c r="DT87" i="1"/>
  <c r="DT95" i="1"/>
  <c r="DT291" i="1"/>
  <c r="DT136" i="1"/>
  <c r="DT94" i="1"/>
  <c r="DT207" i="1"/>
  <c r="DT92" i="1"/>
  <c r="DT81" i="1"/>
  <c r="DT219" i="1"/>
  <c r="DT100" i="1"/>
  <c r="DT285" i="1"/>
  <c r="DT293" i="1"/>
  <c r="DT276" i="1"/>
  <c r="DT225" i="1"/>
  <c r="DT279" i="1"/>
  <c r="DT206" i="1"/>
  <c r="DT198" i="1"/>
  <c r="DT190" i="1"/>
  <c r="DT181" i="1"/>
  <c r="DT172" i="1"/>
  <c r="DT292" i="1"/>
  <c r="DT283" i="1"/>
  <c r="DT215" i="1"/>
  <c r="DT205" i="1"/>
  <c r="DT197" i="1"/>
  <c r="DT189" i="1"/>
  <c r="DT224" i="1"/>
  <c r="DT290" i="1"/>
  <c r="DT282" i="1"/>
  <c r="DT223" i="1"/>
  <c r="DT213" i="1"/>
  <c r="DT204" i="1"/>
  <c r="DT196" i="1"/>
  <c r="DT187" i="1"/>
  <c r="DT179" i="1"/>
  <c r="DT170" i="1"/>
  <c r="DT296" i="1"/>
  <c r="DT211" i="1"/>
  <c r="DT194" i="1"/>
  <c r="DT192" i="1"/>
  <c r="DT229" i="1"/>
  <c r="DT199" i="1"/>
  <c r="DT173" i="1"/>
  <c r="DT289" i="1"/>
  <c r="DT281" i="1"/>
  <c r="DT222" i="1"/>
  <c r="DT212" i="1"/>
  <c r="DT203" i="1"/>
  <c r="DT195" i="1"/>
  <c r="DT186" i="1"/>
  <c r="DT178" i="1"/>
  <c r="DT169" i="1"/>
  <c r="DT288" i="1"/>
  <c r="DT280" i="1"/>
  <c r="DT221" i="1"/>
  <c r="DT202" i="1"/>
  <c r="DT185" i="1"/>
  <c r="DT168" i="1"/>
  <c r="DT200" i="1"/>
  <c r="DT174" i="1"/>
  <c r="DT208" i="1"/>
  <c r="DT182" i="1"/>
  <c r="DT171" i="1"/>
  <c r="DT295" i="1"/>
  <c r="DT287" i="1"/>
  <c r="DT278" i="1"/>
  <c r="DT220" i="1"/>
  <c r="DT210" i="1"/>
  <c r="DT201" i="1"/>
  <c r="DT193" i="1"/>
  <c r="DT184" i="1"/>
  <c r="DT176" i="1"/>
  <c r="DT167" i="1"/>
  <c r="DT294" i="1"/>
  <c r="DT286" i="1"/>
  <c r="DT217" i="1"/>
  <c r="DT209" i="1"/>
  <c r="DT183" i="1"/>
  <c r="DT216" i="1"/>
  <c r="DT191" i="1"/>
  <c r="DT180" i="1"/>
  <c r="DT108" i="1"/>
  <c r="DT126" i="1"/>
  <c r="DT76" i="1"/>
  <c r="DT109" i="1"/>
  <c r="DT107" i="1"/>
  <c r="DT122" i="1"/>
  <c r="DT96" i="1"/>
  <c r="DT93" i="1"/>
  <c r="DT123" i="1"/>
  <c r="DT113" i="1"/>
  <c r="DT115" i="1"/>
  <c r="DT111" i="1"/>
  <c r="DT124" i="1"/>
  <c r="DT112" i="1"/>
  <c r="DT98" i="1"/>
  <c r="DT88" i="1"/>
  <c r="DT91" i="1"/>
  <c r="DT119" i="1"/>
  <c r="DT134" i="1"/>
  <c r="DT125" i="1"/>
  <c r="DT116" i="1"/>
  <c r="DT86" i="1"/>
  <c r="DT131" i="1"/>
  <c r="DT120" i="1"/>
  <c r="DT78" i="1"/>
  <c r="DT130" i="1"/>
  <c r="DT90" i="1"/>
  <c r="DT137" i="1"/>
  <c r="DT129" i="1"/>
  <c r="DT138" i="1"/>
  <c r="DT101" i="1"/>
  <c r="DT127" i="1"/>
  <c r="DT82" i="1"/>
  <c r="DT135" i="1"/>
  <c r="DT99" i="1"/>
  <c r="DT103" i="1"/>
  <c r="DT121" i="1"/>
  <c r="DT117" i="1"/>
  <c r="DT128" i="1"/>
  <c r="DT133" i="1"/>
  <c r="DT118" i="1"/>
  <c r="DT132" i="1"/>
  <c r="DT97" i="1"/>
  <c r="DT110" i="1"/>
  <c r="DT139" i="1"/>
  <c r="DT104" i="1"/>
  <c r="DT79" i="1"/>
  <c r="DT140" i="1"/>
  <c r="DS150" i="1"/>
  <c r="DT73" i="1"/>
  <c r="DT142" i="1"/>
  <c r="DT11" i="1"/>
  <c r="DT70" i="1"/>
  <c r="DS152" i="1" l="1"/>
  <c r="DS153" i="1" s="1"/>
  <c r="DT300" i="1"/>
  <c r="D226" i="1"/>
  <c r="E226" i="1"/>
  <c r="F226" i="1"/>
  <c r="G226" i="1"/>
  <c r="H226" i="1"/>
  <c r="I226" i="1"/>
  <c r="J226" i="1"/>
  <c r="K226" i="1"/>
  <c r="L226" i="1"/>
  <c r="M226" i="1"/>
  <c r="N226" i="1"/>
  <c r="CA11" i="1" l="1"/>
  <c r="CA16" i="1"/>
  <c r="CA19" i="1"/>
  <c r="CA20" i="1"/>
  <c r="CA23" i="1"/>
  <c r="CA25" i="1"/>
  <c r="CA27" i="1"/>
  <c r="CA28" i="1"/>
  <c r="CA30" i="1"/>
  <c r="CA31" i="1"/>
  <c r="CA33" i="1"/>
  <c r="CA34" i="1"/>
  <c r="CA35" i="1"/>
  <c r="CA36" i="1"/>
  <c r="CA37" i="1"/>
  <c r="CA39" i="1"/>
  <c r="CA45" i="1"/>
  <c r="CA46" i="1"/>
  <c r="CA49" i="1"/>
  <c r="CA50" i="1"/>
  <c r="CA55" i="1"/>
  <c r="CA56" i="1"/>
  <c r="CA57" i="1"/>
  <c r="CA61" i="1"/>
  <c r="CA62" i="1"/>
  <c r="CA64" i="1"/>
  <c r="CA65" i="1"/>
  <c r="CA67" i="1"/>
  <c r="CA69" i="1"/>
  <c r="AC70" i="1"/>
  <c r="AD70" i="1"/>
  <c r="AE70" i="1"/>
  <c r="AF70" i="1"/>
  <c r="AG70" i="1"/>
  <c r="EH110" i="1"/>
  <c r="EO110" i="1" s="1"/>
  <c r="CA110" i="1"/>
  <c r="BU110" i="1"/>
  <c r="BO110" i="1"/>
  <c r="BI110" i="1"/>
  <c r="AZ110" i="1"/>
  <c r="AT110" i="1"/>
  <c r="AN110" i="1"/>
  <c r="AH110" i="1"/>
  <c r="Y110" i="1"/>
  <c r="S110" i="1"/>
  <c r="O110" i="1"/>
  <c r="DW86" i="4"/>
  <c r="BY86" i="4"/>
  <c r="BM86" i="4"/>
  <c r="BG86" i="4"/>
  <c r="AY86" i="4"/>
  <c r="AS86" i="4"/>
  <c r="AM86" i="4"/>
  <c r="AG86" i="4"/>
  <c r="Y86" i="4"/>
  <c r="S86" i="4"/>
  <c r="O86" i="4"/>
  <c r="EH73" i="1"/>
  <c r="EO73" i="1" s="1"/>
  <c r="CA73" i="1"/>
  <c r="BU73" i="1"/>
  <c r="BO73" i="1"/>
  <c r="BI73" i="1"/>
  <c r="AZ73" i="1"/>
  <c r="AT73" i="1"/>
  <c r="AN73" i="1"/>
  <c r="AH73" i="1"/>
  <c r="Y73" i="1"/>
  <c r="S73" i="1"/>
  <c r="O73" i="1"/>
  <c r="BD226" i="1"/>
  <c r="BE226" i="1"/>
  <c r="BF226" i="1"/>
  <c r="BG226" i="1"/>
  <c r="DW42" i="4"/>
  <c r="BY42" i="4"/>
  <c r="BM42" i="4"/>
  <c r="BG42" i="4"/>
  <c r="AY42" i="4"/>
  <c r="AS42" i="4"/>
  <c r="AM42" i="4"/>
  <c r="AG42" i="4"/>
  <c r="Y42" i="4"/>
  <c r="S42" i="4"/>
  <c r="O42" i="4"/>
  <c r="EH193" i="1"/>
  <c r="EO193" i="1" s="1"/>
  <c r="CA193" i="1"/>
  <c r="BU193" i="1"/>
  <c r="BO193" i="1"/>
  <c r="BI193" i="1"/>
  <c r="AZ193" i="1"/>
  <c r="AT193" i="1"/>
  <c r="AN193" i="1"/>
  <c r="AH193" i="1"/>
  <c r="Y193" i="1"/>
  <c r="S193" i="1"/>
  <c r="O193" i="1"/>
  <c r="EH37" i="1"/>
  <c r="EO37" i="1" s="1"/>
  <c r="BU37" i="1"/>
  <c r="BO37" i="1"/>
  <c r="BI37" i="1"/>
  <c r="AZ37" i="1"/>
  <c r="AT37" i="1"/>
  <c r="AN37" i="1"/>
  <c r="AH37" i="1"/>
  <c r="Y37" i="1"/>
  <c r="S37" i="1"/>
  <c r="O37" i="1"/>
  <c r="DW33" i="4"/>
  <c r="ED33" i="4" s="1"/>
  <c r="BY33" i="4"/>
  <c r="BM33" i="4"/>
  <c r="BG33" i="4"/>
  <c r="AY33" i="4"/>
  <c r="AS33" i="4"/>
  <c r="AM33" i="4"/>
  <c r="AG33" i="4"/>
  <c r="Y33" i="4"/>
  <c r="S33" i="4"/>
  <c r="O33" i="4"/>
  <c r="EH30" i="1"/>
  <c r="EO30" i="1" s="1"/>
  <c r="BU30" i="1"/>
  <c r="BO30" i="1"/>
  <c r="BI30" i="1"/>
  <c r="AZ30" i="1"/>
  <c r="AT30" i="1"/>
  <c r="AN30" i="1"/>
  <c r="AH30" i="1"/>
  <c r="Y30" i="1"/>
  <c r="S30" i="1"/>
  <c r="O30" i="1"/>
  <c r="EH186" i="1"/>
  <c r="EO186" i="1" s="1"/>
  <c r="CA186" i="1"/>
  <c r="BU186" i="1"/>
  <c r="BO186" i="1"/>
  <c r="BI186" i="1"/>
  <c r="AZ186" i="1"/>
  <c r="AT186" i="1"/>
  <c r="AN186" i="1"/>
  <c r="AH186" i="1"/>
  <c r="Y186" i="1"/>
  <c r="S186" i="1"/>
  <c r="O186" i="1"/>
  <c r="DW92" i="4"/>
  <c r="BG92" i="4"/>
  <c r="BM92" i="4"/>
  <c r="BY92" i="4"/>
  <c r="AG92" i="4"/>
  <c r="AM92" i="4"/>
  <c r="AS92" i="4"/>
  <c r="AY92" i="4"/>
  <c r="O92" i="4"/>
  <c r="S92" i="4"/>
  <c r="Y92" i="4"/>
  <c r="EH83" i="1"/>
  <c r="EO83" i="1" s="1"/>
  <c r="CA83" i="1"/>
  <c r="BU83" i="1"/>
  <c r="BO83" i="1"/>
  <c r="BI83" i="1"/>
  <c r="AZ83" i="1"/>
  <c r="AT83" i="1"/>
  <c r="AN83" i="1"/>
  <c r="AH83" i="1"/>
  <c r="Y83" i="1"/>
  <c r="S83" i="1"/>
  <c r="O83" i="1"/>
  <c r="AC226" i="1"/>
  <c r="AD226" i="1"/>
  <c r="AE226" i="1"/>
  <c r="AF226" i="1"/>
  <c r="AG226" i="1"/>
  <c r="BP226" i="1"/>
  <c r="BQ226" i="1"/>
  <c r="BR226" i="1"/>
  <c r="BS226" i="1"/>
  <c r="BT226" i="1"/>
  <c r="DW157" i="4"/>
  <c r="DW155" i="4"/>
  <c r="DW154" i="4"/>
  <c r="DW153" i="4"/>
  <c r="DW152" i="4"/>
  <c r="DW143" i="4"/>
  <c r="DW119" i="4"/>
  <c r="DW118" i="4"/>
  <c r="DW111" i="4"/>
  <c r="DW106" i="4"/>
  <c r="DW113" i="4"/>
  <c r="DW94" i="4"/>
  <c r="DW88" i="4"/>
  <c r="DW78" i="4"/>
  <c r="DW77" i="4"/>
  <c r="DW76" i="4"/>
  <c r="DW74" i="4"/>
  <c r="DW73" i="4"/>
  <c r="DW71" i="4"/>
  <c r="DW70" i="4"/>
  <c r="DW66" i="4"/>
  <c r="DW65" i="4"/>
  <c r="DW64" i="4"/>
  <c r="DW59" i="4"/>
  <c r="DW58" i="4"/>
  <c r="DW57" i="4"/>
  <c r="DW53" i="4"/>
  <c r="DW52" i="4"/>
  <c r="DW50" i="4"/>
  <c r="DW44" i="4"/>
  <c r="DW41" i="4"/>
  <c r="DW40" i="4"/>
  <c r="DW39" i="4"/>
  <c r="DW38" i="4"/>
  <c r="DW31" i="4"/>
  <c r="DW30" i="4"/>
  <c r="DW27" i="4"/>
  <c r="DW25" i="4"/>
  <c r="DW22" i="4"/>
  <c r="DW21" i="4"/>
  <c r="DW20" i="4"/>
  <c r="DW17" i="4"/>
  <c r="DW11" i="4"/>
  <c r="EH295" i="1"/>
  <c r="EO295" i="1" s="1"/>
  <c r="EH288" i="1"/>
  <c r="EO288" i="1" s="1"/>
  <c r="EH225" i="1"/>
  <c r="EO225" i="1" s="1"/>
  <c r="EH223" i="1"/>
  <c r="EO223" i="1" s="1"/>
  <c r="EH221" i="1"/>
  <c r="EO221" i="1" s="1"/>
  <c r="EH220" i="1"/>
  <c r="EO220" i="1" s="1"/>
  <c r="EH218" i="1"/>
  <c r="EO218" i="1" s="1"/>
  <c r="EH217" i="1"/>
  <c r="EO217" i="1" s="1"/>
  <c r="EH213" i="1"/>
  <c r="EO213" i="1" s="1"/>
  <c r="EH212" i="1"/>
  <c r="EO212" i="1" s="1"/>
  <c r="EH211" i="1"/>
  <c r="EO211" i="1" s="1"/>
  <c r="EH206" i="1"/>
  <c r="EO206" i="1" s="1"/>
  <c r="EH205" i="1"/>
  <c r="EO205" i="1" s="1"/>
  <c r="EH202" i="1"/>
  <c r="EO202" i="1" s="1"/>
  <c r="EH201" i="1"/>
  <c r="EO201" i="1" s="1"/>
  <c r="EH195" i="1"/>
  <c r="EO195" i="1" s="1"/>
  <c r="EH192" i="1"/>
  <c r="EO192" i="1" s="1"/>
  <c r="EH191" i="1"/>
  <c r="EO191" i="1" s="1"/>
  <c r="EH190" i="1"/>
  <c r="EO190" i="1" s="1"/>
  <c r="EH189" i="1"/>
  <c r="EO189" i="1" s="1"/>
  <c r="EH187" i="1"/>
  <c r="EO187" i="1" s="1"/>
  <c r="EH184" i="1"/>
  <c r="EO184" i="1" s="1"/>
  <c r="EH183" i="1"/>
  <c r="EO183" i="1" s="1"/>
  <c r="EH181" i="1"/>
  <c r="EO181" i="1" s="1"/>
  <c r="EH179" i="1"/>
  <c r="EO179" i="1" s="1"/>
  <c r="EH176" i="1"/>
  <c r="EO176" i="1" s="1"/>
  <c r="EH175" i="1"/>
  <c r="EO175" i="1" s="1"/>
  <c r="EH172" i="1"/>
  <c r="EO172" i="1" s="1"/>
  <c r="EH167" i="1"/>
  <c r="EO167" i="1" s="1"/>
  <c r="EH139" i="1"/>
  <c r="EO139" i="1" s="1"/>
  <c r="EH132" i="1"/>
  <c r="EO132" i="1" s="1"/>
  <c r="EH109" i="1"/>
  <c r="EO109" i="1" s="1"/>
  <c r="EH102" i="1"/>
  <c r="EO102" i="1" s="1"/>
  <c r="EH97" i="1"/>
  <c r="EO97" i="1" s="1"/>
  <c r="EH104" i="1"/>
  <c r="EO104" i="1" s="1"/>
  <c r="EH85" i="1"/>
  <c r="EO85" i="1" s="1"/>
  <c r="EH79" i="1"/>
  <c r="EO79" i="1" s="1"/>
  <c r="EH69" i="1"/>
  <c r="EO69" i="1" s="1"/>
  <c r="EH67" i="1"/>
  <c r="EO67" i="1" s="1"/>
  <c r="EH65" i="1"/>
  <c r="EO65" i="1" s="1"/>
  <c r="EH64" i="1"/>
  <c r="EO64" i="1" s="1"/>
  <c r="EH62" i="1"/>
  <c r="EO62" i="1" s="1"/>
  <c r="EH61" i="1"/>
  <c r="EO61" i="1" s="1"/>
  <c r="EH57" i="1"/>
  <c r="EO57" i="1" s="1"/>
  <c r="EH56" i="1"/>
  <c r="EO56" i="1" s="1"/>
  <c r="EH55" i="1"/>
  <c r="EO55" i="1" s="1"/>
  <c r="EH50" i="1"/>
  <c r="EO50" i="1" s="1"/>
  <c r="EH49" i="1"/>
  <c r="EO49" i="1" s="1"/>
  <c r="EH46" i="1"/>
  <c r="EO46" i="1" s="1"/>
  <c r="EH45" i="1"/>
  <c r="EO45" i="1" s="1"/>
  <c r="EH39" i="1"/>
  <c r="EO39" i="1" s="1"/>
  <c r="EH36" i="1"/>
  <c r="EO36" i="1" s="1"/>
  <c r="EH35" i="1"/>
  <c r="EO35" i="1" s="1"/>
  <c r="EH34" i="1"/>
  <c r="EH33" i="1"/>
  <c r="EH31" i="1"/>
  <c r="EO31" i="1" s="1"/>
  <c r="EH28" i="1"/>
  <c r="EO28" i="1" s="1"/>
  <c r="EH27" i="1"/>
  <c r="EO27" i="1" s="1"/>
  <c r="EH25" i="1"/>
  <c r="EO25" i="1" s="1"/>
  <c r="EH23" i="1"/>
  <c r="EO23" i="1" s="1"/>
  <c r="EH20" i="1"/>
  <c r="EO20" i="1" s="1"/>
  <c r="EH19" i="1"/>
  <c r="EO19" i="1" s="1"/>
  <c r="EH16" i="1"/>
  <c r="EO16" i="1" s="1"/>
  <c r="EH11" i="1"/>
  <c r="EO11" i="1" s="1"/>
  <c r="CA298" i="1"/>
  <c r="CF298" i="1" s="1"/>
  <c r="BY53" i="4"/>
  <c r="BM53" i="4"/>
  <c r="BG53" i="4"/>
  <c r="AY53" i="4"/>
  <c r="AS53" i="4"/>
  <c r="AM53" i="4"/>
  <c r="AG53" i="4"/>
  <c r="Y53" i="4"/>
  <c r="S53" i="4"/>
  <c r="O53" i="4"/>
  <c r="BY50" i="4"/>
  <c r="BM50" i="4"/>
  <c r="BG50" i="4"/>
  <c r="AY50" i="4"/>
  <c r="AS50" i="4"/>
  <c r="AM50" i="4"/>
  <c r="AG50" i="4"/>
  <c r="Y50" i="4"/>
  <c r="S50" i="4"/>
  <c r="O50" i="4"/>
  <c r="CA201" i="1"/>
  <c r="BU201" i="1"/>
  <c r="BO201" i="1"/>
  <c r="BI201" i="1"/>
  <c r="AZ201" i="1"/>
  <c r="AT201" i="1"/>
  <c r="AN201" i="1"/>
  <c r="AH201" i="1"/>
  <c r="Y201" i="1"/>
  <c r="S201" i="1"/>
  <c r="O201" i="1"/>
  <c r="BU45" i="1"/>
  <c r="BO45" i="1"/>
  <c r="AZ45" i="1"/>
  <c r="AT45" i="1"/>
  <c r="AN45" i="1"/>
  <c r="AH45" i="1"/>
  <c r="Y45" i="1"/>
  <c r="S45" i="1"/>
  <c r="O45" i="1"/>
  <c r="BI45" i="1"/>
  <c r="BY143" i="4"/>
  <c r="BY111" i="4"/>
  <c r="BY74" i="4"/>
  <c r="BM143" i="4"/>
  <c r="BM111" i="4"/>
  <c r="BM74" i="4"/>
  <c r="BG143" i="4"/>
  <c r="BG111" i="4"/>
  <c r="BG74" i="4"/>
  <c r="AY143" i="4"/>
  <c r="AY111" i="4"/>
  <c r="AY74" i="4"/>
  <c r="AS143" i="4"/>
  <c r="AS111" i="4"/>
  <c r="AS74" i="4"/>
  <c r="AM143" i="4"/>
  <c r="AM111" i="4"/>
  <c r="AM74" i="4"/>
  <c r="AG143" i="4"/>
  <c r="AG111" i="4"/>
  <c r="AG74" i="4"/>
  <c r="Y143" i="4"/>
  <c r="Y111" i="4"/>
  <c r="Y74" i="4"/>
  <c r="S143" i="4"/>
  <c r="S111" i="4"/>
  <c r="S74" i="4"/>
  <c r="O143" i="4"/>
  <c r="O111" i="4"/>
  <c r="O74" i="4"/>
  <c r="CA288" i="1"/>
  <c r="BU288" i="1"/>
  <c r="BO288" i="1"/>
  <c r="BI288" i="1"/>
  <c r="AZ288" i="1"/>
  <c r="AT288" i="1"/>
  <c r="AN288" i="1"/>
  <c r="AH288" i="1"/>
  <c r="Y288" i="1"/>
  <c r="S288" i="1"/>
  <c r="O288" i="1"/>
  <c r="CA221" i="1"/>
  <c r="BU221" i="1"/>
  <c r="BO221" i="1"/>
  <c r="BI221" i="1"/>
  <c r="AZ221" i="1"/>
  <c r="AT221" i="1"/>
  <c r="AN221" i="1"/>
  <c r="AH221" i="1"/>
  <c r="Y221" i="1"/>
  <c r="S221" i="1"/>
  <c r="O221" i="1"/>
  <c r="CA132" i="1"/>
  <c r="BU132" i="1"/>
  <c r="BO132" i="1"/>
  <c r="BI132" i="1"/>
  <c r="AZ132" i="1"/>
  <c r="AT132" i="1"/>
  <c r="AN132" i="1"/>
  <c r="AH132" i="1"/>
  <c r="Y132" i="1"/>
  <c r="S132" i="1"/>
  <c r="CA102" i="1"/>
  <c r="BU102" i="1"/>
  <c r="BO102" i="1"/>
  <c r="BI102" i="1"/>
  <c r="AZ102" i="1"/>
  <c r="AT102" i="1"/>
  <c r="AN102" i="1"/>
  <c r="AH102" i="1"/>
  <c r="Y102" i="1"/>
  <c r="S102" i="1"/>
  <c r="BU65" i="1"/>
  <c r="BO65" i="1"/>
  <c r="AZ65" i="1"/>
  <c r="AT65" i="1"/>
  <c r="AN65" i="1"/>
  <c r="AH65" i="1"/>
  <c r="Y65" i="1"/>
  <c r="S65" i="1"/>
  <c r="O132" i="1"/>
  <c r="O102" i="1"/>
  <c r="O65" i="1"/>
  <c r="BI65" i="1"/>
  <c r="BY153" i="4"/>
  <c r="BM153" i="4"/>
  <c r="BG153" i="4"/>
  <c r="AY153" i="4"/>
  <c r="AS153" i="4"/>
  <c r="AG153" i="4"/>
  <c r="Y153" i="4"/>
  <c r="S153" i="4"/>
  <c r="O153" i="4"/>
  <c r="AM153" i="4"/>
  <c r="AM152" i="4"/>
  <c r="AI226" i="1"/>
  <c r="AI300" i="1" s="1"/>
  <c r="AJ226" i="1"/>
  <c r="AJ300" i="1" s="1"/>
  <c r="AK226" i="1"/>
  <c r="AK300" i="1" s="1"/>
  <c r="AL226" i="1"/>
  <c r="AL300" i="1" s="1"/>
  <c r="AM226" i="1"/>
  <c r="AM300" i="1" s="1"/>
  <c r="BP70" i="1"/>
  <c r="BQ70" i="1"/>
  <c r="BR70" i="1"/>
  <c r="BS70" i="1"/>
  <c r="BT70" i="1"/>
  <c r="BY157" i="4"/>
  <c r="BM157" i="4"/>
  <c r="BG157" i="4"/>
  <c r="AY157" i="4"/>
  <c r="AS157" i="4"/>
  <c r="AM157" i="4"/>
  <c r="AG157" i="4"/>
  <c r="Y157" i="4"/>
  <c r="S157" i="4"/>
  <c r="O157" i="4"/>
  <c r="BY155" i="4"/>
  <c r="BM155" i="4"/>
  <c r="BG155" i="4"/>
  <c r="AY155" i="4"/>
  <c r="AS155" i="4"/>
  <c r="AM155" i="4"/>
  <c r="AG155" i="4"/>
  <c r="Y155" i="4"/>
  <c r="S155" i="4"/>
  <c r="O155" i="4"/>
  <c r="BY154" i="4"/>
  <c r="BM154" i="4"/>
  <c r="BG154" i="4"/>
  <c r="AY154" i="4"/>
  <c r="AS154" i="4"/>
  <c r="AM154" i="4"/>
  <c r="AG154" i="4"/>
  <c r="Y154" i="4"/>
  <c r="S154" i="4"/>
  <c r="O154" i="4"/>
  <c r="BY119" i="4"/>
  <c r="BM119" i="4"/>
  <c r="BG119" i="4"/>
  <c r="AY119" i="4"/>
  <c r="AS119" i="4"/>
  <c r="AM119" i="4"/>
  <c r="AG119" i="4"/>
  <c r="Y119" i="4"/>
  <c r="S119" i="4"/>
  <c r="O119" i="4"/>
  <c r="BY77" i="4"/>
  <c r="BM77" i="4"/>
  <c r="BG77" i="4"/>
  <c r="AY77" i="4"/>
  <c r="AS77" i="4"/>
  <c r="AM77" i="4"/>
  <c r="AG77" i="4"/>
  <c r="Y77" i="4"/>
  <c r="S77" i="4"/>
  <c r="O77" i="4"/>
  <c r="BY58" i="4"/>
  <c r="BM58" i="4"/>
  <c r="BG58" i="4"/>
  <c r="AY58" i="4"/>
  <c r="AS58" i="4"/>
  <c r="AM58" i="4"/>
  <c r="AG58" i="4"/>
  <c r="Y58" i="4"/>
  <c r="S58" i="4"/>
  <c r="O58" i="4"/>
  <c r="BY39" i="4"/>
  <c r="BM39" i="4"/>
  <c r="BG39" i="4"/>
  <c r="AY39" i="4"/>
  <c r="AS39" i="4"/>
  <c r="AM39" i="4"/>
  <c r="AG39" i="4"/>
  <c r="Y39" i="4"/>
  <c r="S39" i="4"/>
  <c r="O39" i="4"/>
  <c r="BY21" i="4"/>
  <c r="BM21" i="4"/>
  <c r="BG21" i="4"/>
  <c r="AY21" i="4"/>
  <c r="AS21" i="4"/>
  <c r="AM21" i="4"/>
  <c r="AG21" i="4"/>
  <c r="Y21" i="4"/>
  <c r="S21" i="4"/>
  <c r="O21" i="4"/>
  <c r="O59" i="4"/>
  <c r="S59" i="4"/>
  <c r="Y59" i="4"/>
  <c r="AG59" i="4"/>
  <c r="AM59" i="4"/>
  <c r="AS59" i="4"/>
  <c r="AY59" i="4"/>
  <c r="BG59" i="4"/>
  <c r="BM59" i="4"/>
  <c r="BY59" i="4"/>
  <c r="BY152" i="4"/>
  <c r="BM152" i="4"/>
  <c r="BG152" i="4"/>
  <c r="AY152" i="4"/>
  <c r="AS152" i="4"/>
  <c r="AG152" i="4"/>
  <c r="Y152" i="4"/>
  <c r="S152" i="4"/>
  <c r="O152" i="4"/>
  <c r="BY118" i="4"/>
  <c r="BM118" i="4"/>
  <c r="BG118" i="4"/>
  <c r="AY118" i="4"/>
  <c r="AS118" i="4"/>
  <c r="AM118" i="4"/>
  <c r="AG118" i="4"/>
  <c r="Y118" i="4"/>
  <c r="S118" i="4"/>
  <c r="O118" i="4"/>
  <c r="BY106" i="4"/>
  <c r="BM106" i="4"/>
  <c r="BG106" i="4"/>
  <c r="AY106" i="4"/>
  <c r="AS106" i="4"/>
  <c r="AM106" i="4"/>
  <c r="AG106" i="4"/>
  <c r="Y106" i="4"/>
  <c r="S106" i="4"/>
  <c r="O106" i="4"/>
  <c r="BY113" i="4"/>
  <c r="BM113" i="4"/>
  <c r="BG113" i="4"/>
  <c r="AY113" i="4"/>
  <c r="AS113" i="4"/>
  <c r="AM113" i="4"/>
  <c r="AG113" i="4"/>
  <c r="Y113" i="4"/>
  <c r="S113" i="4"/>
  <c r="O113" i="4"/>
  <c r="BY94" i="4"/>
  <c r="BM94" i="4"/>
  <c r="BG94" i="4"/>
  <c r="AY94" i="4"/>
  <c r="AS94" i="4"/>
  <c r="AM94" i="4"/>
  <c r="AG94" i="4"/>
  <c r="Y94" i="4"/>
  <c r="S94" i="4"/>
  <c r="O94" i="4"/>
  <c r="BY88" i="4"/>
  <c r="BM88" i="4"/>
  <c r="BG88" i="4"/>
  <c r="AY88" i="4"/>
  <c r="AS88" i="4"/>
  <c r="AM88" i="4"/>
  <c r="AG88" i="4"/>
  <c r="Y88" i="4"/>
  <c r="S88" i="4"/>
  <c r="O88" i="4"/>
  <c r="BY78" i="4"/>
  <c r="BM78" i="4"/>
  <c r="BG78" i="4"/>
  <c r="AY78" i="4"/>
  <c r="AS78" i="4"/>
  <c r="AM78" i="4"/>
  <c r="AG78" i="4"/>
  <c r="Y78" i="4"/>
  <c r="S78" i="4"/>
  <c r="O78" i="4"/>
  <c r="BY76" i="4"/>
  <c r="BM76" i="4"/>
  <c r="BG76" i="4"/>
  <c r="AY76" i="4"/>
  <c r="AS76" i="4"/>
  <c r="AM76" i="4"/>
  <c r="AG76" i="4"/>
  <c r="Y76" i="4"/>
  <c r="S76" i="4"/>
  <c r="O76" i="4"/>
  <c r="BY73" i="4"/>
  <c r="BM73" i="4"/>
  <c r="BG73" i="4"/>
  <c r="AY73" i="4"/>
  <c r="AS73" i="4"/>
  <c r="AM73" i="4"/>
  <c r="AG73" i="4"/>
  <c r="Y73" i="4"/>
  <c r="S73" i="4"/>
  <c r="O73" i="4"/>
  <c r="BY71" i="4"/>
  <c r="BM71" i="4"/>
  <c r="BG71" i="4"/>
  <c r="AY71" i="4"/>
  <c r="AS71" i="4"/>
  <c r="AM71" i="4"/>
  <c r="AG71" i="4"/>
  <c r="Y71" i="4"/>
  <c r="S71" i="4"/>
  <c r="O71" i="4"/>
  <c r="BY70" i="4"/>
  <c r="BM70" i="4"/>
  <c r="BG70" i="4"/>
  <c r="AY70" i="4"/>
  <c r="AS70" i="4"/>
  <c r="AM70" i="4"/>
  <c r="AG70" i="4"/>
  <c r="Y70" i="4"/>
  <c r="S70" i="4"/>
  <c r="O70" i="4"/>
  <c r="BY66" i="4"/>
  <c r="BM66" i="4"/>
  <c r="BG66" i="4"/>
  <c r="AY66" i="4"/>
  <c r="AS66" i="4"/>
  <c r="AM66" i="4"/>
  <c r="AG66" i="4"/>
  <c r="Y66" i="4"/>
  <c r="S66" i="4"/>
  <c r="O66" i="4"/>
  <c r="BY65" i="4"/>
  <c r="BM65" i="4"/>
  <c r="BG65" i="4"/>
  <c r="AY65" i="4"/>
  <c r="AS65" i="4"/>
  <c r="AM65" i="4"/>
  <c r="AG65" i="4"/>
  <c r="Y65" i="4"/>
  <c r="S65" i="4"/>
  <c r="O65" i="4"/>
  <c r="BY64" i="4"/>
  <c r="BM64" i="4"/>
  <c r="BG64" i="4"/>
  <c r="AY64" i="4"/>
  <c r="AS64" i="4"/>
  <c r="AM64" i="4"/>
  <c r="AG64" i="4"/>
  <c r="Y64" i="4"/>
  <c r="S64" i="4"/>
  <c r="O64" i="4"/>
  <c r="BY57" i="4"/>
  <c r="BM57" i="4"/>
  <c r="BG57" i="4"/>
  <c r="AY57" i="4"/>
  <c r="AS57" i="4"/>
  <c r="AM57" i="4"/>
  <c r="AG57" i="4"/>
  <c r="Y57" i="4"/>
  <c r="S57" i="4"/>
  <c r="O57" i="4"/>
  <c r="BY52" i="4"/>
  <c r="BM52" i="4"/>
  <c r="BG52" i="4"/>
  <c r="AY52" i="4"/>
  <c r="AS52" i="4"/>
  <c r="AM52" i="4"/>
  <c r="AG52" i="4"/>
  <c r="Y52" i="4"/>
  <c r="S52" i="4"/>
  <c r="O52" i="4"/>
  <c r="BY44" i="4"/>
  <c r="BM44" i="4"/>
  <c r="BG44" i="4"/>
  <c r="AY44" i="4"/>
  <c r="AS44" i="4"/>
  <c r="AM44" i="4"/>
  <c r="AG44" i="4"/>
  <c r="Y44" i="4"/>
  <c r="S44" i="4"/>
  <c r="O44" i="4"/>
  <c r="BY41" i="4"/>
  <c r="BM41" i="4"/>
  <c r="BG41" i="4"/>
  <c r="AY41" i="4"/>
  <c r="AS41" i="4"/>
  <c r="AM41" i="4"/>
  <c r="AG41" i="4"/>
  <c r="Y41" i="4"/>
  <c r="S41" i="4"/>
  <c r="O41" i="4"/>
  <c r="BY40" i="4"/>
  <c r="BM40" i="4"/>
  <c r="BG40" i="4"/>
  <c r="AY40" i="4"/>
  <c r="AS40" i="4"/>
  <c r="AM40" i="4"/>
  <c r="AG40" i="4"/>
  <c r="Y40" i="4"/>
  <c r="S40" i="4"/>
  <c r="O40" i="4"/>
  <c r="BY38" i="4"/>
  <c r="BM38" i="4"/>
  <c r="BG38" i="4"/>
  <c r="AY38" i="4"/>
  <c r="AS38" i="4"/>
  <c r="AM38" i="4"/>
  <c r="AG38" i="4"/>
  <c r="Y38" i="4"/>
  <c r="S38" i="4"/>
  <c r="O38" i="4"/>
  <c r="BY37" i="4"/>
  <c r="BM37" i="4"/>
  <c r="BG37" i="4"/>
  <c r="AY37" i="4"/>
  <c r="AS37" i="4"/>
  <c r="AM37" i="4"/>
  <c r="AG37" i="4"/>
  <c r="Y37" i="4"/>
  <c r="S37" i="4"/>
  <c r="O37" i="4"/>
  <c r="BY35" i="4"/>
  <c r="BM35" i="4"/>
  <c r="BG35" i="4"/>
  <c r="AY35" i="4"/>
  <c r="AS35" i="4"/>
  <c r="AM35" i="4"/>
  <c r="AG35" i="4"/>
  <c r="Y35" i="4"/>
  <c r="S35" i="4"/>
  <c r="O35" i="4"/>
  <c r="BY31" i="4"/>
  <c r="BM31" i="4"/>
  <c r="BG31" i="4"/>
  <c r="AY31" i="4"/>
  <c r="AS31" i="4"/>
  <c r="AM31" i="4"/>
  <c r="AG31" i="4"/>
  <c r="Y31" i="4"/>
  <c r="S31" i="4"/>
  <c r="O31" i="4"/>
  <c r="BY30" i="4"/>
  <c r="BM30" i="4"/>
  <c r="BG30" i="4"/>
  <c r="AY30" i="4"/>
  <c r="AS30" i="4"/>
  <c r="AM30" i="4"/>
  <c r="AG30" i="4"/>
  <c r="Y30" i="4"/>
  <c r="S30" i="4"/>
  <c r="O30" i="4"/>
  <c r="BY27" i="4"/>
  <c r="BM27" i="4"/>
  <c r="BG27" i="4"/>
  <c r="AY27" i="4"/>
  <c r="AS27" i="4"/>
  <c r="AM27" i="4"/>
  <c r="AG27" i="4"/>
  <c r="Y27" i="4"/>
  <c r="S27" i="4"/>
  <c r="O27" i="4"/>
  <c r="BY25" i="4"/>
  <c r="BM25" i="4"/>
  <c r="BG25" i="4"/>
  <c r="AY25" i="4"/>
  <c r="AS25" i="4"/>
  <c r="AM25" i="4"/>
  <c r="AG25" i="4"/>
  <c r="Y25" i="4"/>
  <c r="S25" i="4"/>
  <c r="O25" i="4"/>
  <c r="BY22" i="4"/>
  <c r="BM22" i="4"/>
  <c r="BG22" i="4"/>
  <c r="AY22" i="4"/>
  <c r="AS22" i="4"/>
  <c r="AM22" i="4"/>
  <c r="AG22" i="4"/>
  <c r="Y22" i="4"/>
  <c r="S22" i="4"/>
  <c r="O22" i="4"/>
  <c r="BY20" i="4"/>
  <c r="BM20" i="4"/>
  <c r="BG20" i="4"/>
  <c r="AY20" i="4"/>
  <c r="AS20" i="4"/>
  <c r="AM20" i="4"/>
  <c r="AG20" i="4"/>
  <c r="Y20" i="4"/>
  <c r="S20" i="4"/>
  <c r="O20" i="4"/>
  <c r="BY17" i="4"/>
  <c r="BM17" i="4"/>
  <c r="BG17" i="4"/>
  <c r="AY17" i="4"/>
  <c r="AS17" i="4"/>
  <c r="AM17" i="4"/>
  <c r="AG17" i="4"/>
  <c r="Y17" i="4"/>
  <c r="S17" i="4"/>
  <c r="O17" i="4"/>
  <c r="BY11" i="4"/>
  <c r="BM11" i="4"/>
  <c r="BG11" i="4"/>
  <c r="AY11" i="4"/>
  <c r="AS11" i="4"/>
  <c r="AM11" i="4"/>
  <c r="AG11" i="4"/>
  <c r="Y11" i="4"/>
  <c r="S11" i="4"/>
  <c r="O11" i="4"/>
  <c r="CA295" i="1"/>
  <c r="CA225" i="1"/>
  <c r="CA223" i="1"/>
  <c r="CA220" i="1"/>
  <c r="CA218" i="1"/>
  <c r="CA217" i="1"/>
  <c r="CA213" i="1"/>
  <c r="CA212" i="1"/>
  <c r="CA211" i="1"/>
  <c r="CA206" i="1"/>
  <c r="CA205" i="1"/>
  <c r="CA202" i="1"/>
  <c r="CA195" i="1"/>
  <c r="CA192" i="1"/>
  <c r="CA191" i="1"/>
  <c r="CA190" i="1"/>
  <c r="CA189" i="1"/>
  <c r="CA187" i="1"/>
  <c r="CA184" i="1"/>
  <c r="CA183" i="1"/>
  <c r="CA181" i="1"/>
  <c r="CA179" i="1"/>
  <c r="CA176" i="1"/>
  <c r="CA175" i="1"/>
  <c r="CA172" i="1"/>
  <c r="CA167" i="1"/>
  <c r="CA139" i="1"/>
  <c r="CA109" i="1"/>
  <c r="CA97" i="1"/>
  <c r="CA104" i="1"/>
  <c r="CA85" i="1"/>
  <c r="CA79" i="1"/>
  <c r="BU79" i="1"/>
  <c r="BO79" i="1"/>
  <c r="BI79" i="1"/>
  <c r="AZ79" i="1"/>
  <c r="AT79" i="1"/>
  <c r="AN79" i="1"/>
  <c r="AH79" i="1"/>
  <c r="Y79" i="1"/>
  <c r="S79" i="1"/>
  <c r="O79" i="1"/>
  <c r="BU192" i="1"/>
  <c r="BO192" i="1"/>
  <c r="BI192" i="1"/>
  <c r="AZ192" i="1"/>
  <c r="AT192" i="1"/>
  <c r="AN192" i="1"/>
  <c r="AH192" i="1"/>
  <c r="Y192" i="1"/>
  <c r="S192" i="1"/>
  <c r="O192" i="1"/>
  <c r="BU36" i="1"/>
  <c r="BO36" i="1"/>
  <c r="BI36" i="1"/>
  <c r="AZ36" i="1"/>
  <c r="AT36" i="1"/>
  <c r="AN36" i="1"/>
  <c r="AH36" i="1"/>
  <c r="Y36" i="1"/>
  <c r="S36" i="1"/>
  <c r="O36" i="1"/>
  <c r="BU211" i="1"/>
  <c r="BO211" i="1"/>
  <c r="BI211" i="1"/>
  <c r="AZ211" i="1"/>
  <c r="AT211" i="1"/>
  <c r="AN211" i="1"/>
  <c r="AH211" i="1"/>
  <c r="Y211" i="1"/>
  <c r="S211" i="1"/>
  <c r="O211" i="1"/>
  <c r="BU55" i="1"/>
  <c r="BO55" i="1"/>
  <c r="BI55" i="1"/>
  <c r="AZ55" i="1"/>
  <c r="AT55" i="1"/>
  <c r="AN55" i="1"/>
  <c r="AH55" i="1"/>
  <c r="Y55" i="1"/>
  <c r="S55" i="1"/>
  <c r="O55" i="1"/>
  <c r="BU206" i="1"/>
  <c r="BO206" i="1"/>
  <c r="BI206" i="1"/>
  <c r="AZ206" i="1"/>
  <c r="AT206" i="1"/>
  <c r="AN206" i="1"/>
  <c r="AH206" i="1"/>
  <c r="Y206" i="1"/>
  <c r="S206" i="1"/>
  <c r="O206" i="1"/>
  <c r="BU50" i="1"/>
  <c r="BO50" i="1"/>
  <c r="BI50" i="1"/>
  <c r="AZ50" i="1"/>
  <c r="AT50" i="1"/>
  <c r="AN50" i="1"/>
  <c r="AH50" i="1"/>
  <c r="Y50" i="1"/>
  <c r="S50" i="1"/>
  <c r="O50" i="1"/>
  <c r="BU176" i="1"/>
  <c r="BO176" i="1"/>
  <c r="BI176" i="1"/>
  <c r="AZ176" i="1"/>
  <c r="AT176" i="1"/>
  <c r="AN176" i="1"/>
  <c r="AH176" i="1"/>
  <c r="Y176" i="1"/>
  <c r="S176" i="1"/>
  <c r="O176" i="1"/>
  <c r="BU20" i="1"/>
  <c r="BO20" i="1"/>
  <c r="BI20" i="1"/>
  <c r="AZ20" i="1"/>
  <c r="AT20" i="1"/>
  <c r="AN20" i="1"/>
  <c r="AH20" i="1"/>
  <c r="Y20" i="1"/>
  <c r="S19" i="1"/>
  <c r="S20" i="1"/>
  <c r="S23" i="1"/>
  <c r="O20" i="1"/>
  <c r="BO295" i="1"/>
  <c r="BO225" i="1"/>
  <c r="BO223" i="1"/>
  <c r="BO220" i="1"/>
  <c r="BO218" i="1"/>
  <c r="BO217" i="1"/>
  <c r="BO213" i="1"/>
  <c r="BO212" i="1"/>
  <c r="BO205" i="1"/>
  <c r="BO202" i="1"/>
  <c r="BO195" i="1"/>
  <c r="BO191" i="1"/>
  <c r="BO190" i="1"/>
  <c r="BO189" i="1"/>
  <c r="BO187" i="1"/>
  <c r="BO184" i="1"/>
  <c r="BO183" i="1"/>
  <c r="BO181" i="1"/>
  <c r="BO179" i="1"/>
  <c r="BO175" i="1"/>
  <c r="BO172" i="1"/>
  <c r="BO167" i="1"/>
  <c r="BO139" i="1"/>
  <c r="BO109" i="1"/>
  <c r="BO97" i="1"/>
  <c r="BO104" i="1"/>
  <c r="BO85" i="1"/>
  <c r="BO69" i="1"/>
  <c r="BO67" i="1"/>
  <c r="BO64" i="1"/>
  <c r="BO62" i="1"/>
  <c r="BO61" i="1"/>
  <c r="BO57" i="1"/>
  <c r="BO56" i="1"/>
  <c r="BO49" i="1"/>
  <c r="BO46" i="1"/>
  <c r="BO39" i="1"/>
  <c r="BO35" i="1"/>
  <c r="BO34" i="1"/>
  <c r="BO33" i="1"/>
  <c r="BO31" i="1"/>
  <c r="BO28" i="1"/>
  <c r="BO27" i="1"/>
  <c r="BO25" i="1"/>
  <c r="BO23" i="1"/>
  <c r="BO19" i="1"/>
  <c r="BO16" i="1"/>
  <c r="BO11" i="1"/>
  <c r="BI295" i="1"/>
  <c r="BI225" i="1"/>
  <c r="BI223" i="1"/>
  <c r="BI220" i="1"/>
  <c r="BI218" i="1"/>
  <c r="BI217" i="1"/>
  <c r="BI213" i="1"/>
  <c r="BI212" i="1"/>
  <c r="BI205" i="1"/>
  <c r="BI202" i="1"/>
  <c r="BI195" i="1"/>
  <c r="BI191" i="1"/>
  <c r="BI190" i="1"/>
  <c r="BI189" i="1"/>
  <c r="BI187" i="1"/>
  <c r="BI184" i="1"/>
  <c r="BI183" i="1"/>
  <c r="BI181" i="1"/>
  <c r="BI179" i="1"/>
  <c r="BI175" i="1"/>
  <c r="BI172" i="1"/>
  <c r="BI167" i="1"/>
  <c r="BI139" i="1"/>
  <c r="BI109" i="1"/>
  <c r="BI97" i="1"/>
  <c r="BI104" i="1"/>
  <c r="BI85" i="1"/>
  <c r="BI69" i="1"/>
  <c r="BI67" i="1"/>
  <c r="BI64" i="1"/>
  <c r="BI62" i="1"/>
  <c r="BI61" i="1"/>
  <c r="BI57" i="1"/>
  <c r="BI56" i="1"/>
  <c r="BI49" i="1"/>
  <c r="BI46" i="1"/>
  <c r="BI39" i="1"/>
  <c r="BI35" i="1"/>
  <c r="BI34" i="1"/>
  <c r="BI33" i="1"/>
  <c r="BI31" i="1"/>
  <c r="BI28" i="1"/>
  <c r="BI27" i="1"/>
  <c r="BI25" i="1"/>
  <c r="BI23" i="1"/>
  <c r="BI19" i="1"/>
  <c r="BI16" i="1"/>
  <c r="BI11" i="1"/>
  <c r="EG226" i="1"/>
  <c r="EF226" i="1"/>
  <c r="EE226" i="1"/>
  <c r="ED226" i="1"/>
  <c r="EC226" i="1"/>
  <c r="EB226" i="1"/>
  <c r="BZ226" i="1"/>
  <c r="BY226" i="1"/>
  <c r="BX226" i="1"/>
  <c r="BW226" i="1"/>
  <c r="BV226" i="1"/>
  <c r="AY226" i="1"/>
  <c r="AX226" i="1"/>
  <c r="AW226" i="1"/>
  <c r="AV226" i="1"/>
  <c r="AU226" i="1"/>
  <c r="AS226" i="1"/>
  <c r="AS300" i="1" s="1"/>
  <c r="AR226" i="1"/>
  <c r="AR300" i="1" s="1"/>
  <c r="AQ226" i="1"/>
  <c r="AQ300" i="1" s="1"/>
  <c r="AP226" i="1"/>
  <c r="AP300" i="1" s="1"/>
  <c r="AO226" i="1"/>
  <c r="AO300" i="1" s="1"/>
  <c r="X226" i="1"/>
  <c r="W226" i="1"/>
  <c r="V226" i="1"/>
  <c r="U226" i="1"/>
  <c r="T226" i="1"/>
  <c r="BU295" i="1"/>
  <c r="BU225" i="1"/>
  <c r="BU223" i="1"/>
  <c r="BU220" i="1"/>
  <c r="BU218" i="1"/>
  <c r="BU217" i="1"/>
  <c r="BU213" i="1"/>
  <c r="BU212" i="1"/>
  <c r="BU205" i="1"/>
  <c r="BU202" i="1"/>
  <c r="BU195" i="1"/>
  <c r="BU191" i="1"/>
  <c r="BU190" i="1"/>
  <c r="BU189" i="1"/>
  <c r="BU187" i="1"/>
  <c r="BU184" i="1"/>
  <c r="BU183" i="1"/>
  <c r="BU181" i="1"/>
  <c r="BU179" i="1"/>
  <c r="BU175" i="1"/>
  <c r="BU172" i="1"/>
  <c r="BU167" i="1"/>
  <c r="AZ295" i="1"/>
  <c r="AZ225" i="1"/>
  <c r="AZ223" i="1"/>
  <c r="AZ220" i="1"/>
  <c r="AZ218" i="1"/>
  <c r="AZ217" i="1"/>
  <c r="AZ213" i="1"/>
  <c r="AZ212" i="1"/>
  <c r="AZ205" i="1"/>
  <c r="AZ202" i="1"/>
  <c r="AZ195" i="1"/>
  <c r="AZ191" i="1"/>
  <c r="AZ190" i="1"/>
  <c r="AZ189" i="1"/>
  <c r="AZ187" i="1"/>
  <c r="AZ184" i="1"/>
  <c r="AZ183" i="1"/>
  <c r="AZ181" i="1"/>
  <c r="AZ179" i="1"/>
  <c r="AZ175" i="1"/>
  <c r="AZ172" i="1"/>
  <c r="AZ167" i="1"/>
  <c r="AT295" i="1"/>
  <c r="AT225" i="1"/>
  <c r="AT223" i="1"/>
  <c r="AT220" i="1"/>
  <c r="AT218" i="1"/>
  <c r="AT217" i="1"/>
  <c r="AT213" i="1"/>
  <c r="AT212" i="1"/>
  <c r="AT205" i="1"/>
  <c r="AT202" i="1"/>
  <c r="AT195" i="1"/>
  <c r="AT191" i="1"/>
  <c r="AT190" i="1"/>
  <c r="AT189" i="1"/>
  <c r="AT187" i="1"/>
  <c r="AT184" i="1"/>
  <c r="AT183" i="1"/>
  <c r="AT181" i="1"/>
  <c r="AT179" i="1"/>
  <c r="AT175" i="1"/>
  <c r="AT172" i="1"/>
  <c r="AT167" i="1"/>
  <c r="AN295" i="1"/>
  <c r="AN225" i="1"/>
  <c r="AN223" i="1"/>
  <c r="AN220" i="1"/>
  <c r="AN218" i="1"/>
  <c r="AN217" i="1"/>
  <c r="AN213" i="1"/>
  <c r="AN212" i="1"/>
  <c r="AN205" i="1"/>
  <c r="AN202" i="1"/>
  <c r="AN195" i="1"/>
  <c r="AN191" i="1"/>
  <c r="AN190" i="1"/>
  <c r="AN189" i="1"/>
  <c r="AN187" i="1"/>
  <c r="AN184" i="1"/>
  <c r="AN183" i="1"/>
  <c r="AN181" i="1"/>
  <c r="AN179" i="1"/>
  <c r="AN175" i="1"/>
  <c r="AN172" i="1"/>
  <c r="AN167" i="1"/>
  <c r="AH295" i="1"/>
  <c r="AH225" i="1"/>
  <c r="AH223" i="1"/>
  <c r="AH220" i="1"/>
  <c r="AH218" i="1"/>
  <c r="AH217" i="1"/>
  <c r="AH213" i="1"/>
  <c r="AH212" i="1"/>
  <c r="AH205" i="1"/>
  <c r="AH202" i="1"/>
  <c r="AH195" i="1"/>
  <c r="AH191" i="1"/>
  <c r="AH190" i="1"/>
  <c r="AH189" i="1"/>
  <c r="AH187" i="1"/>
  <c r="AH184" i="1"/>
  <c r="AH183" i="1"/>
  <c r="AH181" i="1"/>
  <c r="AH179" i="1"/>
  <c r="AH175" i="1"/>
  <c r="AH172" i="1"/>
  <c r="AH167" i="1"/>
  <c r="Y295" i="1"/>
  <c r="Y225" i="1"/>
  <c r="Y223" i="1"/>
  <c r="Y220" i="1"/>
  <c r="Y218" i="1"/>
  <c r="Y217" i="1"/>
  <c r="Y213" i="1"/>
  <c r="Y212" i="1"/>
  <c r="Y205" i="1"/>
  <c r="Y202" i="1"/>
  <c r="Y195" i="1"/>
  <c r="Y191" i="1"/>
  <c r="Y190" i="1"/>
  <c r="Y189" i="1"/>
  <c r="Y187" i="1"/>
  <c r="Y184" i="1"/>
  <c r="Y183" i="1"/>
  <c r="Y181" i="1"/>
  <c r="Y179" i="1"/>
  <c r="Y175" i="1"/>
  <c r="Y172" i="1"/>
  <c r="Y167" i="1"/>
  <c r="S295" i="1"/>
  <c r="S225" i="1"/>
  <c r="S223" i="1"/>
  <c r="S220" i="1"/>
  <c r="S218" i="1"/>
  <c r="S217" i="1"/>
  <c r="S213" i="1"/>
  <c r="S212" i="1"/>
  <c r="S205" i="1"/>
  <c r="S202" i="1"/>
  <c r="S195" i="1"/>
  <c r="S191" i="1"/>
  <c r="S190" i="1"/>
  <c r="S189" i="1"/>
  <c r="S187" i="1"/>
  <c r="S184" i="1"/>
  <c r="S183" i="1"/>
  <c r="S181" i="1"/>
  <c r="S179" i="1"/>
  <c r="S175" i="1"/>
  <c r="S172" i="1"/>
  <c r="S167" i="1"/>
  <c r="O295" i="1"/>
  <c r="O225" i="1"/>
  <c r="O223" i="1"/>
  <c r="O220" i="1"/>
  <c r="O218" i="1"/>
  <c r="O217" i="1"/>
  <c r="O213" i="1"/>
  <c r="O212" i="1"/>
  <c r="O205" i="1"/>
  <c r="O202" i="1"/>
  <c r="O195" i="1"/>
  <c r="O191" i="1"/>
  <c r="O190" i="1"/>
  <c r="O189" i="1"/>
  <c r="O187" i="1"/>
  <c r="O184" i="1"/>
  <c r="O183" i="1"/>
  <c r="O181" i="1"/>
  <c r="O179" i="1"/>
  <c r="O175" i="1"/>
  <c r="O172" i="1"/>
  <c r="O167" i="1"/>
  <c r="BU139" i="1"/>
  <c r="BU109" i="1"/>
  <c r="BU97" i="1"/>
  <c r="AZ139" i="1"/>
  <c r="AZ109" i="1"/>
  <c r="AZ97" i="1"/>
  <c r="AT139" i="1"/>
  <c r="AT109" i="1"/>
  <c r="AT97" i="1"/>
  <c r="AN139" i="1"/>
  <c r="AN109" i="1"/>
  <c r="AN97" i="1"/>
  <c r="AH139" i="1"/>
  <c r="AH109" i="1"/>
  <c r="AH97" i="1"/>
  <c r="Y97" i="1"/>
  <c r="Y109" i="1"/>
  <c r="Y139" i="1"/>
  <c r="S97" i="1"/>
  <c r="S109" i="1"/>
  <c r="S139" i="1"/>
  <c r="O97" i="1"/>
  <c r="O109" i="1"/>
  <c r="O139" i="1"/>
  <c r="BU104" i="1"/>
  <c r="BU85" i="1"/>
  <c r="AZ104" i="1"/>
  <c r="AZ85" i="1"/>
  <c r="AT104" i="1"/>
  <c r="AT85" i="1"/>
  <c r="AN104" i="1"/>
  <c r="AN85" i="1"/>
  <c r="AH104" i="1"/>
  <c r="AH85" i="1"/>
  <c r="Y104" i="1"/>
  <c r="Y85" i="1"/>
  <c r="S104" i="1"/>
  <c r="S85" i="1"/>
  <c r="O104" i="1"/>
  <c r="O85" i="1"/>
  <c r="BU69" i="1"/>
  <c r="BU67" i="1"/>
  <c r="BU64" i="1"/>
  <c r="BU62" i="1"/>
  <c r="BU61" i="1"/>
  <c r="BU57" i="1"/>
  <c r="BU56" i="1"/>
  <c r="BU49" i="1"/>
  <c r="BU46" i="1"/>
  <c r="BU39" i="1"/>
  <c r="BU35" i="1"/>
  <c r="BU34" i="1"/>
  <c r="BU33" i="1"/>
  <c r="BU31" i="1"/>
  <c r="BU28" i="1"/>
  <c r="BU27" i="1"/>
  <c r="BU25" i="1"/>
  <c r="BU23" i="1"/>
  <c r="BU19" i="1"/>
  <c r="BU16" i="1"/>
  <c r="BU11" i="1"/>
  <c r="AZ69" i="1"/>
  <c r="AZ67" i="1"/>
  <c r="AZ64" i="1"/>
  <c r="AZ62" i="1"/>
  <c r="AZ61" i="1"/>
  <c r="AZ57" i="1"/>
  <c r="AZ56" i="1"/>
  <c r="AZ49" i="1"/>
  <c r="AZ46" i="1"/>
  <c r="AZ39" i="1"/>
  <c r="AZ35" i="1"/>
  <c r="AZ34" i="1"/>
  <c r="AZ33" i="1"/>
  <c r="AZ31" i="1"/>
  <c r="AZ28" i="1"/>
  <c r="AZ27" i="1"/>
  <c r="AZ25" i="1"/>
  <c r="AZ23" i="1"/>
  <c r="AZ19" i="1"/>
  <c r="AZ16" i="1"/>
  <c r="AZ11" i="1"/>
  <c r="AT69" i="1"/>
  <c r="AT67" i="1"/>
  <c r="AT64" i="1"/>
  <c r="AT62" i="1"/>
  <c r="AT61" i="1"/>
  <c r="AT57" i="1"/>
  <c r="AT56" i="1"/>
  <c r="AT49" i="1"/>
  <c r="AT46" i="1"/>
  <c r="AT39" i="1"/>
  <c r="AT35" i="1"/>
  <c r="AT34" i="1"/>
  <c r="AT33" i="1"/>
  <c r="AT31" i="1"/>
  <c r="AT28" i="1"/>
  <c r="AT27" i="1"/>
  <c r="AT25" i="1"/>
  <c r="AT23" i="1"/>
  <c r="AT19" i="1"/>
  <c r="AT16" i="1"/>
  <c r="AT11" i="1"/>
  <c r="AN69" i="1"/>
  <c r="AN67" i="1"/>
  <c r="AN64" i="1"/>
  <c r="AN62" i="1"/>
  <c r="AN61" i="1"/>
  <c r="AN57" i="1"/>
  <c r="AN56" i="1"/>
  <c r="AN49" i="1"/>
  <c r="AN46" i="1"/>
  <c r="AN39" i="1"/>
  <c r="AN35" i="1"/>
  <c r="AN34" i="1"/>
  <c r="AN33" i="1"/>
  <c r="AN31" i="1"/>
  <c r="AN28" i="1"/>
  <c r="AN27" i="1"/>
  <c r="AN25" i="1"/>
  <c r="AN23" i="1"/>
  <c r="AN19" i="1"/>
  <c r="AN16" i="1"/>
  <c r="AN11" i="1"/>
  <c r="AH69" i="1"/>
  <c r="AH67" i="1"/>
  <c r="AH64" i="1"/>
  <c r="AH62" i="1"/>
  <c r="AH61" i="1"/>
  <c r="AH57" i="1"/>
  <c r="AH56" i="1"/>
  <c r="AH49" i="1"/>
  <c r="AH46" i="1"/>
  <c r="AH39" i="1"/>
  <c r="AH35" i="1"/>
  <c r="AH34" i="1"/>
  <c r="AH33" i="1"/>
  <c r="AH31" i="1"/>
  <c r="AH28" i="1"/>
  <c r="AH27" i="1"/>
  <c r="AH25" i="1"/>
  <c r="AH23" i="1"/>
  <c r="AH19" i="1"/>
  <c r="AH16" i="1"/>
  <c r="AH11" i="1"/>
  <c r="Y16" i="1"/>
  <c r="Y19" i="1"/>
  <c r="Y23" i="1"/>
  <c r="Y25" i="1"/>
  <c r="Y27" i="1"/>
  <c r="Y28" i="1"/>
  <c r="Y31" i="1"/>
  <c r="Y33" i="1"/>
  <c r="Y34" i="1"/>
  <c r="Y35" i="1"/>
  <c r="Y39" i="1"/>
  <c r="Y46" i="1"/>
  <c r="Y49" i="1"/>
  <c r="Y56" i="1"/>
  <c r="Y57" i="1"/>
  <c r="Y61" i="1"/>
  <c r="Y62" i="1"/>
  <c r="Y64" i="1"/>
  <c r="Y67" i="1"/>
  <c r="Y69" i="1"/>
  <c r="Y11" i="1"/>
  <c r="S16" i="1"/>
  <c r="S25" i="1"/>
  <c r="S27" i="1"/>
  <c r="S28" i="1"/>
  <c r="S31" i="1"/>
  <c r="S33" i="1"/>
  <c r="S34" i="1"/>
  <c r="S35" i="1"/>
  <c r="S39" i="1"/>
  <c r="S46" i="1"/>
  <c r="S49" i="1"/>
  <c r="S56" i="1"/>
  <c r="S57" i="1"/>
  <c r="S61" i="1"/>
  <c r="S62" i="1"/>
  <c r="S64" i="1"/>
  <c r="S67" i="1"/>
  <c r="S69" i="1"/>
  <c r="S11" i="1"/>
  <c r="EG70" i="1"/>
  <c r="EF70" i="1"/>
  <c r="EE70" i="1"/>
  <c r="ED70" i="1"/>
  <c r="EC70" i="1"/>
  <c r="EB70" i="1"/>
  <c r="BZ70" i="1"/>
  <c r="BY70" i="1"/>
  <c r="BX70" i="1"/>
  <c r="BW70" i="1"/>
  <c r="BV70" i="1"/>
  <c r="BG70" i="1"/>
  <c r="BF70" i="1"/>
  <c r="BE70" i="1"/>
  <c r="BD70" i="1"/>
  <c r="AS70" i="1"/>
  <c r="AR70" i="1"/>
  <c r="AQ70" i="1"/>
  <c r="AP70" i="1"/>
  <c r="AO70" i="1"/>
  <c r="AM70" i="1"/>
  <c r="AL70" i="1"/>
  <c r="AK70" i="1"/>
  <c r="AJ70" i="1"/>
  <c r="AI70" i="1"/>
  <c r="X70" i="1"/>
  <c r="W70" i="1"/>
  <c r="V70" i="1"/>
  <c r="U70" i="1"/>
  <c r="T70" i="1"/>
  <c r="R70" i="1"/>
  <c r="Q70" i="1"/>
  <c r="P70" i="1"/>
  <c r="N70" i="1"/>
  <c r="M70" i="1"/>
  <c r="L70" i="1"/>
  <c r="K70" i="1"/>
  <c r="J70" i="1"/>
  <c r="I70" i="1"/>
  <c r="H70" i="1"/>
  <c r="G70" i="1"/>
  <c r="F70" i="1"/>
  <c r="E70" i="1"/>
  <c r="D70" i="1"/>
  <c r="O16" i="1"/>
  <c r="O19" i="1"/>
  <c r="O23" i="1"/>
  <c r="O25" i="1"/>
  <c r="O27" i="1"/>
  <c r="O28" i="1"/>
  <c r="O31" i="1"/>
  <c r="O33" i="1"/>
  <c r="O34" i="1"/>
  <c r="O35" i="1"/>
  <c r="O39" i="1"/>
  <c r="O46" i="1"/>
  <c r="O49" i="1"/>
  <c r="O56" i="1"/>
  <c r="O57" i="1"/>
  <c r="O61" i="1"/>
  <c r="O62" i="1"/>
  <c r="O64" i="1"/>
  <c r="O67" i="1"/>
  <c r="O69" i="1"/>
  <c r="O11" i="1"/>
  <c r="EO33" i="1" l="1"/>
  <c r="EP33" i="1" s="1"/>
  <c r="EO34" i="1"/>
  <c r="EG300" i="1"/>
  <c r="EB300" i="1"/>
  <c r="EC300" i="1"/>
  <c r="ED300" i="1"/>
  <c r="EE300" i="1"/>
  <c r="EF300" i="1"/>
  <c r="ED22" i="4"/>
  <c r="ED50" i="4"/>
  <c r="ED74" i="4"/>
  <c r="ED152" i="4"/>
  <c r="ED86" i="4"/>
  <c r="ED25" i="4"/>
  <c r="ED52" i="4"/>
  <c r="ED76" i="4"/>
  <c r="ED153" i="4"/>
  <c r="ED92" i="4"/>
  <c r="ED27" i="4"/>
  <c r="ED53" i="4"/>
  <c r="ED77" i="4"/>
  <c r="ED154" i="4"/>
  <c r="ED21" i="4"/>
  <c r="ED44" i="4"/>
  <c r="ED73" i="4"/>
  <c r="ED143" i="4"/>
  <c r="ED30" i="4"/>
  <c r="ED57" i="4"/>
  <c r="ED78" i="4"/>
  <c r="ED155" i="4"/>
  <c r="ED31" i="4"/>
  <c r="ED58" i="4"/>
  <c r="ED88" i="4"/>
  <c r="ED157" i="4"/>
  <c r="ED59" i="4"/>
  <c r="ED94" i="4"/>
  <c r="ED64" i="4"/>
  <c r="ED113" i="4"/>
  <c r="ED38" i="4"/>
  <c r="ED65" i="4"/>
  <c r="ED106" i="4"/>
  <c r="ED11" i="4"/>
  <c r="ED39" i="4"/>
  <c r="ED66" i="4"/>
  <c r="ED111" i="4"/>
  <c r="ED40" i="4"/>
  <c r="ED70" i="4"/>
  <c r="ED118" i="4"/>
  <c r="ED42" i="4"/>
  <c r="ED20" i="4"/>
  <c r="ED41" i="4"/>
  <c r="ED71" i="4"/>
  <c r="ED119" i="4"/>
  <c r="ED17" i="4"/>
  <c r="EP20" i="1"/>
  <c r="EP35" i="1"/>
  <c r="EP56" i="1"/>
  <c r="EP79" i="1"/>
  <c r="EP110" i="1"/>
  <c r="EP36" i="1"/>
  <c r="EP57" i="1"/>
  <c r="EP85" i="1"/>
  <c r="EP37" i="1"/>
  <c r="EP73" i="1"/>
  <c r="EP39" i="1"/>
  <c r="EP104" i="1"/>
  <c r="EP45" i="1"/>
  <c r="EP97" i="1"/>
  <c r="EP30" i="1"/>
  <c r="EP28" i="1"/>
  <c r="EP102" i="1"/>
  <c r="EP69" i="1"/>
  <c r="EP31" i="1"/>
  <c r="EP65" i="1"/>
  <c r="EP109" i="1"/>
  <c r="EP83" i="1"/>
  <c r="EP55" i="1"/>
  <c r="EP50" i="1"/>
  <c r="EP132" i="1"/>
  <c r="BZ59" i="4"/>
  <c r="BZ86" i="4"/>
  <c r="CF83" i="1"/>
  <c r="CF193" i="1"/>
  <c r="CF206" i="1"/>
  <c r="CF192" i="1"/>
  <c r="BZ33" i="4"/>
  <c r="BZ22" i="4"/>
  <c r="BZ31" i="4"/>
  <c r="BZ40" i="4"/>
  <c r="BZ57" i="4"/>
  <c r="BZ70" i="4"/>
  <c r="BZ78" i="4"/>
  <c r="BZ106" i="4"/>
  <c r="BZ50" i="4"/>
  <c r="BZ39" i="4"/>
  <c r="BZ154" i="4"/>
  <c r="BZ27" i="4"/>
  <c r="BZ65" i="4"/>
  <c r="BZ111" i="4"/>
  <c r="CF30" i="1"/>
  <c r="CF176" i="1"/>
  <c r="CF211" i="1"/>
  <c r="CF79" i="1"/>
  <c r="CF288" i="1"/>
  <c r="CF65" i="1"/>
  <c r="CF201" i="1"/>
  <c r="CF25" i="1"/>
  <c r="CF46" i="1"/>
  <c r="CF69" i="1"/>
  <c r="CF175" i="1"/>
  <c r="CF191" i="1"/>
  <c r="CF220" i="1"/>
  <c r="CF20" i="1"/>
  <c r="CF55" i="1"/>
  <c r="CF27" i="1"/>
  <c r="CF49" i="1"/>
  <c r="CF85" i="1"/>
  <c r="CF179" i="1"/>
  <c r="CF195" i="1"/>
  <c r="CF223" i="1"/>
  <c r="CF132" i="1"/>
  <c r="CF28" i="1"/>
  <c r="CF56" i="1"/>
  <c r="CF104" i="1"/>
  <c r="CG104" i="1" s="1"/>
  <c r="CF181" i="1"/>
  <c r="CF202" i="1"/>
  <c r="CF225" i="1"/>
  <c r="CG225" i="1" s="1"/>
  <c r="CF31" i="1"/>
  <c r="CF57" i="1"/>
  <c r="CF97" i="1"/>
  <c r="CF183" i="1"/>
  <c r="CF205" i="1"/>
  <c r="CF11" i="1"/>
  <c r="CF33" i="1"/>
  <c r="CF61" i="1"/>
  <c r="CF109" i="1"/>
  <c r="CF184" i="1"/>
  <c r="CF212" i="1"/>
  <c r="CF50" i="1"/>
  <c r="CF36" i="1"/>
  <c r="CF221" i="1"/>
  <c r="CF45" i="1"/>
  <c r="CF16" i="1"/>
  <c r="CF34" i="1"/>
  <c r="CF62" i="1"/>
  <c r="CF139" i="1"/>
  <c r="CF187" i="1"/>
  <c r="CF213" i="1"/>
  <c r="CF186" i="1"/>
  <c r="CF110" i="1"/>
  <c r="CF19" i="1"/>
  <c r="CF35" i="1"/>
  <c r="CF64" i="1"/>
  <c r="CF167" i="1"/>
  <c r="CF189" i="1"/>
  <c r="CF217" i="1"/>
  <c r="CF73" i="1"/>
  <c r="CF23" i="1"/>
  <c r="CF39" i="1"/>
  <c r="CF67" i="1"/>
  <c r="CF172" i="1"/>
  <c r="CF190" i="1"/>
  <c r="CF218" i="1"/>
  <c r="CF295" i="1"/>
  <c r="CF102" i="1"/>
  <c r="CF37" i="1"/>
  <c r="BZ11" i="4"/>
  <c r="BZ25" i="4"/>
  <c r="BZ35" i="4"/>
  <c r="BZ41" i="4"/>
  <c r="BZ71" i="4"/>
  <c r="BZ88" i="4"/>
  <c r="BZ152" i="4"/>
  <c r="BZ58" i="4"/>
  <c r="BZ64" i="4"/>
  <c r="BZ118" i="4"/>
  <c r="BZ153" i="4"/>
  <c r="BZ53" i="4"/>
  <c r="BZ155" i="4"/>
  <c r="BZ74" i="4"/>
  <c r="BZ17" i="4"/>
  <c r="BZ37" i="4"/>
  <c r="BZ44" i="4"/>
  <c r="BZ73" i="4"/>
  <c r="BZ94" i="4"/>
  <c r="BZ92" i="4"/>
  <c r="BZ77" i="4"/>
  <c r="BZ157" i="4"/>
  <c r="BZ143" i="4"/>
  <c r="BZ20" i="4"/>
  <c r="BZ30" i="4"/>
  <c r="BZ38" i="4"/>
  <c r="BZ52" i="4"/>
  <c r="BZ66" i="4"/>
  <c r="BZ76" i="4"/>
  <c r="BZ113" i="4"/>
  <c r="BZ42" i="4"/>
  <c r="BZ21" i="4"/>
  <c r="BZ119" i="4"/>
  <c r="EP295" i="1"/>
  <c r="EP176" i="1"/>
  <c r="EP191" i="1"/>
  <c r="EP212" i="1"/>
  <c r="EP211" i="1"/>
  <c r="EP192" i="1"/>
  <c r="EP213" i="1"/>
  <c r="EP193" i="1"/>
  <c r="EP195" i="1"/>
  <c r="EP217" i="1"/>
  <c r="EP201" i="1"/>
  <c r="EP221" i="1"/>
  <c r="EP225" i="1"/>
  <c r="EP206" i="1"/>
  <c r="O296" i="1"/>
  <c r="BO296" i="1"/>
  <c r="S296" i="1"/>
  <c r="BU296" i="1"/>
  <c r="Y296" i="1"/>
  <c r="AH296" i="1"/>
  <c r="AN296" i="1"/>
  <c r="AT296" i="1"/>
  <c r="CA296" i="1"/>
  <c r="AZ296" i="1"/>
  <c r="EH296" i="1"/>
  <c r="BI296" i="1"/>
  <c r="BI140" i="1"/>
  <c r="O140" i="1"/>
  <c r="BO140" i="1"/>
  <c r="AZ140" i="1"/>
  <c r="S140" i="1"/>
  <c r="BU140" i="1"/>
  <c r="Y140" i="1"/>
  <c r="CA140" i="1"/>
  <c r="AH140" i="1"/>
  <c r="EH140" i="1"/>
  <c r="AN140" i="1"/>
  <c r="AT140" i="1"/>
  <c r="Z39" i="4"/>
  <c r="Z20" i="4"/>
  <c r="Z38" i="4"/>
  <c r="Z66" i="4"/>
  <c r="Z113" i="4"/>
  <c r="Z152" i="4"/>
  <c r="Z53" i="4"/>
  <c r="Z11" i="4"/>
  <c r="Z35" i="4"/>
  <c r="Z221" i="1"/>
  <c r="Z172" i="1"/>
  <c r="Z190" i="1"/>
  <c r="Z218" i="1"/>
  <c r="Z64" i="4"/>
  <c r="Z88" i="4"/>
  <c r="Z157" i="4"/>
  <c r="Z30" i="4"/>
  <c r="Z52" i="4"/>
  <c r="Z76" i="4"/>
  <c r="Z19" i="1"/>
  <c r="Z35" i="1"/>
  <c r="Z64" i="1"/>
  <c r="Z57" i="1"/>
  <c r="Z31" i="1"/>
  <c r="Z20" i="1"/>
  <c r="Z206" i="1"/>
  <c r="Z192" i="1"/>
  <c r="Z201" i="1"/>
  <c r="Z37" i="1"/>
  <c r="Z22" i="4"/>
  <c r="Z40" i="4"/>
  <c r="Z70" i="4"/>
  <c r="Z58" i="4"/>
  <c r="Z27" i="4"/>
  <c r="Z44" i="4"/>
  <c r="Z73" i="4"/>
  <c r="Z106" i="4"/>
  <c r="Z119" i="4"/>
  <c r="Z50" i="4"/>
  <c r="Z92" i="4"/>
  <c r="Z59" i="4"/>
  <c r="Z154" i="4"/>
  <c r="Z74" i="4"/>
  <c r="Z33" i="4"/>
  <c r="Z17" i="4"/>
  <c r="Z37" i="4"/>
  <c r="Z65" i="4"/>
  <c r="Z94" i="4"/>
  <c r="Z21" i="4"/>
  <c r="Z153" i="4"/>
  <c r="Z111" i="4"/>
  <c r="Z25" i="4"/>
  <c r="Z41" i="4"/>
  <c r="Z71" i="4"/>
  <c r="Z77" i="4"/>
  <c r="Z143" i="4"/>
  <c r="Z86" i="4"/>
  <c r="Z31" i="4"/>
  <c r="Z57" i="4"/>
  <c r="Z78" i="4"/>
  <c r="Z118" i="4"/>
  <c r="Z155" i="4"/>
  <c r="Z42" i="4"/>
  <c r="Z187" i="1"/>
  <c r="Z213" i="1"/>
  <c r="Z69" i="1"/>
  <c r="Z25" i="1"/>
  <c r="Z104" i="1"/>
  <c r="Z193" i="1"/>
  <c r="Z46" i="1"/>
  <c r="Z62" i="1"/>
  <c r="Z34" i="1"/>
  <c r="Z97" i="1"/>
  <c r="Z181" i="1"/>
  <c r="Z202" i="1"/>
  <c r="Z225" i="1"/>
  <c r="Z50" i="1"/>
  <c r="Z36" i="1"/>
  <c r="Z132" i="1"/>
  <c r="Z110" i="1"/>
  <c r="Z16" i="1"/>
  <c r="Z184" i="1"/>
  <c r="Z212" i="1"/>
  <c r="Z28" i="1"/>
  <c r="Z288" i="1"/>
  <c r="Z83" i="1"/>
  <c r="Z30" i="1"/>
  <c r="Z56" i="1"/>
  <c r="Z11" i="1"/>
  <c r="Z49" i="1"/>
  <c r="Z27" i="1"/>
  <c r="Z85" i="1"/>
  <c r="Z139" i="1"/>
  <c r="Z167" i="1"/>
  <c r="Z189" i="1"/>
  <c r="Z217" i="1"/>
  <c r="Z55" i="1"/>
  <c r="Z73" i="1"/>
  <c r="Z67" i="1"/>
  <c r="Z39" i="1"/>
  <c r="Z23" i="1"/>
  <c r="Z175" i="1"/>
  <c r="Z191" i="1"/>
  <c r="Z220" i="1"/>
  <c r="Z176" i="1"/>
  <c r="Z211" i="1"/>
  <c r="Z79" i="1"/>
  <c r="Z65" i="1"/>
  <c r="Z109" i="1"/>
  <c r="Z179" i="1"/>
  <c r="Z195" i="1"/>
  <c r="Z223" i="1"/>
  <c r="Z102" i="1"/>
  <c r="Z186" i="1"/>
  <c r="Z61" i="1"/>
  <c r="Z33" i="1"/>
  <c r="Z183" i="1"/>
  <c r="Z205" i="1"/>
  <c r="Z295" i="1"/>
  <c r="Z45" i="1"/>
  <c r="BP142" i="1"/>
  <c r="BY142" i="1"/>
  <c r="EC142" i="1"/>
  <c r="EB142" i="1"/>
  <c r="BW300" i="1"/>
  <c r="P142" i="1"/>
  <c r="AL142" i="1"/>
  <c r="AV142" i="1"/>
  <c r="BQ142" i="1"/>
  <c r="BZ142" i="1"/>
  <c r="EF142" i="1"/>
  <c r="I300" i="1"/>
  <c r="Q300" i="1"/>
  <c r="AD300" i="1"/>
  <c r="AW300" i="1"/>
  <c r="BX300" i="1"/>
  <c r="ED142" i="1"/>
  <c r="AU300" i="1"/>
  <c r="BP300" i="1"/>
  <c r="BR142" i="1"/>
  <c r="G300" i="1"/>
  <c r="X300" i="1"/>
  <c r="BY300" i="1"/>
  <c r="J142" i="1"/>
  <c r="R142" i="1"/>
  <c r="AE142" i="1"/>
  <c r="AO142" i="1"/>
  <c r="AX142" i="1"/>
  <c r="BJ142" i="1"/>
  <c r="BS142" i="1"/>
  <c r="F300" i="1"/>
  <c r="N300" i="1"/>
  <c r="W300" i="1"/>
  <c r="BF300" i="1"/>
  <c r="BN300" i="1"/>
  <c r="Q142" i="1"/>
  <c r="AD142" i="1"/>
  <c r="AM142" i="1"/>
  <c r="AW142" i="1"/>
  <c r="BG300" i="1"/>
  <c r="BZ300" i="1"/>
  <c r="J300" i="1"/>
  <c r="BW142" i="1"/>
  <c r="W142" i="1"/>
  <c r="K142" i="1"/>
  <c r="H300" i="1"/>
  <c r="P300" i="1"/>
  <c r="AC300" i="1"/>
  <c r="AV300" i="1"/>
  <c r="BQ300" i="1"/>
  <c r="BA102" i="1"/>
  <c r="BB102" i="1" s="1"/>
  <c r="T142" i="1"/>
  <c r="AF142" i="1"/>
  <c r="AP142" i="1"/>
  <c r="AY142" i="1"/>
  <c r="AZ39" i="4"/>
  <c r="AZ22" i="4"/>
  <c r="AZ35" i="4"/>
  <c r="AZ40" i="4"/>
  <c r="AZ70" i="4"/>
  <c r="AZ58" i="4"/>
  <c r="K300" i="1"/>
  <c r="D142" i="1"/>
  <c r="G142" i="1"/>
  <c r="BX142" i="1"/>
  <c r="E142" i="1"/>
  <c r="M142" i="1"/>
  <c r="BD142" i="1"/>
  <c r="BL142" i="1"/>
  <c r="V142" i="1"/>
  <c r="AR142" i="1"/>
  <c r="BV142" i="1"/>
  <c r="R300" i="1"/>
  <c r="AE300" i="1"/>
  <c r="AX300" i="1"/>
  <c r="BR300" i="1"/>
  <c r="EG142" i="1"/>
  <c r="U300" i="1"/>
  <c r="BA139" i="1"/>
  <c r="T300" i="1"/>
  <c r="AY300" i="1"/>
  <c r="BS300" i="1"/>
  <c r="AZ111" i="4"/>
  <c r="AZ94" i="4"/>
  <c r="AZ11" i="4"/>
  <c r="AZ37" i="4"/>
  <c r="AZ118" i="4"/>
  <c r="AZ155" i="4"/>
  <c r="AZ33" i="4"/>
  <c r="AZ57" i="4"/>
  <c r="AZ113" i="4"/>
  <c r="AZ20" i="4"/>
  <c r="AZ106" i="4"/>
  <c r="AZ119" i="4"/>
  <c r="AZ92" i="4"/>
  <c r="BT142" i="1"/>
  <c r="EE142" i="1"/>
  <c r="V300" i="1"/>
  <c r="BM300" i="1"/>
  <c r="BV300" i="1"/>
  <c r="BA83" i="1"/>
  <c r="BB83" i="1" s="1"/>
  <c r="X142" i="1"/>
  <c r="AU142" i="1"/>
  <c r="BA184" i="1"/>
  <c r="L142" i="1"/>
  <c r="AK142" i="1"/>
  <c r="BG142" i="1"/>
  <c r="BA31" i="1"/>
  <c r="U142" i="1"/>
  <c r="AG142" i="1"/>
  <c r="AQ142" i="1"/>
  <c r="BA212" i="1"/>
  <c r="BA175" i="1"/>
  <c r="AC142" i="1"/>
  <c r="BA57" i="1"/>
  <c r="BA85" i="1"/>
  <c r="BA202" i="1"/>
  <c r="BA225" i="1"/>
  <c r="BB225" i="1" s="1"/>
  <c r="BA193" i="1"/>
  <c r="BB193" i="1" s="1"/>
  <c r="BK142" i="1"/>
  <c r="BJ300" i="1"/>
  <c r="BA79" i="1"/>
  <c r="AF300" i="1"/>
  <c r="AZ38" i="4"/>
  <c r="AZ66" i="4"/>
  <c r="AZ73" i="4"/>
  <c r="AZ31" i="4"/>
  <c r="AZ78" i="4"/>
  <c r="AZ53" i="4"/>
  <c r="AZ64" i="4"/>
  <c r="AZ143" i="4"/>
  <c r="AZ152" i="4"/>
  <c r="AZ27" i="4"/>
  <c r="AZ44" i="4"/>
  <c r="AZ17" i="4"/>
  <c r="AZ65" i="4"/>
  <c r="AZ21" i="4"/>
  <c r="AZ88" i="4"/>
  <c r="AZ157" i="4"/>
  <c r="AZ153" i="4"/>
  <c r="AZ86" i="4"/>
  <c r="AZ154" i="4"/>
  <c r="AZ25" i="4"/>
  <c r="AZ41" i="4"/>
  <c r="AZ71" i="4"/>
  <c r="AZ77" i="4"/>
  <c r="AZ74" i="4"/>
  <c r="AZ59" i="4"/>
  <c r="AZ42" i="4"/>
  <c r="AZ30" i="4"/>
  <c r="AZ52" i="4"/>
  <c r="AZ76" i="4"/>
  <c r="AZ50" i="4"/>
  <c r="EH226" i="1"/>
  <c r="BA221" i="1"/>
  <c r="BB221" i="1" s="1"/>
  <c r="BA191" i="1"/>
  <c r="BA220" i="1"/>
  <c r="BA201" i="1"/>
  <c r="BB201" i="1" s="1"/>
  <c r="BT300" i="1"/>
  <c r="BA205" i="1"/>
  <c r="BA187" i="1"/>
  <c r="BA176" i="1"/>
  <c r="BB176" i="1" s="1"/>
  <c r="BA211" i="1"/>
  <c r="BB211" i="1" s="1"/>
  <c r="BA181" i="1"/>
  <c r="BA186" i="1"/>
  <c r="BB186" i="1" s="1"/>
  <c r="BK300" i="1"/>
  <c r="BL300" i="1"/>
  <c r="BO226" i="1"/>
  <c r="BA288" i="1"/>
  <c r="BB288" i="1" s="1"/>
  <c r="BA167" i="1"/>
  <c r="BA189" i="1"/>
  <c r="BA217" i="1"/>
  <c r="BA206" i="1"/>
  <c r="BA192" i="1"/>
  <c r="BB192" i="1" s="1"/>
  <c r="AN226" i="1"/>
  <c r="BE300" i="1"/>
  <c r="BD300" i="1"/>
  <c r="BI226" i="1"/>
  <c r="AG300" i="1"/>
  <c r="BA213" i="1"/>
  <c r="BA190" i="1"/>
  <c r="BA218" i="1"/>
  <c r="BA195" i="1"/>
  <c r="BA223" i="1"/>
  <c r="E300" i="1"/>
  <c r="M300" i="1"/>
  <c r="D300" i="1"/>
  <c r="L300" i="1"/>
  <c r="BA19" i="1"/>
  <c r="BU70" i="1"/>
  <c r="AS142" i="1"/>
  <c r="BA64" i="1"/>
  <c r="BA35" i="1"/>
  <c r="BA11" i="1"/>
  <c r="BA33" i="1"/>
  <c r="BA61" i="1"/>
  <c r="BA69" i="1"/>
  <c r="BA65" i="1"/>
  <c r="BB65" i="1" s="1"/>
  <c r="BA20" i="1"/>
  <c r="BB20" i="1" s="1"/>
  <c r="BA55" i="1"/>
  <c r="BB55" i="1" s="1"/>
  <c r="BA27" i="1"/>
  <c r="BA49" i="1"/>
  <c r="BA50" i="1"/>
  <c r="BB50" i="1" s="1"/>
  <c r="BA36" i="1"/>
  <c r="BB36" i="1" s="1"/>
  <c r="BM142" i="1"/>
  <c r="BN142" i="1"/>
  <c r="BO70" i="1"/>
  <c r="BA97" i="1"/>
  <c r="BA110" i="1"/>
  <c r="BB110" i="1" s="1"/>
  <c r="AI142" i="1"/>
  <c r="AJ142" i="1"/>
  <c r="AN70" i="1"/>
  <c r="BA45" i="1"/>
  <c r="BB45" i="1" s="1"/>
  <c r="BA30" i="1"/>
  <c r="BB30" i="1" s="1"/>
  <c r="BA37" i="1"/>
  <c r="BB37" i="1" s="1"/>
  <c r="BA25" i="1"/>
  <c r="BA46" i="1"/>
  <c r="BE142" i="1"/>
  <c r="BF142" i="1"/>
  <c r="BA109" i="1"/>
  <c r="BA132" i="1"/>
  <c r="BB132" i="1" s="1"/>
  <c r="H142" i="1"/>
  <c r="I142" i="1"/>
  <c r="F142" i="1"/>
  <c r="N142" i="1"/>
  <c r="BI70" i="1"/>
  <c r="BA39" i="1"/>
  <c r="BA67" i="1"/>
  <c r="AH70" i="1"/>
  <c r="BA28" i="1"/>
  <c r="BA56" i="1"/>
  <c r="BA16" i="1"/>
  <c r="BB16" i="1" s="1"/>
  <c r="BA34" i="1"/>
  <c r="BA62" i="1"/>
  <c r="O70" i="1"/>
  <c r="BA73" i="1"/>
  <c r="CA70" i="1"/>
  <c r="BA23" i="1"/>
  <c r="AZ70" i="1"/>
  <c r="CA226" i="1"/>
  <c r="EH70" i="1"/>
  <c r="AT70" i="1"/>
  <c r="Y226" i="1"/>
  <c r="S70" i="1"/>
  <c r="Y70" i="1"/>
  <c r="BA104" i="1"/>
  <c r="O226" i="1"/>
  <c r="S226" i="1"/>
  <c r="BA183" i="1"/>
  <c r="AH226" i="1"/>
  <c r="BA295" i="1"/>
  <c r="AT226" i="1"/>
  <c r="BA172" i="1"/>
  <c r="BB172" i="1" s="1"/>
  <c r="BA179" i="1"/>
  <c r="AZ226" i="1"/>
  <c r="BU226" i="1"/>
  <c r="AH300" i="1" l="1"/>
  <c r="AN300" i="1"/>
  <c r="EH300" i="1"/>
  <c r="BV308" i="1"/>
  <c r="BV152" i="1" s="1"/>
  <c r="BV153" i="1" s="1"/>
  <c r="BW308" i="1"/>
  <c r="BW152" i="1" s="1"/>
  <c r="BW153" i="1" s="1"/>
  <c r="BY308" i="1"/>
  <c r="BY152" i="1" s="1"/>
  <c r="BY153" i="1" s="1"/>
  <c r="BX308" i="1"/>
  <c r="BX152" i="1" s="1"/>
  <c r="BX153" i="1" s="1"/>
  <c r="BZ308" i="1"/>
  <c r="BZ152" i="1" s="1"/>
  <c r="BZ153" i="1" s="1"/>
  <c r="ED150" i="1"/>
  <c r="ED152" i="1" s="1"/>
  <c r="ED153" i="1" s="1"/>
  <c r="EF150" i="1"/>
  <c r="EF152" i="1" s="1"/>
  <c r="EF153" i="1" s="1"/>
  <c r="EB150" i="1"/>
  <c r="EB152" i="1" s="1"/>
  <c r="EB153" i="1" s="1"/>
  <c r="EC150" i="1"/>
  <c r="EC152" i="1" s="1"/>
  <c r="EC153" i="1" s="1"/>
  <c r="EE150" i="1"/>
  <c r="EE152" i="1" s="1"/>
  <c r="EE153" i="1" s="1"/>
  <c r="AA16" i="1"/>
  <c r="AA206" i="1"/>
  <c r="AA172" i="1"/>
  <c r="EG150" i="1"/>
  <c r="EG152" i="1" s="1"/>
  <c r="EG153" i="1" s="1"/>
  <c r="AA65" i="1"/>
  <c r="AA30" i="1"/>
  <c r="AA110" i="1"/>
  <c r="AA97" i="1"/>
  <c r="AA20" i="1"/>
  <c r="AA221" i="1"/>
  <c r="AA186" i="1"/>
  <c r="AA187" i="1"/>
  <c r="AA31" i="1"/>
  <c r="AA45" i="1"/>
  <c r="AA211" i="1"/>
  <c r="AA288" i="1"/>
  <c r="AA132" i="1"/>
  <c r="AA102" i="1"/>
  <c r="AA176" i="1"/>
  <c r="AA36" i="1"/>
  <c r="AA50" i="1"/>
  <c r="AA193" i="1"/>
  <c r="AA37" i="1"/>
  <c r="AA35" i="1"/>
  <c r="AA225" i="1"/>
  <c r="AA104" i="1"/>
  <c r="AA201" i="1"/>
  <c r="AA191" i="1"/>
  <c r="AA55" i="1"/>
  <c r="AA192" i="1"/>
  <c r="EO296" i="1"/>
  <c r="BA296" i="1"/>
  <c r="Z296" i="1"/>
  <c r="CF296" i="1"/>
  <c r="EO140" i="1"/>
  <c r="CF140" i="1"/>
  <c r="BA140" i="1"/>
  <c r="AA73" i="1"/>
  <c r="Z140" i="1"/>
  <c r="AA79" i="1"/>
  <c r="BB79" i="1"/>
  <c r="BM153" i="1"/>
  <c r="BN153" i="1"/>
  <c r="BL153" i="1"/>
  <c r="S142" i="1"/>
  <c r="Y300" i="1"/>
  <c r="Y142" i="1"/>
  <c r="AZ142" i="1"/>
  <c r="CA142" i="1"/>
  <c r="P152" i="1"/>
  <c r="P153" i="1" s="1"/>
  <c r="O142" i="1"/>
  <c r="BO142" i="1"/>
  <c r="BU300" i="1"/>
  <c r="AU152" i="1"/>
  <c r="AU153" i="1" s="1"/>
  <c r="T152" i="1"/>
  <c r="T153" i="1" s="1"/>
  <c r="Q152" i="1"/>
  <c r="Q153" i="1" s="1"/>
  <c r="AN142" i="1"/>
  <c r="O300" i="1"/>
  <c r="CA300" i="1"/>
  <c r="AH142" i="1"/>
  <c r="BQ152" i="1"/>
  <c r="BQ153" i="1" s="1"/>
  <c r="EH142" i="1"/>
  <c r="AF152" i="1"/>
  <c r="AF153" i="1" s="1"/>
  <c r="AX152" i="1"/>
  <c r="AX153" i="1" s="1"/>
  <c r="AY152" i="1"/>
  <c r="AY153" i="1" s="1"/>
  <c r="BT152" i="1"/>
  <c r="BT153" i="1" s="1"/>
  <c r="R152" i="1"/>
  <c r="R153" i="1" s="1"/>
  <c r="S300" i="1"/>
  <c r="F152" i="1"/>
  <c r="F153" i="1" s="1"/>
  <c r="AC152" i="1"/>
  <c r="AC153" i="1" s="1"/>
  <c r="AE152" i="1"/>
  <c r="AE153" i="1" s="1"/>
  <c r="BS152" i="1"/>
  <c r="BS153" i="1" s="1"/>
  <c r="AD152" i="1"/>
  <c r="AD153" i="1" s="1"/>
  <c r="X152" i="1"/>
  <c r="X153" i="1" s="1"/>
  <c r="BO300" i="1"/>
  <c r="AW152" i="1"/>
  <c r="AW153" i="1" s="1"/>
  <c r="BU142" i="1"/>
  <c r="BI300" i="1"/>
  <c r="BG152" i="1"/>
  <c r="BG153" i="1" s="1"/>
  <c r="AZ300" i="1"/>
  <c r="J152" i="1"/>
  <c r="J153" i="1" s="1"/>
  <c r="H152" i="1"/>
  <c r="H153" i="1" s="1"/>
  <c r="AK152" i="1"/>
  <c r="AK153" i="1" s="1"/>
  <c r="AO152" i="1"/>
  <c r="AO153" i="1" s="1"/>
  <c r="BP152" i="1"/>
  <c r="BP153" i="1" s="1"/>
  <c r="AP152" i="1"/>
  <c r="AP153" i="1" s="1"/>
  <c r="BJ152" i="1"/>
  <c r="BJ153" i="1" s="1"/>
  <c r="AV152" i="1"/>
  <c r="AV153" i="1" s="1"/>
  <c r="AT300" i="1"/>
  <c r="V152" i="1"/>
  <c r="V153" i="1" s="1"/>
  <c r="BI142" i="1"/>
  <c r="AT142" i="1"/>
  <c r="W152" i="1"/>
  <c r="W153" i="1" s="1"/>
  <c r="U152" i="1"/>
  <c r="U153" i="1" s="1"/>
  <c r="BR152" i="1"/>
  <c r="BR153" i="1" s="1"/>
  <c r="AQ152" i="1"/>
  <c r="AQ153" i="1" s="1"/>
  <c r="AS152" i="1"/>
  <c r="AS153" i="1" s="1"/>
  <c r="BD152" i="1"/>
  <c r="BD153" i="1" s="1"/>
  <c r="AG152" i="1"/>
  <c r="AG153" i="1" s="1"/>
  <c r="AR152" i="1"/>
  <c r="AR153" i="1" s="1"/>
  <c r="BK152" i="1"/>
  <c r="BK153" i="1" s="1"/>
  <c r="AJ152" i="1"/>
  <c r="AJ153" i="1" s="1"/>
  <c r="AI152" i="1"/>
  <c r="AI153" i="1" s="1"/>
  <c r="AL152" i="1"/>
  <c r="AL153" i="1" s="1"/>
  <c r="AM152" i="1"/>
  <c r="AM153" i="1" s="1"/>
  <c r="BF152" i="1"/>
  <c r="BF153" i="1" s="1"/>
  <c r="N152" i="1"/>
  <c r="N153" i="1" s="1"/>
  <c r="K152" i="1"/>
  <c r="K153" i="1" s="1"/>
  <c r="BE152" i="1"/>
  <c r="BE153" i="1" s="1"/>
  <c r="G152" i="1"/>
  <c r="G153" i="1" s="1"/>
  <c r="L152" i="1"/>
  <c r="L153" i="1" s="1"/>
  <c r="E152" i="1"/>
  <c r="I152" i="1"/>
  <c r="I153" i="1" s="1"/>
  <c r="D152" i="1"/>
  <c r="D153" i="1" s="1"/>
  <c r="M152" i="1"/>
  <c r="M153" i="1" s="1"/>
  <c r="Z70" i="1"/>
  <c r="EO226" i="1"/>
  <c r="AA83" i="1"/>
  <c r="BB73" i="1"/>
  <c r="Z226" i="1"/>
  <c r="EO70" i="1"/>
  <c r="CF70" i="1"/>
  <c r="BA70" i="1"/>
  <c r="BA226" i="1"/>
  <c r="CF226" i="1"/>
  <c r="EO300" i="1" l="1"/>
  <c r="E153" i="1"/>
  <c r="CA308" i="1"/>
  <c r="CA152" i="1" s="1"/>
  <c r="CA153" i="1" s="1"/>
  <c r="EH150" i="1"/>
  <c r="EH152" i="1" s="1"/>
  <c r="EH153" i="1" s="1"/>
  <c r="BI152" i="1"/>
  <c r="BI153" i="1" s="1"/>
  <c r="Y152" i="1"/>
  <c r="Y153" i="1" s="1"/>
  <c r="AH152" i="1"/>
  <c r="AH153" i="1" s="1"/>
  <c r="O152" i="1"/>
  <c r="O153" i="1" s="1"/>
  <c r="AN152" i="1"/>
  <c r="AN153" i="1" s="1"/>
  <c r="S152" i="1"/>
  <c r="S153" i="1" s="1"/>
  <c r="BO152" i="1"/>
  <c r="BO153" i="1" s="1"/>
  <c r="AT152" i="1"/>
  <c r="AT153" i="1" s="1"/>
  <c r="BA142" i="1"/>
  <c r="Z300" i="1"/>
  <c r="Z142" i="1"/>
  <c r="AZ152" i="1"/>
  <c r="AZ153" i="1" s="1"/>
  <c r="BU152" i="1"/>
  <c r="BU153" i="1" s="1"/>
  <c r="CF142" i="1"/>
  <c r="EP224" i="1" l="1"/>
  <c r="EP241" i="1"/>
  <c r="EP188" i="1"/>
  <c r="EP258" i="1"/>
  <c r="EP181" i="1"/>
  <c r="AA241" i="1"/>
  <c r="AA265" i="1"/>
  <c r="EP175" i="1"/>
  <c r="EP226" i="1"/>
  <c r="EP296" i="1"/>
  <c r="EP179" i="1"/>
  <c r="EP218" i="1"/>
  <c r="BB108" i="1"/>
  <c r="BB88" i="1"/>
  <c r="EP222" i="1"/>
  <c r="CG108" i="1"/>
  <c r="CG47" i="1"/>
  <c r="AA279" i="1"/>
  <c r="AA216" i="1"/>
  <c r="AA108" i="1"/>
  <c r="BB96" i="1"/>
  <c r="CG96" i="1"/>
  <c r="CG123" i="1"/>
  <c r="CG76" i="1"/>
  <c r="BB60" i="1"/>
  <c r="BB123" i="1"/>
  <c r="AA60" i="1"/>
  <c r="AA123" i="1"/>
  <c r="CG44" i="1"/>
  <c r="CG60" i="1"/>
  <c r="AA68" i="1"/>
  <c r="AA296" i="1"/>
  <c r="AA226" i="1"/>
  <c r="CG68" i="1"/>
  <c r="CG105" i="1"/>
  <c r="CG77" i="1"/>
  <c r="CG79" i="1"/>
  <c r="CG83" i="1"/>
  <c r="CG85" i="1"/>
  <c r="CG97" i="1"/>
  <c r="CG102" i="1"/>
  <c r="CG109" i="1"/>
  <c r="CG139" i="1"/>
  <c r="CG110" i="1"/>
  <c r="CG132" i="1"/>
  <c r="CG140" i="1"/>
  <c r="AA224" i="1"/>
  <c r="AA205" i="1"/>
  <c r="AA184" i="1"/>
  <c r="AA217" i="1"/>
  <c r="AA212" i="1"/>
  <c r="AA190" i="1"/>
  <c r="AA195" i="1"/>
  <c r="AA218" i="1"/>
  <c r="AA179" i="1"/>
  <c r="AA202" i="1"/>
  <c r="AA220" i="1"/>
  <c r="AA189" i="1"/>
  <c r="AA213" i="1"/>
  <c r="AA181" i="1"/>
  <c r="AA295" i="1"/>
  <c r="AA223" i="1"/>
  <c r="AA175" i="1"/>
  <c r="AA183" i="1"/>
  <c r="BB139" i="1"/>
  <c r="BB68" i="1"/>
  <c r="BB140" i="1"/>
  <c r="CG38" i="1"/>
  <c r="EP220" i="1"/>
  <c r="CG142" i="1"/>
  <c r="AA70" i="1"/>
  <c r="CG42" i="1"/>
  <c r="CG26" i="1"/>
  <c r="CG18" i="1"/>
  <c r="EO142" i="1"/>
  <c r="EP68" i="1" s="1"/>
  <c r="AA300" i="1"/>
  <c r="Z152" i="1"/>
  <c r="Z153" i="1" s="1"/>
  <c r="AA167" i="1"/>
  <c r="BB85" i="1"/>
  <c r="BB46" i="1"/>
  <c r="BB25" i="1"/>
  <c r="BB67" i="1"/>
  <c r="BB27" i="1"/>
  <c r="BB11" i="1"/>
  <c r="BB57" i="1"/>
  <c r="BB19" i="1"/>
  <c r="BB61" i="1"/>
  <c r="BB28" i="1"/>
  <c r="BB56" i="1"/>
  <c r="BB35" i="1"/>
  <c r="BB34" i="1"/>
  <c r="BB69" i="1"/>
  <c r="BB62" i="1"/>
  <c r="BB97" i="1"/>
  <c r="BB64" i="1"/>
  <c r="BB31" i="1"/>
  <c r="BB142" i="1"/>
  <c r="BB39" i="1"/>
  <c r="BB109" i="1"/>
  <c r="BB49" i="1"/>
  <c r="BB33" i="1"/>
  <c r="BB23" i="1"/>
  <c r="BB104" i="1"/>
  <c r="AA23" i="1"/>
  <c r="AA49" i="1"/>
  <c r="AA56" i="1"/>
  <c r="AA139" i="1"/>
  <c r="AA19" i="1"/>
  <c r="AA57" i="1"/>
  <c r="AA62" i="1"/>
  <c r="AA142" i="1"/>
  <c r="AA25" i="1"/>
  <c r="AA28" i="1"/>
  <c r="AA109" i="1"/>
  <c r="AA27" i="1"/>
  <c r="AA39" i="1"/>
  <c r="AA69" i="1"/>
  <c r="AA46" i="1"/>
  <c r="AA85" i="1"/>
  <c r="AA34" i="1"/>
  <c r="AA64" i="1"/>
  <c r="AA61" i="1"/>
  <c r="AA67" i="1"/>
  <c r="AA11" i="1"/>
  <c r="AA33" i="1"/>
  <c r="CF300" i="1"/>
  <c r="CG23" i="1"/>
  <c r="CG49" i="1"/>
  <c r="CG31" i="1"/>
  <c r="CG36" i="1"/>
  <c r="CG64" i="1"/>
  <c r="CG20" i="1"/>
  <c r="CG45" i="1"/>
  <c r="CG65" i="1"/>
  <c r="CG35" i="1"/>
  <c r="CG56" i="1"/>
  <c r="CG11" i="1"/>
  <c r="CG37" i="1"/>
  <c r="CG19" i="1"/>
  <c r="CG55" i="1"/>
  <c r="CG27" i="1"/>
  <c r="CG69" i="1"/>
  <c r="CG30" i="1"/>
  <c r="CG57" i="1"/>
  <c r="CG73" i="1"/>
  <c r="CG46" i="1"/>
  <c r="CG16" i="1"/>
  <c r="CG50" i="1"/>
  <c r="CG62" i="1"/>
  <c r="CG67" i="1"/>
  <c r="CG39" i="1"/>
  <c r="CG33" i="1"/>
  <c r="CG34" i="1"/>
  <c r="CG28" i="1"/>
  <c r="CG61" i="1"/>
  <c r="CG25" i="1"/>
  <c r="CG70" i="1"/>
  <c r="AA140" i="1"/>
  <c r="BA300" i="1"/>
  <c r="BB70" i="1"/>
  <c r="EP25" i="1" l="1"/>
  <c r="EP32" i="1"/>
  <c r="EP34" i="1"/>
  <c r="BB244" i="1"/>
  <c r="BB245" i="1"/>
  <c r="BB253" i="1"/>
  <c r="BB260" i="1"/>
  <c r="BB241" i="1"/>
  <c r="BB265" i="1"/>
  <c r="CG245" i="1"/>
  <c r="CG260" i="1"/>
  <c r="CG261" i="1"/>
  <c r="CG274" i="1"/>
  <c r="CG273" i="1"/>
  <c r="CG235" i="1"/>
  <c r="CG233" i="1"/>
  <c r="CG266" i="1"/>
  <c r="CG265" i="1"/>
  <c r="CG241" i="1"/>
  <c r="CG253" i="1"/>
  <c r="CG239" i="1"/>
  <c r="CG258" i="1"/>
  <c r="EP139" i="1"/>
  <c r="EP140" i="1"/>
  <c r="FA49" i="1"/>
  <c r="FA64" i="1"/>
  <c r="FA62" i="1"/>
  <c r="FA16" i="1"/>
  <c r="FA11" i="1"/>
  <c r="FA70" i="1"/>
  <c r="EP19" i="1"/>
  <c r="EP23" i="1"/>
  <c r="CG89" i="1"/>
  <c r="BB89" i="1"/>
  <c r="CG216" i="1"/>
  <c r="BB279" i="1"/>
  <c r="BB216" i="1"/>
  <c r="CG200" i="1"/>
  <c r="CG279" i="1"/>
  <c r="EP60" i="1"/>
  <c r="EP123" i="1"/>
  <c r="CG224" i="1"/>
  <c r="CG180" i="1"/>
  <c r="CG277" i="1"/>
  <c r="CG177" i="1"/>
  <c r="CG284" i="1"/>
  <c r="CG203" i="1"/>
  <c r="CG198" i="1"/>
  <c r="CG289" i="1"/>
  <c r="CG182" i="1"/>
  <c r="CG193" i="1"/>
  <c r="CG176" i="1"/>
  <c r="CG211" i="1"/>
  <c r="CG206" i="1"/>
  <c r="CG192" i="1"/>
  <c r="CG288" i="1"/>
  <c r="CG201" i="1"/>
  <c r="CG202" i="1"/>
  <c r="CG187" i="1"/>
  <c r="CG195" i="1"/>
  <c r="CG220" i="1"/>
  <c r="CG175" i="1"/>
  <c r="CG221" i="1"/>
  <c r="CG218" i="1"/>
  <c r="CG217" i="1"/>
  <c r="CG212" i="1"/>
  <c r="CG295" i="1"/>
  <c r="CG223" i="1"/>
  <c r="CG186" i="1"/>
  <c r="CG189" i="1"/>
  <c r="CG181" i="1"/>
  <c r="CG184" i="1"/>
  <c r="CG183" i="1"/>
  <c r="CG190" i="1"/>
  <c r="CG172" i="1"/>
  <c r="CG179" i="1"/>
  <c r="CG205" i="1"/>
  <c r="CG191" i="1"/>
  <c r="CG213" i="1"/>
  <c r="CG296" i="1"/>
  <c r="CG226" i="1"/>
  <c r="EP190" i="1"/>
  <c r="EP202" i="1"/>
  <c r="EP205" i="1"/>
  <c r="EP183" i="1"/>
  <c r="EP172" i="1"/>
  <c r="EP223" i="1"/>
  <c r="EO150" i="1"/>
  <c r="EO152" i="1" s="1"/>
  <c r="EO153" i="1" s="1"/>
  <c r="EP64" i="1"/>
  <c r="EP16" i="1"/>
  <c r="EP67" i="1"/>
  <c r="EP27" i="1"/>
  <c r="EP49" i="1"/>
  <c r="EP62" i="1"/>
  <c r="EP61" i="1"/>
  <c r="EP46" i="1"/>
  <c r="EP70" i="1"/>
  <c r="BB224" i="1"/>
  <c r="BB190" i="1"/>
  <c r="BB295" i="1"/>
  <c r="BB183" i="1"/>
  <c r="BB205" i="1"/>
  <c r="BB195" i="1"/>
  <c r="BB218" i="1"/>
  <c r="BB217" i="1"/>
  <c r="BB179" i="1"/>
  <c r="BB223" i="1"/>
  <c r="BB187" i="1"/>
  <c r="BB206" i="1"/>
  <c r="BB212" i="1"/>
  <c r="BB189" i="1"/>
  <c r="BB191" i="1"/>
  <c r="BB175" i="1"/>
  <c r="BB181" i="1"/>
  <c r="BB202" i="1"/>
  <c r="BB213" i="1"/>
  <c r="BB220" i="1"/>
  <c r="BB184" i="1"/>
  <c r="BB226" i="1"/>
  <c r="BB296" i="1"/>
  <c r="EP167" i="1"/>
  <c r="EP300" i="1"/>
  <c r="CF308" i="1"/>
  <c r="CF152" i="1" s="1"/>
  <c r="CF153" i="1" s="1"/>
  <c r="EP142" i="1"/>
  <c r="EP11" i="1"/>
  <c r="CG167" i="1"/>
  <c r="CG300" i="1"/>
  <c r="BA152" i="1"/>
  <c r="BA153" i="1" s="1"/>
  <c r="BB300" i="1"/>
  <c r="BB167" i="1"/>
</calcChain>
</file>

<file path=xl/sharedStrings.xml><?xml version="1.0" encoding="utf-8"?>
<sst xmlns="http://schemas.openxmlformats.org/spreadsheetml/2006/main" count="861" uniqueCount="282">
  <si>
    <t>Contributions pledged</t>
  </si>
  <si>
    <r>
      <t xml:space="preserve">All amounts in </t>
    </r>
    <r>
      <rPr>
        <b/>
        <sz val="16"/>
        <color indexed="8"/>
        <rFont val="Calibri"/>
        <family val="2"/>
      </rPr>
      <t>US$ million</t>
    </r>
  </si>
  <si>
    <t>DONOR</t>
  </si>
  <si>
    <r>
      <t>Contributions/Pledges</t>
    </r>
    <r>
      <rPr>
        <b/>
        <vertAlign val="superscript"/>
        <sz val="18"/>
        <color indexed="9"/>
        <rFont val="Calibri"/>
        <family val="2"/>
      </rPr>
      <t>1</t>
    </r>
    <r>
      <rPr>
        <b/>
        <sz val="18"/>
        <color indexed="9"/>
        <rFont val="Calibri"/>
        <family val="2"/>
      </rPr>
      <t xml:space="preserve"> </t>
    </r>
  </si>
  <si>
    <t>2000-2010</t>
  </si>
  <si>
    <t>2011-2015</t>
  </si>
  <si>
    <t>2016-2020</t>
  </si>
  <si>
    <t>2021-2025</t>
  </si>
  <si>
    <t>Direct Contribution</t>
  </si>
  <si>
    <t>PCV AMC</t>
  </si>
  <si>
    <r>
      <t>IFFIm</t>
    </r>
    <r>
      <rPr>
        <b/>
        <vertAlign val="superscript"/>
        <sz val="12"/>
        <color indexed="8"/>
        <rFont val="Calibri"/>
        <family val="2"/>
      </rPr>
      <t>2</t>
    </r>
  </si>
  <si>
    <t>GRAND TOTAL</t>
  </si>
  <si>
    <r>
      <t>% / 
Total Cont.</t>
    </r>
    <r>
      <rPr>
        <b/>
        <vertAlign val="superscript"/>
        <sz val="12"/>
        <color indexed="23"/>
        <rFont val="Calibri"/>
        <family val="2"/>
      </rPr>
      <t>3</t>
    </r>
  </si>
  <si>
    <t>Matching Fund</t>
  </si>
  <si>
    <r>
      <t>IFFIm</t>
    </r>
    <r>
      <rPr>
        <b/>
        <vertAlign val="superscript"/>
        <sz val="12"/>
        <color indexed="8"/>
        <rFont val="Calibri"/>
        <family val="2"/>
      </rPr>
      <t>4</t>
    </r>
  </si>
  <si>
    <t>COVAX AMC</t>
  </si>
  <si>
    <t>COVAX AMC (Matching Fund)</t>
  </si>
  <si>
    <r>
      <t>Direct Contribution</t>
    </r>
    <r>
      <rPr>
        <b/>
        <vertAlign val="superscript"/>
        <sz val="12"/>
        <color indexed="8"/>
        <rFont val="Calibri"/>
        <family val="2"/>
      </rPr>
      <t>5</t>
    </r>
  </si>
  <si>
    <r>
      <t>Matching Fund</t>
    </r>
    <r>
      <rPr>
        <b/>
        <vertAlign val="superscript"/>
        <sz val="12"/>
        <color indexed="8"/>
        <rFont val="Calibri"/>
        <family val="2"/>
      </rPr>
      <t>5,6</t>
    </r>
  </si>
  <si>
    <r>
      <t>IFFIm</t>
    </r>
    <r>
      <rPr>
        <b/>
        <vertAlign val="superscript"/>
        <sz val="12"/>
        <color theme="1"/>
        <rFont val="Calibri"/>
        <family val="2"/>
        <scheme val="minor"/>
      </rPr>
      <t>7</t>
    </r>
  </si>
  <si>
    <r>
      <t>COVAX AMC (IFFIm)</t>
    </r>
    <r>
      <rPr>
        <b/>
        <vertAlign val="superscript"/>
        <sz val="12"/>
        <color theme="1"/>
        <rFont val="Calibri"/>
        <family val="2"/>
        <scheme val="minor"/>
      </rPr>
      <t>5,7</t>
    </r>
  </si>
  <si>
    <r>
      <t>IFFIm</t>
    </r>
    <r>
      <rPr>
        <b/>
        <vertAlign val="superscript"/>
        <sz val="12"/>
        <color indexed="8"/>
        <rFont val="Calibri"/>
        <family val="2"/>
      </rPr>
      <t>7</t>
    </r>
  </si>
  <si>
    <r>
      <t>COVAX AMC (IFFIm)</t>
    </r>
    <r>
      <rPr>
        <b/>
        <vertAlign val="superscript"/>
        <sz val="12"/>
        <color theme="1"/>
        <rFont val="Calibri"/>
        <family val="2"/>
        <scheme val="minor"/>
      </rPr>
      <t>7</t>
    </r>
  </si>
  <si>
    <t>Total</t>
  </si>
  <si>
    <r>
      <t>[2021-25]</t>
    </r>
    <r>
      <rPr>
        <vertAlign val="superscript"/>
        <sz val="10"/>
        <color indexed="8"/>
        <rFont val="Calibri"/>
        <family val="2"/>
      </rPr>
      <t>5</t>
    </r>
  </si>
  <si>
    <r>
      <t>[2021-25]</t>
    </r>
    <r>
      <rPr>
        <vertAlign val="superscript"/>
        <sz val="10"/>
        <color indexed="8"/>
        <rFont val="Calibri"/>
        <family val="2"/>
      </rPr>
      <t>5</t>
    </r>
    <r>
      <rPr>
        <sz val="10"/>
        <color indexed="8"/>
        <rFont val="Calibri"/>
        <family val="2"/>
      </rPr>
      <t xml:space="preserve"> </t>
    </r>
  </si>
  <si>
    <t>Donor governments and the European Commission</t>
  </si>
  <si>
    <t>Australia</t>
  </si>
  <si>
    <t>Austria</t>
  </si>
  <si>
    <t>Bahrain</t>
  </si>
  <si>
    <t>Belgium</t>
  </si>
  <si>
    <t>Bhutan</t>
  </si>
  <si>
    <t>Brazil</t>
  </si>
  <si>
    <t>Burkina Faso</t>
  </si>
  <si>
    <t>Cameroon</t>
  </si>
  <si>
    <t>Canada</t>
  </si>
  <si>
    <t>China</t>
  </si>
  <si>
    <t>Colombia</t>
  </si>
  <si>
    <t>Croatia</t>
  </si>
  <si>
    <t>Denmark</t>
  </si>
  <si>
    <t>Estonia</t>
  </si>
  <si>
    <t>European Commission (EC)</t>
  </si>
  <si>
    <t>Finland</t>
  </si>
  <si>
    <t>France</t>
  </si>
  <si>
    <t>Germany</t>
  </si>
  <si>
    <t>Greece</t>
  </si>
  <si>
    <t>Iceland</t>
  </si>
  <si>
    <t>India</t>
  </si>
  <si>
    <t>Ireland</t>
  </si>
  <si>
    <t>Italy</t>
  </si>
  <si>
    <t>Japan</t>
  </si>
  <si>
    <t>Kingdom of Saudi Arabia</t>
  </si>
  <si>
    <t>Kuwait</t>
  </si>
  <si>
    <t>Liechtenstein</t>
  </si>
  <si>
    <t>Luxembourg</t>
  </si>
  <si>
    <t>Malaysia</t>
  </si>
  <si>
    <t>Malta</t>
  </si>
  <si>
    <t>Mauritius</t>
  </si>
  <si>
    <t>Mexico</t>
  </si>
  <si>
    <t>Moldova</t>
  </si>
  <si>
    <t>Monaco</t>
  </si>
  <si>
    <t>Netherlands</t>
  </si>
  <si>
    <t>New Zealand</t>
  </si>
  <si>
    <t>Niger</t>
  </si>
  <si>
    <t>Norway</t>
  </si>
  <si>
    <t>Oman</t>
  </si>
  <si>
    <t>Philippines</t>
  </si>
  <si>
    <t>Poland</t>
  </si>
  <si>
    <t>Portugal</t>
  </si>
  <si>
    <t>Qatar</t>
  </si>
  <si>
    <t>Republic of Korea</t>
  </si>
  <si>
    <t>Russia</t>
  </si>
  <si>
    <t>Singapore</t>
  </si>
  <si>
    <t>Slovenia</t>
  </si>
  <si>
    <t>South Africa</t>
  </si>
  <si>
    <t>Spain</t>
  </si>
  <si>
    <t>Stadt Zug</t>
  </si>
  <si>
    <t>Sweden</t>
  </si>
  <si>
    <t>Switzerland</t>
  </si>
  <si>
    <t>Uganda</t>
  </si>
  <si>
    <t>United Kingdom</t>
  </si>
  <si>
    <t>United States of America</t>
  </si>
  <si>
    <t>Vietnam</t>
  </si>
  <si>
    <t>Donor governments and the European Commission TOTAL:</t>
  </si>
  <si>
    <t>Foundations, organisations, corporations and institutions</t>
  </si>
  <si>
    <t>AerCap Ireland Limited</t>
  </si>
  <si>
    <t>Airtel</t>
  </si>
  <si>
    <t>Al Ansari Exchange</t>
  </si>
  <si>
    <t>Alight Solutions</t>
  </si>
  <si>
    <t>Alwaleed Philanthropies</t>
  </si>
  <si>
    <t>Analog Devices Foundation</t>
  </si>
  <si>
    <t>Arm Limited</t>
  </si>
  <si>
    <t>Asia Philanthropy Circle</t>
  </si>
  <si>
    <t>Audacious Alliance</t>
  </si>
  <si>
    <t>Bill &amp; Melinda Gates Foundation</t>
  </si>
  <si>
    <t>BlackBerry</t>
  </si>
  <si>
    <t>Centene Charitable Foundation</t>
  </si>
  <si>
    <t>Cisco</t>
  </si>
  <si>
    <t>Coca-Cola Foundation</t>
  </si>
  <si>
    <t>CODE(RED) Campaign</t>
  </si>
  <si>
    <t>Collins Aerospace (Goodrich Corporation)</t>
  </si>
  <si>
    <t>Dolby Laboratories Charitable Fund</t>
  </si>
  <si>
    <t>ELMA Vaccines and Immunization Foundation</t>
  </si>
  <si>
    <t>Epiroc AB</t>
  </si>
  <si>
    <t>Etsy</t>
  </si>
  <si>
    <t>Gamers without Borders</t>
  </si>
  <si>
    <t>Gates Philanthropies Partners</t>
  </si>
  <si>
    <t>Girl Effect</t>
  </si>
  <si>
    <t>Google.org</t>
  </si>
  <si>
    <t>His Highness Sheikh Mohamed bin Zayed Al Nahyan</t>
  </si>
  <si>
    <t>IFPW</t>
  </si>
  <si>
    <t>Kerk in Actie</t>
  </si>
  <si>
    <t>KS Relief</t>
  </si>
  <si>
    <t>"la Caixa" Foundation</t>
  </si>
  <si>
    <t>Mastercard</t>
  </si>
  <si>
    <t>McHugh O'Donovan Foundation</t>
  </si>
  <si>
    <t>PagerDuty</t>
  </si>
  <si>
    <t>Portuguese private sector</t>
  </si>
  <si>
    <t>Pratt &amp; Whitney</t>
  </si>
  <si>
    <t>Procter &amp; Gamble</t>
  </si>
  <si>
    <t>Reed Hastings and Patty Quillin</t>
  </si>
  <si>
    <t>Rockefeller Foundation</t>
  </si>
  <si>
    <t>Russell Reynolds Associates</t>
  </si>
  <si>
    <t>Salesforce</t>
  </si>
  <si>
    <t>Shell International B.V.</t>
  </si>
  <si>
    <t>SMBC Aviation Capital Limited</t>
  </si>
  <si>
    <t>Sovereign Order of Malta</t>
  </si>
  <si>
    <t>Spotify</t>
  </si>
  <si>
    <t>Stanley Black &amp; Decker</t>
  </si>
  <si>
    <t>SymAsia Foundation</t>
  </si>
  <si>
    <t>Thistledown Foundation</t>
  </si>
  <si>
    <t>TikTok</t>
  </si>
  <si>
    <t>Toyota Tsusho</t>
  </si>
  <si>
    <t>Twilio</t>
  </si>
  <si>
    <t>UBS Optimus Foundation</t>
  </si>
  <si>
    <t>Unilever</t>
  </si>
  <si>
    <t>UPS</t>
  </si>
  <si>
    <t>Vaccine Forward Initiative</t>
  </si>
  <si>
    <t>Visa Foundation</t>
  </si>
  <si>
    <t>WHO Foundation - Go Give One Campaign</t>
  </si>
  <si>
    <t>Workday Foundation</t>
  </si>
  <si>
    <t>Other donors</t>
  </si>
  <si>
    <t>Corporations, foundations, institutions and organisations TOTAL:</t>
  </si>
  <si>
    <t>TOTAL PLEDGED:</t>
  </si>
  <si>
    <t>PLEDGES TO CEPI</t>
  </si>
  <si>
    <t>PLEDGES TO CEPI TOTAL:</t>
  </si>
  <si>
    <t>TOTAL PLEDGES, including CEPI:</t>
  </si>
  <si>
    <t>Adjustment for timing of receipt of funds</t>
  </si>
  <si>
    <t>Equals: Total Proceeds (as below)</t>
  </si>
  <si>
    <t>The proceeds table below indicates the proceeds that Gavi expects to receive from the amounts pledged per the table above.</t>
  </si>
  <si>
    <t>Proceeds to Gavi</t>
  </si>
  <si>
    <t>IFFIm</t>
  </si>
  <si>
    <r>
      <t>% / 
Total Procd</t>
    </r>
    <r>
      <rPr>
        <b/>
        <vertAlign val="superscript"/>
        <sz val="12"/>
        <color indexed="23"/>
        <rFont val="Calibri"/>
        <family val="2"/>
      </rPr>
      <t>3</t>
    </r>
  </si>
  <si>
    <r>
      <t>IFFIm</t>
    </r>
    <r>
      <rPr>
        <b/>
        <vertAlign val="superscript"/>
        <sz val="12"/>
        <color indexed="8"/>
        <rFont val="Calibri"/>
        <family val="2"/>
      </rPr>
      <t>4`</t>
    </r>
  </si>
  <si>
    <t>TOTAL PROCEEDS:</t>
  </si>
  <si>
    <t>PROCEEDS TO CEPI</t>
  </si>
  <si>
    <t>PROCEEDS TO CEPI TOTAL:</t>
  </si>
  <si>
    <t>TOTAL PROCEEDS, including CEPI:</t>
  </si>
  <si>
    <t>Notes:</t>
  </si>
  <si>
    <t>1-  Some contributions may be received by Gavi in years different to those for which the pledges were made (see also row entitled "Adjustment for timing of receipt of funds").</t>
  </si>
  <si>
    <t>2 - A number of the “USD equivalent values” of actual IFFIm donor contributions received for 2006-2015 have been updated to reflect information received from the IBRD at the end of 2016. The total sum of changes made is +US$ 4.5 million representing 0.25% of the total contributions received of US$ 1.77 billion during this period; changes at country level are also immaterial.</t>
  </si>
  <si>
    <r>
      <t xml:space="preserve">3 - The percentages in this column pertain to each donor's share of the total amount </t>
    </r>
    <r>
      <rPr>
        <i/>
        <sz val="10"/>
        <color indexed="8"/>
        <rFont val="Calibri"/>
        <family val="2"/>
      </rPr>
      <t>pledged</t>
    </r>
    <r>
      <rPr>
        <sz val="10"/>
        <color indexed="8"/>
        <rFont val="Calibri"/>
        <family val="2"/>
      </rPr>
      <t xml:space="preserve"> (Contributions pledged table) or of the total </t>
    </r>
    <r>
      <rPr>
        <i/>
        <sz val="10"/>
        <color indexed="8"/>
        <rFont val="Calibri"/>
        <family val="2"/>
      </rPr>
      <t>proceeds</t>
    </r>
    <r>
      <rPr>
        <sz val="10"/>
        <color indexed="8"/>
        <rFont val="Calibri"/>
        <family val="2"/>
      </rPr>
      <t xml:space="preserve"> amount (Proceeds to Gavi table) for the period</t>
    </r>
  </si>
  <si>
    <t>6 - The Matching Fund for the 2021-2025 period includes funding allocated towards various COVAX AMC donors</t>
  </si>
  <si>
    <t>7 - IFFIm proceeds are allocated over five year periods coinciding with Gavi’s strategic periods. Proceeds for the current and future strategic periods are indicative until the end of each period and could be revised following changes in market conditions (interest rates or foreign exchange rates), the signing of new pledge(s) and/or changes in IFFIm’s disbursement profile.</t>
  </si>
  <si>
    <t>18 - Includes GBP 1.6 million (equiv. US$ 2.1 million) towards dose sharing ancillary costs</t>
  </si>
  <si>
    <t>19 - The US pledge of US$ 1.0 billion announced at Gavi’s second donor pledging conference, hosted by the Government of Germany in Berlin in January 2015, was for the years 2015-2018 and included US$ 800 million for 2016-2018. The United States government also provided an additional US$ 20 million to Gavi to be used for an Ebola vaccine stockpile once a licensed vaccine became available.  The US pledge of US$ 1.16 billion announced at Gavi’s third donor pledging conference, the Global Vaccine Summit (GVS), hosted by the UK Government in June 2020, is for the years 2020-2023 and includes US$ 870 million for 2021-2023.</t>
  </si>
  <si>
    <t>20 - The United States’ US$ 4 billion pledge to COVAX includes US$ 3.5 billion for procurement and US$ 0.5 billion for delivery.</t>
  </si>
  <si>
    <t>21 - Gavi Matching Fund (Bill &amp; Melinda Gates Foundation): US$ 45 million allocated to core partnerships and US$ 30 million allocated towards Vaccine Delivery to the Gavi COVAX AMC.</t>
  </si>
  <si>
    <t>22 - Google.org has donated US$ 20 million in Ad Grants to Gavi.  In the longer term, Google.org engineers will also support Gavi’s broader innovation agenda.</t>
  </si>
  <si>
    <t>General notes regarding reporting of US$ equivalents (for contributions made to Gavi in currencies other than US$)</t>
  </si>
  <si>
    <t>Direct Contributions (including Matching Fund)</t>
  </si>
  <si>
    <t>IFFIm contributions</t>
  </si>
  <si>
    <t>&gt; For signed contribution agreements:  contributions are expressed in US$ equivalents using the exchange rates at the time of signing the respective donor grant agreements</t>
  </si>
  <si>
    <t>General notes regarding IFFIm contributions</t>
  </si>
  <si>
    <t>Due to IFFIm’s nature as a frontloading vehicle, yearly contributions paid into IFFIm can differ significantly from yearly proceeds transferred to Gavi.</t>
  </si>
  <si>
    <r>
      <t xml:space="preserve">All amounts in  </t>
    </r>
    <r>
      <rPr>
        <b/>
        <sz val="16"/>
        <color indexed="8"/>
        <rFont val="Calibri"/>
        <family val="2"/>
      </rPr>
      <t>Local Currency</t>
    </r>
  </si>
  <si>
    <t>Donor Currency</t>
  </si>
  <si>
    <r>
      <t>Direct Contribution</t>
    </r>
    <r>
      <rPr>
        <b/>
        <vertAlign val="superscript"/>
        <sz val="12"/>
        <color indexed="8"/>
        <rFont val="Calibri"/>
        <family val="2"/>
      </rPr>
      <t>2</t>
    </r>
  </si>
  <si>
    <r>
      <t>Matching Fund</t>
    </r>
    <r>
      <rPr>
        <b/>
        <vertAlign val="superscript"/>
        <sz val="12"/>
        <color indexed="8"/>
        <rFont val="Calibri"/>
        <family val="2"/>
      </rPr>
      <t>2,3</t>
    </r>
  </si>
  <si>
    <t>COVAX AMC (IFFIm)</t>
  </si>
  <si>
    <r>
      <t>[2021-25]</t>
    </r>
    <r>
      <rPr>
        <vertAlign val="superscript"/>
        <sz val="10"/>
        <color indexed="8"/>
        <rFont val="Calibri"/>
        <family val="2"/>
      </rPr>
      <t>2</t>
    </r>
  </si>
  <si>
    <t>AUD</t>
  </si>
  <si>
    <t>EUR</t>
  </si>
  <si>
    <t>USD</t>
  </si>
  <si>
    <t>CAD</t>
  </si>
  <si>
    <t>DKK</t>
  </si>
  <si>
    <t>ISK</t>
  </si>
  <si>
    <t>CHF</t>
  </si>
  <si>
    <t>NZD</t>
  </si>
  <si>
    <t>NOK</t>
  </si>
  <si>
    <t>SEK</t>
  </si>
  <si>
    <t>GBP</t>
  </si>
  <si>
    <t>Corporations, foundations, institutions and organisations</t>
  </si>
  <si>
    <t>"La Caixa" Foundation</t>
  </si>
  <si>
    <t>JPY</t>
  </si>
  <si>
    <t>1 -  Some contributions may be received by Gavi in years different to those for which the pledges were made</t>
  </si>
  <si>
    <t>3 - The Matching Fund for the 2021-2025 period includes funding allocated towards various COVAX AMC donors</t>
  </si>
  <si>
    <t>24 - Funding advised by The Thistledown Foundation in support of The Thistledown Foundation COVAX Project, a CAF Canada Project</t>
  </si>
  <si>
    <t>25 - TikTok’s US$ 5 million contribution is matched by the Bill &amp; Melinda Gates Foundation with a US$ 5 million contribution to Gavi in support of COVID-19 vaccine delivery and other Gavi activities.</t>
  </si>
  <si>
    <t>26 - Toyota Tsusho contributed 100,000,000 Japanese yen to the Gavi COVAX AMC. In addition, Toyota Tsusho has donated five Vaccine Land Cruisers to Gavi which are specifically designed for last-mile vaccine delivery and which have been prequalified by WHO.</t>
  </si>
  <si>
    <t>27 - The WHO Foundation - Go Give One campaign raises funds from individuals for the benefit of the Gavi COVAX AMC.</t>
  </si>
  <si>
    <t>While IFFIm grants are irrevocable and legally binding, they are subject to a Grant Payment Condition that can potentially reduce the amount due by the donor in the event that a Gavi-supported programme country is in protracted arrears with the International Monetary Fund. Since 29 June 2021, there is no longer any reduction applied, as all countries from the reference portfolio have cleared their arrears with the IMF.</t>
  </si>
  <si>
    <t>Palau</t>
  </si>
  <si>
    <t>Croda Foundation</t>
  </si>
  <si>
    <t>Wellcome Trust</t>
  </si>
  <si>
    <t>28 - 'Other donors' includes contributions from corporations, foundations, individuals, institutions and organisations</t>
  </si>
  <si>
    <t>29 - In-kind contributions are not included in the corporations, foundations, institutions and organisations total</t>
  </si>
  <si>
    <t>30 - Strategic deferrals refer to IFFIm proceeds initially planned to be disbursed during the 'Gavi 4.0' Strategic Period that have been reallocated to the 'Gavi 5.0' Strategic Period. A negative figure indicates an increase in funds to be disbursed in the next Strategic Period, while a positive figure indicates allocation of previously deferred funds within that year’s disbursements.</t>
  </si>
  <si>
    <t>8 - Contribution amounts include cash donations to the COVAX facility from funds remaining from SFP commitments and/or dose sharing activities</t>
  </si>
  <si>
    <t>9 - Includes EUR 1 million (equiv. US$ 1.1 million) towards Vaccine Delivery to Gavi COVAX AMC and EUR 3 million (equiv. US$ 3.4 million) towards dose sharing ancillary costs</t>
  </si>
  <si>
    <t>11 - Includes DKK 15 million (equiv. US$ 2.3 million) towards dose sharing ancillary costs</t>
  </si>
  <si>
    <t>12 - The Agence française de développement (AFD, French Development Agency), Gavi and the Bill &amp; Melinda Gates Foundation signed an innovative partnership worth EUR 100 million over the 2016-2020 period. The partnership aims to increase vaccine coverage in six French-speaking countries of the Sahel region: Burkina Faso, Chad, Mali, Mauritania, Niger and Senegal.</t>
  </si>
  <si>
    <t>13 - Includes EUR 20 million (equiv. US$ 22.5 million) towards Vaccine Delivery to Gavi COVAX AMC and EUR 5m (equiv. US$ 5.6 million) for obtaining vaccines for humanitarian purposes via the COVAX AMC Humanitarian Buffer</t>
  </si>
  <si>
    <t>14 - Germany’s total contribution for COVAX of EUR 1,389 million (equiv. US$ 1,589 million) includes: EUR 809 million towards COVAX AMC vaccine purchases (equiv. US$ 959 million), including EUR 9 million (equiv. US$ 10.5 million) for obtaining vaccines for humanitarian purposes via the COVAX AMC Humanitarian Buffer; and EUR 580 million (equiv. US$ 630 million) towards vaccine logistics (UNICEF).</t>
  </si>
  <si>
    <t>16 - Includes NZD 9 million (equiv. US$ 6 million) towards Vaccine Delivery to Gavi COVAX AMC and US$ 4.3 million towards dose sharing ancillary costs</t>
  </si>
  <si>
    <t>17 - Includes pledges from the Basque Agency for Development Cooperation and the Catalan Agency for Development Cooperation</t>
  </si>
  <si>
    <t>12,13</t>
  </si>
  <si>
    <t>8,18</t>
  </si>
  <si>
    <r>
      <t>IFFIm Strategic Deferrals</t>
    </r>
    <r>
      <rPr>
        <vertAlign val="superscript"/>
        <sz val="11"/>
        <color indexed="8"/>
        <rFont val="Calibri"/>
        <family val="2"/>
      </rPr>
      <t>30</t>
    </r>
  </si>
  <si>
    <t>4 - Contribution amounts include cash donations to the COVAX facility from funds remaining from SFP commitments and/or dose sharing activities</t>
  </si>
  <si>
    <t>5 - Includes EUR 1 million (equiv. US$ 1.1 million) towards Vaccine Delivery to Gavi COVAX AMC and EUR 3 million (equiv. US$ 3.4 million) towards dose sharing ancillary costs</t>
  </si>
  <si>
    <t>7 - Includes DKK 15 million (equiv. US$ 2.3 million) towards dose sharing ancillary costs</t>
  </si>
  <si>
    <t>8 - The Agence française de développement (AFD, French Development Agency), Gavi and the Bill &amp; Melinda Gates Foundation signed an innovative partnership worth EUR 100 million over the 2016-2020 period. The partnership aims to increase vaccine coverage in six French-speaking countries of the Sahel region: Burkina Faso, Chad, Mali, Mauritania, Niger and Senegal.</t>
  </si>
  <si>
    <t>9 - Includes EUR 20 million (equiv. US$ 22.5 million) towards Vaccine Delivery to Gavi COVAX AMC and EUR 5m (equiv. US$ 5.6 million) for obtaining vaccines for humanitarian purposes via the COVAX AMC Humanitarian Buffer</t>
  </si>
  <si>
    <t>10 - Germany’s total contribution for COVAX of EUR 1,389 million (equiv. US$ 1,589 million) includes: EUR 809 million towards COVAX AMC vaccine purchases (equiv. US$ 959 million), including EUR 9 million (equiv. US$ 10.5 million) for obtaining vaccines for humanitarian purposes via the COVAX AMC Humanitarian Buffer; and EUR 580 million (equiv. US$ 630 million) towards vaccine logistics (UNICEF).</t>
  </si>
  <si>
    <t>8,9</t>
  </si>
  <si>
    <t>4,14</t>
  </si>
  <si>
    <t>12 - Includes NZD 9 million (equiv. US$ 6 million) towards Vaccine Delivery to Gavi COVAX AMC and US$ 0.8 million towards dose sharing ancillary costs</t>
  </si>
  <si>
    <t>13 - Includes pledges from the Basque Agency for Development Cooperation and the Catalan Agency for Development Cooperation</t>
  </si>
  <si>
    <t>14 - Includes GBP 1.6 million (equiv. US$ 2.1 million) towards dose sharing ancillary costs</t>
  </si>
  <si>
    <t>15 - The US pledge of US$ 1.0 billion announced at Gavi’s second donor pledging conference, hosted by the Government of Germany in Berlin in January 2015, was for the years 2015-2018 and included US$ 800 million for 2016-2018. The United States government also provided an additional US$ 20 million to Gavi to be used for an Ebola vaccine stockpile once a licensed vaccine became available.  The US pledge of US$ 1.16 billion announced at Gavi’s third donor pledging conference, the Global Vaccine Summit (GVS), hosted by the UK Government in June 2020, is for the years 2020-2023 and includes US$ 870 million for 2021-2023.</t>
  </si>
  <si>
    <t>16 - The United States’ US$ 4 billion pledge to COVAX includes US$ 3.5 billion for procurement and US$ 0.5 billion for delivery.</t>
  </si>
  <si>
    <t>17 -  In-kind contributions are not included in corporations, foundations, institutions and organisations</t>
  </si>
  <si>
    <t>18 - Gavi Matching Fund (Bill &amp; Melinda Gates Foundation): US$ 45 million allocated to core partnerships and US$ 30 million allocated towards Vaccine Delivery to the Gavi COVAX AMC.</t>
  </si>
  <si>
    <t>19 - Google.org has donated US$ 20 million in Ad Grants to Gavi.  In the longer term, Google.org engineers will also support Gavi’s broader innovation agenda.</t>
  </si>
  <si>
    <t>21 - Funding advised by The Thistledown Foundation in support of The Thistledown Foundation COVAX Project, a CAF Canada Project</t>
  </si>
  <si>
    <t>22 - TikTok’s US$ 5 million contribution is matched by the Bill &amp; Melinda Gates Foundation with a US$ 5 million contribution to Gavi in support of COVID-19 vaccine delivery and other Gavi activities.</t>
  </si>
  <si>
    <t>23 - Toyota Tsusho contributed 100,000,000 Japanese yen to the Gavi COVAX AMC. In addition, Toyota Tsusho has donated five Vaccine Land Cruisers to Gavi which are specifically designed for last-mile vaccine delivery and which have been prequalified by WHO.</t>
  </si>
  <si>
    <t>24 - The WHO Foundation - Go Give One campaign raises funds from individuals for the benefit of the Gavi COVAX AMC.</t>
  </si>
  <si>
    <t>25 - 'Other donors' includes contributions from corporations, foundations, individuals, institutions and organisations</t>
  </si>
  <si>
    <t>Children's Investment Fund Foundation (CIFF)</t>
  </si>
  <si>
    <t>Eleanor Crook Foundation</t>
  </si>
  <si>
    <t>Power of Nutrition</t>
  </si>
  <si>
    <t>Church of Jesus Christ of Latter-day Saints</t>
  </si>
  <si>
    <t>Integrate Health</t>
  </si>
  <si>
    <t>8,10</t>
  </si>
  <si>
    <t>4,6</t>
  </si>
  <si>
    <t>Scotland</t>
  </si>
  <si>
    <t>23 - Mastercard has contributed: (i) US$15 million to support the COVAX AMC with a US$ 15 million grant for the purchase of COVID-19 vaccines, US$ 10 million of which was matched, by the Bill &amp; Melinda Gates Foundation (US$ 2 million) and Gates Philanthropy Partners (US$ 8 million); and (ii) a US$ 10 million cash contribution to support the implementation of digital solutions to Gavi Core programs (no match). In addition, Mastercard raised funds via a consumer-based fundraising campaign through its donation platform.</t>
  </si>
  <si>
    <t>Advanced Health Online (AHO)</t>
  </si>
  <si>
    <t>20 - Mastercard has contributed: (i) US$15 million to support the COVAX AMC with a US$ 15 million grant for the purchase of COVID-19 vaccines, US$ 10 million of which was matched, by the Bill &amp; Melinda Gates Foundation (US$ 2 million) and Gates Philanthropy Partners (US$ 8 million); and (ii) a US$ 10 million cash contribution to support the implementation of digital solutions to Gavi Core programs (no match). In addition, Mastercard raised funds via a consumer-based fundraising campaign through its donation platform.</t>
  </si>
  <si>
    <t>10 - Includes CAD 185.3 million (equiv. US$ 142.7 million) towards Vaccine Delivery to Gavi COVAX AMC and CAD 40 million (equiv. US$ 31.6 million) towards dose sharing ancillary costs</t>
  </si>
  <si>
    <t>15 - Includes EUR 3.5 million (equiv. US$ 3.9 million) towards Vaccine Delivery to Gavi COVAX AMC and EUR 2 million (equiv. US$ 2.2 million) towards dose sharing ancillary costs</t>
  </si>
  <si>
    <t>11 - Includes EUR 3.5 million (equiv. US$ 3.9 million) towards Vaccine Delivery to Gavi COVAX AMC and EUR 2 million (equiv. US$ 2.2 million) towards dose sharing ancillary costs</t>
  </si>
  <si>
    <t>6 - Includes CAD 185.3 million (equiv. US$ 142.7 million) towards Vaccine Delivery to Gavi COVAX AMC and CAD 40 million (equiv. US$ 31.6 million) towards dose sharing ancillary costs</t>
  </si>
  <si>
    <t>2031-2037</t>
  </si>
  <si>
    <t>2026-2030</t>
  </si>
  <si>
    <t>[2026-30]</t>
  </si>
  <si>
    <r>
      <t>[2021-25]</t>
    </r>
    <r>
      <rPr>
        <sz val="10"/>
        <color indexed="8"/>
        <rFont val="Calibri"/>
        <family val="2"/>
      </rPr>
      <t xml:space="preserve"> </t>
    </r>
  </si>
  <si>
    <t>Includes pledges made through 31 December 2024</t>
  </si>
  <si>
    <t>Proceeds to Gavi from pledges made through 31 December 2024</t>
  </si>
  <si>
    <t>Indonesia</t>
  </si>
  <si>
    <t>Aga Khan Foundation</t>
  </si>
  <si>
    <t>Bayer Foundation</t>
  </si>
  <si>
    <r>
      <t>[2026-27]</t>
    </r>
    <r>
      <rPr>
        <vertAlign val="superscript"/>
        <sz val="10"/>
        <color indexed="8"/>
        <rFont val="Calibri"/>
        <family val="2"/>
      </rPr>
      <t>5</t>
    </r>
  </si>
  <si>
    <r>
      <t>[2026-30]</t>
    </r>
    <r>
      <rPr>
        <vertAlign val="superscript"/>
        <sz val="10"/>
        <color indexed="8"/>
        <rFont val="Calibri"/>
        <family val="2"/>
      </rPr>
      <t>5</t>
    </r>
  </si>
  <si>
    <r>
      <t>[2026-30]</t>
    </r>
    <r>
      <rPr>
        <vertAlign val="superscript"/>
        <sz val="10"/>
        <color indexed="8"/>
        <rFont val="Calibri"/>
        <family val="2"/>
      </rPr>
      <t>2</t>
    </r>
  </si>
  <si>
    <r>
      <t>[2026-27]</t>
    </r>
    <r>
      <rPr>
        <vertAlign val="superscript"/>
        <sz val="10"/>
        <color indexed="8"/>
        <rFont val="Calibri"/>
        <family val="2"/>
      </rPr>
      <t>2</t>
    </r>
  </si>
  <si>
    <t>2 - The columns "[2021-25]", "[2026-30]", and "[2026-27]" show Direct Contribution and Matching Fund pledge amounts for those donors who have yet to indicate how their pledge(s) should be allocated to (a) specific year(s) within these periods</t>
  </si>
  <si>
    <t>5 - The columns "[2021-25]", "[2026-30]", and "[2026-27]" show Direct Contribution and Matching Fund pledge amounts for those donors who have yet to indicate how their pledge(s) should be allocated to (a) specific year(s) within these periods</t>
  </si>
  <si>
    <r>
      <rPr>
        <u/>
        <sz val="10"/>
        <color indexed="8"/>
        <rFont val="Calibri"/>
        <family val="2"/>
      </rPr>
      <t>Received contributions</t>
    </r>
    <r>
      <rPr>
        <sz val="10"/>
        <color indexed="8"/>
        <rFont val="Calibri"/>
        <family val="2"/>
      </rPr>
      <t>:  non-US$ contributions for 2000-2024 are expressed in US$ equivalents as confirmed by the IBRD (World Bank)</t>
    </r>
  </si>
  <si>
    <r>
      <rPr>
        <u/>
        <sz val="10"/>
        <color indexed="8"/>
        <rFont val="Calibri"/>
        <family val="2"/>
      </rPr>
      <t>Future contributions</t>
    </r>
    <r>
      <rPr>
        <sz val="10"/>
        <color indexed="8"/>
        <rFont val="Calibri"/>
        <family val="2"/>
      </rPr>
      <t>:  non-US$ contributions for years 2025 and beyond are expressed in US$ equivalents as follows:</t>
    </r>
  </si>
  <si>
    <r>
      <rPr>
        <u/>
        <sz val="10"/>
        <color indexed="8"/>
        <rFont val="Calibri"/>
        <family val="2"/>
      </rPr>
      <t>Received contributions</t>
    </r>
    <r>
      <rPr>
        <sz val="10"/>
        <color indexed="8"/>
        <rFont val="Calibri"/>
        <family val="2"/>
      </rPr>
      <t>:  non-US$ contributions for 2000-2024 are expressed in US$ equivalents using the exchange rates on the dates of receipt.  For 2014-2024 where contributions were hedged to mitigate currency risk exposure, these have been expressed using the rates applicable to the hedge agreement.</t>
    </r>
  </si>
  <si>
    <r>
      <rPr>
        <u/>
        <sz val="10"/>
        <color indexed="8"/>
        <rFont val="Calibri"/>
        <family val="2"/>
      </rPr>
      <t>Future contributions (for pledges made prior to the June 2020 donor pledging conference)</t>
    </r>
    <r>
      <rPr>
        <sz val="10"/>
        <color indexed="8"/>
        <rFont val="Calibri"/>
        <family val="2"/>
      </rPr>
      <t>: non-US$ Direct Contribution and Matching Fund pledges for years 2025 and beyond are expressed in US$ equivalents using the applicable forecast rates from Bloomberg as at 31 December 2024 or using the rates applicable to any hedge agreement in place.</t>
    </r>
  </si>
  <si>
    <t>4 - In 2018, the Gavi Board approved Gavi support for research and development of new vaccines by the Coalition for Epidemic Preparedness Innovations (CEPI) through an IFFIm transaction of NOK 600 million (US$ 66 million) to frontload an equivalent Norway grant for this purpose. Subsequently in 2020, the Gavi Board approved Gavi support for research and development of new COVID-19 vaccines by CEPI, through a similar IFFIm arrangement. To date, IFFIm has raised US$ 354 million for this initiative supported by additional grants from Norway,  Italy, and Spain.</t>
  </si>
  <si>
    <r>
      <rPr>
        <u/>
        <sz val="10"/>
        <color indexed="8"/>
        <rFont val="Calibri"/>
        <family val="2"/>
      </rPr>
      <t>Future contributions (for pledges at the June 2020 donor pledging conference)</t>
    </r>
    <r>
      <rPr>
        <sz val="10"/>
        <color indexed="8"/>
        <rFont val="Calibri"/>
        <family val="2"/>
      </rPr>
      <t>: non-US$ Direct Contribution and Matching Fund pledges for years 2025 and beyond are expressed in US$ equivalents using the spot rates from Refinitiv (recently named as LSEG) as at 31 December 2024 or using the rates applicable to any hedge agreement in place.</t>
    </r>
  </si>
  <si>
    <t>&gt; For contribution agreements not yet signed: contributions are expressed in US$ equivalents using the applicable spot rates from Refinitiv (recently named as LSEG) as at 31 December 2024</t>
  </si>
  <si>
    <t>19,20, 31</t>
  </si>
  <si>
    <t>19, 20, 31</t>
  </si>
  <si>
    <t>15,16, 26</t>
  </si>
  <si>
    <t>26 -  The US Government pledged US$ 1.58 billion over 5 years (2025-2029) toward the new Gavi strategy. This funding is subject to Congressional approval annually.</t>
  </si>
  <si>
    <t>31 - The US Government pledged US$ 1.58 billion over 5 years (2025-2029) toward the new Gavi strategy. This funding is subject to Congressional approval annually.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</si>
</sst>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43" formatCode="_(* #,##0.00_);_(* \(#,##0.00\);_(* &quot;-&quot;??_);_(@_)"/>
    <numFmt numFmtId="164" formatCode="_-* #,##0.00_-;\-* #,##0.00_-;_-* &quot;-&quot;??_-;_-@_-"/>
    <numFmt numFmtId="165" formatCode="_ * #,##0.00_ ;_ * \-#,##0.00_ ;_ * &quot;-&quot;??_ ;_ @_ "/>
    <numFmt numFmtId="166" formatCode="#,##0.0"/>
    <numFmt numFmtId="167" formatCode="_-* #,##0.00\ _€_-;\-* #,##0.00\ _€_-;_-* &quot;-&quot;??\ _€_-;_-@_-"/>
    <numFmt numFmtId="168" formatCode="_-* #,##0_-;\-* #,##0_-;_-* &quot;&quot;??_-;_-@_-"/>
    <numFmt numFmtId="169" formatCode="#,##0_ ;\-#,##0\ "/>
    <numFmt numFmtId="170" formatCode="_*#,##0_-;\(#,##0\)_-;_-&quot;&quot;??_-;_-@_-"/>
    <numFmt numFmtId="171" formatCode="_-* #,##0.0_-;\-* #,##0.0_-;_-* &quot;-&quot;??_-;_-@_-"/>
    <numFmt numFmtId="172" formatCode="_-\ #,##0_-;\-\ #,##0_-;_-\ &quot;&quot;??_-;_-@_-"/>
    <numFmt numFmtId="173" formatCode="#,##0_ ;\(#,##0\ \)"/>
    <numFmt numFmtId="174" formatCode="0.0"/>
    <numFmt numFmtId="175" formatCode="_-* #,##0.0_-;\-* #,##0.0_-;_-* &quot;&quot;??_-;_-@_-"/>
    <numFmt numFmtId="176" formatCode="0.0000"/>
    <numFmt numFmtId="177" formatCode="_-* #,##0.00_-;\-* #,##0.00_-;_-* &quot;&quot;??_-;_-@_-"/>
  </numFmts>
  <fonts count="57" x14ac:knownFonts="1">
    <font>
      <sz val="11"/>
      <color theme="1"/>
      <name val="Calibri"/>
      <family val="2"/>
      <scheme val="minor"/>
    </font>
    <font>
      <sz val="10"/>
      <color indexed="8"/>
      <name val="Calibri"/>
      <family val="2"/>
    </font>
    <font>
      <b/>
      <vertAlign val="superscript"/>
      <sz val="12"/>
      <color indexed="8"/>
      <name val="Calibri"/>
      <family val="2"/>
    </font>
    <font>
      <sz val="10"/>
      <name val="Arial"/>
      <family val="2"/>
    </font>
    <font>
      <sz val="10"/>
      <name val="Verdana"/>
      <family val="2"/>
    </font>
    <font>
      <b/>
      <sz val="18"/>
      <color indexed="9"/>
      <name val="Calibri"/>
      <family val="2"/>
    </font>
    <font>
      <b/>
      <vertAlign val="superscript"/>
      <sz val="18"/>
      <color indexed="9"/>
      <name val="Calibri"/>
      <family val="2"/>
    </font>
    <font>
      <b/>
      <vertAlign val="superscript"/>
      <sz val="12"/>
      <color indexed="23"/>
      <name val="Calibri"/>
      <family val="2"/>
    </font>
    <font>
      <i/>
      <sz val="10"/>
      <color indexed="8"/>
      <name val="Calibri"/>
      <family val="2"/>
    </font>
    <font>
      <u/>
      <sz val="10"/>
      <color indexed="8"/>
      <name val="Calibri"/>
      <family val="2"/>
    </font>
    <font>
      <vertAlign val="superscript"/>
      <sz val="10"/>
      <color indexed="8"/>
      <name val="Calibri"/>
      <family val="2"/>
    </font>
    <font>
      <b/>
      <sz val="16"/>
      <color indexed="8"/>
      <name val="Calibri"/>
      <family val="2"/>
    </font>
    <font>
      <vertAlign val="superscript"/>
      <sz val="11"/>
      <color indexed="8"/>
      <name val="Calibri"/>
      <family val="2"/>
    </font>
    <font>
      <sz val="11"/>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8"/>
      <color theme="3"/>
      <name val="Cambria"/>
      <family val="2"/>
      <scheme val="major"/>
    </font>
    <font>
      <b/>
      <sz val="12"/>
      <color theme="1"/>
      <name val="Calibri"/>
      <family val="2"/>
      <scheme val="minor"/>
    </font>
    <font>
      <sz val="10"/>
      <color theme="1"/>
      <name val="Calibri"/>
      <family val="2"/>
      <scheme val="minor"/>
    </font>
    <font>
      <b/>
      <sz val="22"/>
      <color theme="1"/>
      <name val="Calibri"/>
      <family val="2"/>
      <scheme val="minor"/>
    </font>
    <font>
      <b/>
      <sz val="14"/>
      <color theme="1"/>
      <name val="Calibri"/>
      <family val="2"/>
      <scheme val="minor"/>
    </font>
    <font>
      <sz val="12"/>
      <color theme="1"/>
      <name val="Calibri"/>
      <family val="2"/>
      <scheme val="minor"/>
    </font>
    <font>
      <b/>
      <sz val="10"/>
      <color theme="0" tint="-0.499984740745262"/>
      <name val="Calibri"/>
      <family val="2"/>
      <scheme val="minor"/>
    </font>
    <font>
      <sz val="11"/>
      <color theme="0" tint="-0.499984740745262"/>
      <name val="Calibri"/>
      <family val="2"/>
      <scheme val="minor"/>
    </font>
    <font>
      <b/>
      <sz val="11"/>
      <color theme="0" tint="-0.499984740745262"/>
      <name val="Calibri"/>
      <family val="2"/>
      <scheme val="minor"/>
    </font>
    <font>
      <sz val="10"/>
      <color theme="0" tint="-0.499984740745262"/>
      <name val="Calibri"/>
      <family val="2"/>
      <scheme val="minor"/>
    </font>
    <font>
      <b/>
      <sz val="10"/>
      <color theme="1"/>
      <name val="Calibri"/>
      <family val="2"/>
      <scheme val="minor"/>
    </font>
    <font>
      <sz val="11"/>
      <color rgb="FF5F5F5F"/>
      <name val="Calibri"/>
      <family val="2"/>
      <scheme val="minor"/>
    </font>
    <font>
      <b/>
      <sz val="11"/>
      <color rgb="FF5F5F5F"/>
      <name val="Calibri"/>
      <family val="2"/>
      <scheme val="minor"/>
    </font>
    <font>
      <b/>
      <sz val="14"/>
      <color rgb="FF5F5F5F"/>
      <name val="Calibri"/>
      <family val="2"/>
      <scheme val="minor"/>
    </font>
    <font>
      <b/>
      <sz val="12"/>
      <color rgb="FF5F5F5F"/>
      <name val="Calibri"/>
      <family val="2"/>
      <scheme val="minor"/>
    </font>
    <font>
      <u/>
      <sz val="10"/>
      <color theme="1"/>
      <name val="Calibri"/>
      <family val="2"/>
      <scheme val="minor"/>
    </font>
    <font>
      <sz val="10"/>
      <name val="Calibri"/>
      <family val="2"/>
      <scheme val="minor"/>
    </font>
    <font>
      <b/>
      <u/>
      <sz val="10"/>
      <color theme="1"/>
      <name val="Calibri"/>
      <family val="2"/>
      <scheme val="minor"/>
    </font>
    <font>
      <sz val="11"/>
      <color theme="0" tint="-0.249977111117893"/>
      <name val="Calibri"/>
      <family val="2"/>
      <scheme val="minor"/>
    </font>
    <font>
      <b/>
      <sz val="11"/>
      <color theme="0" tint="-0.249977111117893"/>
      <name val="Calibri"/>
      <family val="2"/>
      <scheme val="minor"/>
    </font>
    <font>
      <b/>
      <sz val="18"/>
      <color theme="1"/>
      <name val="Calibri"/>
      <family val="2"/>
      <scheme val="minor"/>
    </font>
    <font>
      <b/>
      <sz val="18"/>
      <color theme="0"/>
      <name val="Calibri"/>
      <family val="2"/>
      <scheme val="minor"/>
    </font>
    <font>
      <b/>
      <vertAlign val="superscript"/>
      <sz val="12"/>
      <color theme="1"/>
      <name val="Calibri"/>
      <family val="2"/>
      <scheme val="minor"/>
    </font>
    <font>
      <sz val="10"/>
      <color rgb="FF5F5F5F"/>
      <name val="Calibri"/>
      <family val="2"/>
      <scheme val="minor"/>
    </font>
    <font>
      <sz val="11"/>
      <name val="Calibri"/>
      <family val="2"/>
      <scheme val="minor"/>
    </font>
    <font>
      <sz val="10"/>
      <color rgb="FF000000"/>
      <name val="Calibri"/>
      <family val="2"/>
      <scheme val="minor"/>
    </font>
    <font>
      <sz val="10"/>
      <color theme="0" tint="-0.249977111117893"/>
      <name val="Calibri"/>
      <family val="2"/>
      <scheme val="minor"/>
    </font>
    <font>
      <i/>
      <sz val="11"/>
      <color theme="0" tint="-0.249977111117893"/>
      <name val="Calibri"/>
      <family val="2"/>
      <scheme val="minor"/>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rgb="FFE8EEC8"/>
        <bgColor indexed="64"/>
      </patternFill>
    </fill>
    <fill>
      <patternFill patternType="solid">
        <fgColor rgb="FFCFE292"/>
        <bgColor indexed="64"/>
      </patternFill>
    </fill>
    <fill>
      <patternFill patternType="solid">
        <fgColor rgb="FF00B050"/>
        <bgColor indexed="64"/>
      </patternFill>
    </fill>
  </fills>
  <borders count="48">
    <border>
      <left/>
      <right/>
      <top/>
      <bottom/>
      <diagonal/>
    </border>
    <border>
      <left/>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rgb="FFAFC432"/>
      </top>
      <bottom style="thin">
        <color rgb="FFAFC432"/>
      </bottom>
      <diagonal/>
    </border>
    <border>
      <left/>
      <right/>
      <top style="thin">
        <color rgb="FFAFC432"/>
      </top>
      <bottom/>
      <diagonal/>
    </border>
    <border>
      <left style="thin">
        <color theme="0"/>
      </left>
      <right/>
      <top/>
      <bottom/>
      <diagonal/>
    </border>
    <border>
      <left/>
      <right style="thin">
        <color theme="0"/>
      </right>
      <top style="thin">
        <color theme="0"/>
      </top>
      <bottom/>
      <diagonal/>
    </border>
    <border>
      <left/>
      <right/>
      <top style="thin">
        <color theme="0"/>
      </top>
      <bottom/>
      <diagonal/>
    </border>
    <border>
      <left/>
      <right/>
      <top/>
      <bottom style="thin">
        <color rgb="FFAFC432"/>
      </bottom>
      <diagonal/>
    </border>
    <border>
      <left/>
      <right/>
      <top style="thin">
        <color theme="0"/>
      </top>
      <bottom style="thin">
        <color rgb="FFAFC432"/>
      </bottom>
      <diagonal/>
    </border>
    <border>
      <left/>
      <right/>
      <top/>
      <bottom style="thin">
        <color rgb="FFE2EAB8"/>
      </bottom>
      <diagonal/>
    </border>
    <border>
      <left/>
      <right/>
      <top style="thin">
        <color rgb="FFE2EAB8"/>
      </top>
      <bottom style="thin">
        <color rgb="FFD3DF95"/>
      </bottom>
      <diagonal/>
    </border>
    <border>
      <left/>
      <right/>
      <top style="thin">
        <color rgb="FFE2EAB8"/>
      </top>
      <bottom style="thin">
        <color rgb="FFE2EAB8"/>
      </bottom>
      <diagonal/>
    </border>
    <border>
      <left/>
      <right/>
      <top style="thin">
        <color rgb="FFD3DF95"/>
      </top>
      <bottom style="thin">
        <color rgb="FFD3DF95"/>
      </bottom>
      <diagonal/>
    </border>
    <border>
      <left style="thin">
        <color theme="0"/>
      </left>
      <right/>
      <top style="thin">
        <color rgb="FFBAC436"/>
      </top>
      <bottom style="thin">
        <color rgb="FFBAC436"/>
      </bottom>
      <diagonal/>
    </border>
    <border>
      <left/>
      <right/>
      <top/>
      <bottom style="thin">
        <color rgb="FFD3DF95"/>
      </bottom>
      <diagonal/>
    </border>
    <border>
      <left/>
      <right/>
      <top style="thin">
        <color rgb="FFE2EAB8"/>
      </top>
      <bottom/>
      <diagonal/>
    </border>
    <border>
      <left style="thin">
        <color theme="0"/>
      </left>
      <right/>
      <top style="thin">
        <color indexed="64"/>
      </top>
      <bottom style="thin">
        <color indexed="64"/>
      </bottom>
      <diagonal/>
    </border>
    <border>
      <left style="thin">
        <color theme="0"/>
      </left>
      <right/>
      <top style="thin">
        <color indexed="64"/>
      </top>
      <bottom style="medium">
        <color indexed="64"/>
      </bottom>
      <diagonal/>
    </border>
    <border>
      <left style="medium">
        <color indexed="64"/>
      </left>
      <right style="thin">
        <color theme="0"/>
      </right>
      <top style="thin">
        <color indexed="64"/>
      </top>
      <bottom style="thin">
        <color indexed="64"/>
      </bottom>
      <diagonal/>
    </border>
    <border>
      <left style="thin">
        <color theme="0"/>
      </left>
      <right style="medium">
        <color indexed="64"/>
      </right>
      <top style="thin">
        <color indexed="64"/>
      </top>
      <bottom style="thin">
        <color indexed="64"/>
      </bottom>
      <diagonal/>
    </border>
    <border>
      <left style="thin">
        <color theme="0"/>
      </left>
      <right style="medium">
        <color indexed="64"/>
      </right>
      <top style="thin">
        <color indexed="64"/>
      </top>
      <bottom style="medium">
        <color indexed="64"/>
      </bottom>
      <diagonal/>
    </border>
    <border>
      <left/>
      <right style="thin">
        <color theme="0"/>
      </right>
      <top/>
      <bottom/>
      <diagonal/>
    </border>
    <border>
      <left style="thin">
        <color theme="0"/>
      </left>
      <right/>
      <top style="thin">
        <color theme="0"/>
      </top>
      <bottom/>
      <diagonal/>
    </border>
    <border>
      <left/>
      <right/>
      <top/>
      <bottom style="thin">
        <color theme="0"/>
      </bottom>
      <diagonal/>
    </border>
    <border>
      <left style="thin">
        <color theme="0"/>
      </left>
      <right style="medium">
        <color indexed="64"/>
      </right>
      <top style="medium">
        <color indexed="64"/>
      </top>
      <bottom/>
      <diagonal/>
    </border>
    <border>
      <left style="thin">
        <color theme="0"/>
      </left>
      <right style="medium">
        <color indexed="64"/>
      </right>
      <top/>
      <bottom/>
      <diagonal/>
    </border>
    <border>
      <left style="medium">
        <color indexed="64"/>
      </left>
      <right style="thin">
        <color theme="0"/>
      </right>
      <top style="medium">
        <color indexed="64"/>
      </top>
      <bottom/>
      <diagonal/>
    </border>
    <border>
      <left style="medium">
        <color indexed="64"/>
      </left>
      <right style="thin">
        <color theme="0"/>
      </right>
      <top/>
      <bottom/>
      <diagonal/>
    </border>
    <border>
      <left/>
      <right style="medium">
        <color indexed="64"/>
      </right>
      <top style="thin">
        <color theme="0"/>
      </top>
      <bottom/>
      <diagonal/>
    </border>
    <border>
      <left/>
      <right style="medium">
        <color indexed="64"/>
      </right>
      <top/>
      <bottom/>
      <diagonal/>
    </border>
  </borders>
  <cellStyleXfs count="358">
    <xf numFmtId="0" fontId="0" fillId="0" borderId="0"/>
    <xf numFmtId="0" fontId="13" fillId="10" borderId="0" applyNumberFormat="0" applyBorder="0" applyAlignment="0" applyProtection="0"/>
    <xf numFmtId="0" fontId="13" fillId="14" borderId="0" applyNumberFormat="0" applyBorder="0" applyAlignment="0" applyProtection="0"/>
    <xf numFmtId="0" fontId="13" fillId="18" borderId="0" applyNumberFormat="0" applyBorder="0" applyAlignment="0" applyProtection="0"/>
    <xf numFmtId="0" fontId="13" fillId="22" borderId="0" applyNumberFormat="0" applyBorder="0" applyAlignment="0" applyProtection="0"/>
    <xf numFmtId="0" fontId="13" fillId="26" borderId="0" applyNumberFormat="0" applyBorder="0" applyAlignment="0" applyProtection="0"/>
    <xf numFmtId="0" fontId="13" fillId="30" borderId="0" applyNumberFormat="0" applyBorder="0" applyAlignment="0" applyProtection="0"/>
    <xf numFmtId="0" fontId="13" fillId="11" borderId="0" applyNumberFormat="0" applyBorder="0" applyAlignment="0" applyProtection="0"/>
    <xf numFmtId="0" fontId="13" fillId="15" borderId="0" applyNumberFormat="0" applyBorder="0" applyAlignment="0" applyProtection="0"/>
    <xf numFmtId="0" fontId="13" fillId="19" borderId="0" applyNumberFormat="0" applyBorder="0" applyAlignment="0" applyProtection="0"/>
    <xf numFmtId="0" fontId="13" fillId="23" borderId="0" applyNumberFormat="0" applyBorder="0" applyAlignment="0" applyProtection="0"/>
    <xf numFmtId="0" fontId="13" fillId="27" borderId="0" applyNumberFormat="0" applyBorder="0" applyAlignment="0" applyProtection="0"/>
    <xf numFmtId="0" fontId="13" fillId="31" borderId="0" applyNumberFormat="0" applyBorder="0" applyAlignment="0" applyProtection="0"/>
    <xf numFmtId="0" fontId="28" fillId="12" borderId="0" applyNumberFormat="0" applyBorder="0" applyAlignment="0" applyProtection="0"/>
    <xf numFmtId="0" fontId="28" fillId="16" borderId="0" applyNumberFormat="0" applyBorder="0" applyAlignment="0" applyProtection="0"/>
    <xf numFmtId="0" fontId="28" fillId="20" borderId="0" applyNumberFormat="0" applyBorder="0" applyAlignment="0" applyProtection="0"/>
    <xf numFmtId="0" fontId="28" fillId="24" borderId="0" applyNumberFormat="0" applyBorder="0" applyAlignment="0" applyProtection="0"/>
    <xf numFmtId="0" fontId="28" fillId="28" borderId="0" applyNumberFormat="0" applyBorder="0" applyAlignment="0" applyProtection="0"/>
    <xf numFmtId="0" fontId="28" fillId="32" borderId="0" applyNumberFormat="0" applyBorder="0" applyAlignment="0" applyProtection="0"/>
    <xf numFmtId="0" fontId="28" fillId="9" borderId="0" applyNumberFormat="0" applyBorder="0" applyAlignment="0" applyProtection="0"/>
    <xf numFmtId="0" fontId="28" fillId="13" borderId="0" applyNumberFormat="0" applyBorder="0" applyAlignment="0" applyProtection="0"/>
    <xf numFmtId="0" fontId="28" fillId="17" borderId="0" applyNumberFormat="0" applyBorder="0" applyAlignment="0" applyProtection="0"/>
    <xf numFmtId="0" fontId="28" fillId="21" borderId="0" applyNumberFormat="0" applyBorder="0" applyAlignment="0" applyProtection="0"/>
    <xf numFmtId="0" fontId="28" fillId="25" borderId="0" applyNumberFormat="0" applyBorder="0" applyAlignment="0" applyProtection="0"/>
    <xf numFmtId="0" fontId="28" fillId="29" borderId="0" applyNumberFormat="0" applyBorder="0" applyAlignment="0" applyProtection="0"/>
    <xf numFmtId="0" fontId="18" fillId="3" borderId="0" applyNumberFormat="0" applyBorder="0" applyAlignment="0" applyProtection="0"/>
    <xf numFmtId="0" fontId="22" fillId="6" borderId="14" applyNumberFormat="0" applyAlignment="0" applyProtection="0"/>
    <xf numFmtId="0" fontId="24" fillId="7" borderId="17" applyNumberFormat="0" applyAlignment="0" applyProtection="0"/>
    <xf numFmtId="164" fontId="1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5" fontId="13"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7"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26" fillId="0" borderId="0" applyNumberFormat="0" applyFill="0" applyBorder="0" applyAlignment="0" applyProtection="0"/>
    <xf numFmtId="0" fontId="17" fillId="2" borderId="0" applyNumberFormat="0" applyBorder="0" applyAlignment="0" applyProtection="0"/>
    <xf numFmtId="0" fontId="14" fillId="0" borderId="11" applyNumberFormat="0" applyFill="0" applyAlignment="0" applyProtection="0"/>
    <xf numFmtId="0" fontId="15" fillId="0" borderId="12" applyNumberFormat="0" applyFill="0" applyAlignment="0" applyProtection="0"/>
    <xf numFmtId="0" fontId="16" fillId="0" borderId="13" applyNumberFormat="0" applyFill="0" applyAlignment="0" applyProtection="0"/>
    <xf numFmtId="0" fontId="16" fillId="0" borderId="0" applyNumberFormat="0" applyFill="0" applyBorder="0" applyAlignment="0" applyProtection="0"/>
    <xf numFmtId="0" fontId="20" fillId="5" borderId="14" applyNumberFormat="0" applyAlignment="0" applyProtection="0"/>
    <xf numFmtId="0" fontId="23" fillId="0" borderId="16" applyNumberFormat="0" applyFill="0" applyAlignment="0" applyProtection="0"/>
    <xf numFmtId="0" fontId="19" fillId="4"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3" fillId="8" borderId="18" applyNumberFormat="0" applyFont="0" applyAlignment="0" applyProtection="0"/>
    <xf numFmtId="0" fontId="21" fillId="6" borderId="15" applyNumberFormat="0" applyAlignment="0" applyProtection="0"/>
    <xf numFmtId="9" fontId="1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29" fillId="0" borderId="0" applyNumberFormat="0" applyFill="0" applyBorder="0" applyAlignment="0" applyProtection="0"/>
    <xf numFmtId="0" fontId="27" fillId="0" borderId="19" applyNumberFormat="0" applyFill="0" applyAlignment="0" applyProtection="0"/>
    <xf numFmtId="0" fontId="25" fillId="0" borderId="0" applyNumberFormat="0" applyFill="0" applyBorder="0" applyAlignment="0" applyProtection="0"/>
  </cellStyleXfs>
  <cellXfs count="159">
    <xf numFmtId="0" fontId="0" fillId="0" borderId="0" xfId="0"/>
    <xf numFmtId="0" fontId="0" fillId="33" borderId="0" xfId="0" applyFill="1"/>
    <xf numFmtId="0" fontId="30" fillId="33" borderId="0" xfId="0" applyFont="1" applyFill="1"/>
    <xf numFmtId="166" fontId="27" fillId="0" borderId="0" xfId="0" applyNumberFormat="1" applyFont="1"/>
    <xf numFmtId="0" fontId="31" fillId="33" borderId="0" xfId="0" applyFont="1" applyFill="1"/>
    <xf numFmtId="0" fontId="27" fillId="0" borderId="0" xfId="0" applyFont="1"/>
    <xf numFmtId="166" fontId="0" fillId="0" borderId="0" xfId="0" applyNumberFormat="1"/>
    <xf numFmtId="0" fontId="27" fillId="34" borderId="20" xfId="0" applyFont="1" applyFill="1" applyBorder="1" applyAlignment="1">
      <alignment horizontal="left" wrapText="1"/>
    </xf>
    <xf numFmtId="0" fontId="0" fillId="34" borderId="20" xfId="0" applyFill="1" applyBorder="1" applyAlignment="1">
      <alignment horizontal="left" wrapText="1" indent="1"/>
    </xf>
    <xf numFmtId="0" fontId="0" fillId="34" borderId="21" xfId="0" applyFill="1" applyBorder="1" applyAlignment="1">
      <alignment horizontal="left" wrapText="1" indent="1"/>
    </xf>
    <xf numFmtId="0" fontId="32" fillId="33" borderId="0" xfId="0" applyFont="1" applyFill="1"/>
    <xf numFmtId="0" fontId="33" fillId="33" borderId="0" xfId="0" applyFont="1" applyFill="1"/>
    <xf numFmtId="0" fontId="31" fillId="35" borderId="22" xfId="0" applyFont="1" applyFill="1" applyBorder="1" applyAlignment="1">
      <alignment horizontal="center"/>
    </xf>
    <xf numFmtId="0" fontId="27" fillId="0" borderId="0" xfId="0" applyFont="1" applyAlignment="1">
      <alignment horizontal="center"/>
    </xf>
    <xf numFmtId="0" fontId="33" fillId="0" borderId="0" xfId="0" applyFont="1" applyAlignment="1">
      <alignment vertical="center"/>
    </xf>
    <xf numFmtId="0" fontId="33" fillId="0" borderId="24" xfId="0" applyFont="1" applyBorder="1" applyAlignment="1">
      <alignment vertical="center"/>
    </xf>
    <xf numFmtId="0" fontId="0" fillId="33" borderId="0" xfId="0" applyFill="1" applyAlignment="1">
      <alignment vertical="center"/>
    </xf>
    <xf numFmtId="0" fontId="31" fillId="35" borderId="0" xfId="0" applyFont="1" applyFill="1" applyAlignment="1">
      <alignment horizontal="center"/>
    </xf>
    <xf numFmtId="168" fontId="27" fillId="0" borderId="0" xfId="0" applyNumberFormat="1" applyFont="1"/>
    <xf numFmtId="168" fontId="0" fillId="0" borderId="25" xfId="0" applyNumberFormat="1" applyBorder="1"/>
    <xf numFmtId="168" fontId="0" fillId="0" borderId="0" xfId="0" applyNumberFormat="1"/>
    <xf numFmtId="168" fontId="0" fillId="0" borderId="26" xfId="0" applyNumberFormat="1" applyBorder="1"/>
    <xf numFmtId="0" fontId="0" fillId="0" borderId="0" xfId="0" applyAlignment="1">
      <alignment vertical="center"/>
    </xf>
    <xf numFmtId="168" fontId="31" fillId="0" borderId="27" xfId="0" applyNumberFormat="1" applyFont="1" applyBorder="1"/>
    <xf numFmtId="168" fontId="31" fillId="0" borderId="28" xfId="0" applyNumberFormat="1" applyFont="1" applyBorder="1"/>
    <xf numFmtId="168" fontId="31" fillId="0" borderId="29" xfId="0" applyNumberFormat="1" applyFont="1" applyBorder="1"/>
    <xf numFmtId="0" fontId="31" fillId="33" borderId="0" xfId="0" applyFont="1" applyFill="1" applyAlignment="1">
      <alignment horizontal="right"/>
    </xf>
    <xf numFmtId="0" fontId="25" fillId="0" borderId="0" xfId="0" applyFont="1"/>
    <xf numFmtId="168" fontId="35" fillId="0" borderId="30" xfId="0" applyNumberFormat="1" applyFont="1" applyBorder="1"/>
    <xf numFmtId="169" fontId="35" fillId="0" borderId="30" xfId="0" applyNumberFormat="1" applyFont="1" applyBorder="1"/>
    <xf numFmtId="0" fontId="34" fillId="0" borderId="0" xfId="0" applyFont="1"/>
    <xf numFmtId="0" fontId="34" fillId="33" borderId="0" xfId="0" applyFont="1" applyFill="1"/>
    <xf numFmtId="0" fontId="36" fillId="0" borderId="0" xfId="0" applyFont="1"/>
    <xf numFmtId="168" fontId="37" fillId="0" borderId="31" xfId="0" applyNumberFormat="1" applyFont="1" applyBorder="1" applyAlignment="1">
      <alignment wrapText="1"/>
    </xf>
    <xf numFmtId="170" fontId="38" fillId="0" borderId="32" xfId="0" applyNumberFormat="1" applyFont="1" applyBorder="1"/>
    <xf numFmtId="168" fontId="31" fillId="0" borderId="33" xfId="0" applyNumberFormat="1" applyFont="1" applyBorder="1"/>
    <xf numFmtId="168" fontId="39" fillId="0" borderId="1" xfId="0" applyNumberFormat="1" applyFont="1" applyBorder="1"/>
    <xf numFmtId="168" fontId="27" fillId="35" borderId="34" xfId="0" applyNumberFormat="1" applyFont="1" applyFill="1" applyBorder="1" applyAlignment="1">
      <alignment wrapText="1"/>
    </xf>
    <xf numFmtId="168" fontId="30" fillId="0" borderId="2" xfId="0" applyNumberFormat="1" applyFont="1" applyBorder="1"/>
    <xf numFmtId="168" fontId="30" fillId="35" borderId="35" xfId="0" applyNumberFormat="1" applyFont="1" applyFill="1" applyBorder="1" applyAlignment="1">
      <alignment wrapText="1"/>
    </xf>
    <xf numFmtId="170" fontId="37" fillId="0" borderId="32" xfId="0" applyNumberFormat="1" applyFont="1" applyBorder="1"/>
    <xf numFmtId="0" fontId="30" fillId="35" borderId="2" xfId="0" applyFont="1" applyFill="1" applyBorder="1" applyAlignment="1">
      <alignment horizontal="left" wrapText="1"/>
    </xf>
    <xf numFmtId="0" fontId="27" fillId="35" borderId="1" xfId="0" applyFont="1" applyFill="1" applyBorder="1" applyAlignment="1">
      <alignment horizontal="left" wrapText="1"/>
    </xf>
    <xf numFmtId="168" fontId="34" fillId="0" borderId="0" xfId="0" applyNumberFormat="1" applyFont="1"/>
    <xf numFmtId="0" fontId="40" fillId="0" borderId="0" xfId="0" applyFont="1"/>
    <xf numFmtId="168" fontId="40" fillId="0" borderId="25" xfId="0" applyNumberFormat="1" applyFont="1" applyBorder="1"/>
    <xf numFmtId="9" fontId="40" fillId="0" borderId="26" xfId="278" applyFont="1" applyFill="1" applyBorder="1"/>
    <xf numFmtId="9" fontId="40" fillId="0" borderId="24" xfId="278" applyFont="1" applyFill="1" applyBorder="1"/>
    <xf numFmtId="9" fontId="40" fillId="0" borderId="25" xfId="278" applyFont="1" applyFill="1" applyBorder="1"/>
    <xf numFmtId="9" fontId="40" fillId="0" borderId="0" xfId="278" applyFont="1"/>
    <xf numFmtId="0" fontId="40" fillId="33" borderId="0" xfId="0" applyFont="1" applyFill="1"/>
    <xf numFmtId="168" fontId="41" fillId="0" borderId="0" xfId="0" applyNumberFormat="1" applyFont="1" applyAlignment="1">
      <alignment wrapText="1"/>
    </xf>
    <xf numFmtId="0" fontId="42" fillId="35" borderId="0" xfId="0" applyFont="1" applyFill="1" applyAlignment="1">
      <alignment horizontal="center" vertical="center"/>
    </xf>
    <xf numFmtId="168" fontId="27" fillId="35" borderId="36" xfId="0" applyNumberFormat="1" applyFont="1" applyFill="1" applyBorder="1" applyAlignment="1">
      <alignment wrapText="1"/>
    </xf>
    <xf numFmtId="9" fontId="41" fillId="35" borderId="3" xfId="278" applyFont="1" applyFill="1" applyBorder="1" applyAlignment="1">
      <alignment wrapText="1"/>
    </xf>
    <xf numFmtId="168" fontId="27" fillId="35" borderId="4" xfId="0" applyNumberFormat="1" applyFont="1" applyFill="1" applyBorder="1" applyAlignment="1">
      <alignment wrapText="1"/>
    </xf>
    <xf numFmtId="9" fontId="41" fillId="35" borderId="37" xfId="278" applyFont="1" applyFill="1" applyBorder="1" applyAlignment="1">
      <alignment wrapText="1"/>
    </xf>
    <xf numFmtId="168" fontId="30" fillId="35" borderId="5" xfId="0" applyNumberFormat="1" applyFont="1" applyFill="1" applyBorder="1" applyAlignment="1">
      <alignment wrapText="1"/>
    </xf>
    <xf numFmtId="9" fontId="43" fillId="35" borderId="38" xfId="278" applyFont="1" applyFill="1" applyBorder="1" applyAlignment="1">
      <alignment wrapText="1"/>
    </xf>
    <xf numFmtId="0" fontId="44" fillId="33" borderId="0" xfId="0" applyFont="1" applyFill="1"/>
    <xf numFmtId="0" fontId="31" fillId="0" borderId="0" xfId="0" applyFont="1"/>
    <xf numFmtId="0" fontId="0" fillId="34" borderId="20" xfId="0" applyFill="1" applyBorder="1" applyAlignment="1">
      <alignment horizontal="center" wrapText="1"/>
    </xf>
    <xf numFmtId="168" fontId="0" fillId="33" borderId="0" xfId="0" applyNumberFormat="1" applyFill="1"/>
    <xf numFmtId="0" fontId="45" fillId="0" borderId="0" xfId="0" applyFont="1"/>
    <xf numFmtId="0" fontId="31" fillId="0" borderId="0" xfId="0" quotePrefix="1" applyFont="1" applyAlignment="1">
      <alignment horizontal="left" wrapText="1"/>
    </xf>
    <xf numFmtId="0" fontId="39" fillId="0" borderId="0" xfId="0" applyFont="1" applyAlignment="1">
      <alignment horizontal="left" indent="2"/>
    </xf>
    <xf numFmtId="0" fontId="31" fillId="0" borderId="0" xfId="0" applyFont="1" applyAlignment="1">
      <alignment horizontal="left" indent="4"/>
    </xf>
    <xf numFmtId="0" fontId="46" fillId="0" borderId="0" xfId="0" applyFont="1"/>
    <xf numFmtId="170" fontId="41" fillId="0" borderId="0" xfId="0" applyNumberFormat="1" applyFont="1"/>
    <xf numFmtId="170" fontId="38" fillId="0" borderId="0" xfId="0" applyNumberFormat="1" applyFont="1"/>
    <xf numFmtId="0" fontId="31" fillId="33" borderId="0" xfId="0" quotePrefix="1" applyFont="1" applyFill="1" applyAlignment="1">
      <alignment wrapText="1"/>
    </xf>
    <xf numFmtId="0" fontId="0" fillId="33" borderId="0" xfId="0" applyFill="1" applyAlignment="1">
      <alignment horizontal="right"/>
    </xf>
    <xf numFmtId="172" fontId="31" fillId="0" borderId="29" xfId="0" applyNumberFormat="1" applyFont="1" applyBorder="1"/>
    <xf numFmtId="173" fontId="31" fillId="0" borderId="29" xfId="0" applyNumberFormat="1" applyFont="1" applyBorder="1"/>
    <xf numFmtId="173" fontId="0" fillId="0" borderId="25" xfId="0" applyNumberFormat="1" applyBorder="1"/>
    <xf numFmtId="0" fontId="47" fillId="0" borderId="0" xfId="0" applyFont="1"/>
    <xf numFmtId="0" fontId="47" fillId="33" borderId="0" xfId="0" applyFont="1" applyFill="1"/>
    <xf numFmtId="164" fontId="47" fillId="0" borderId="0" xfId="0" applyNumberFormat="1" applyFont="1"/>
    <xf numFmtId="174" fontId="48" fillId="0" borderId="0" xfId="0" applyNumberFormat="1" applyFont="1"/>
    <xf numFmtId="164" fontId="47" fillId="33" borderId="0" xfId="28" applyFont="1" applyFill="1"/>
    <xf numFmtId="174" fontId="47" fillId="0" borderId="0" xfId="0" applyNumberFormat="1" applyFont="1"/>
    <xf numFmtId="168" fontId="31" fillId="0" borderId="0" xfId="0" applyNumberFormat="1" applyFont="1"/>
    <xf numFmtId="0" fontId="30" fillId="35" borderId="0" xfId="0" applyFont="1" applyFill="1" applyAlignment="1">
      <alignment horizontal="center" vertical="center" wrapText="1"/>
    </xf>
    <xf numFmtId="0" fontId="30" fillId="35" borderId="39" xfId="0" applyFont="1" applyFill="1" applyBorder="1" applyAlignment="1">
      <alignment horizontal="center" vertical="center" wrapText="1"/>
    </xf>
    <xf numFmtId="0" fontId="31" fillId="33" borderId="0" xfId="0" applyFont="1" applyFill="1" applyAlignment="1">
      <alignment horizontal="right" vertical="center"/>
    </xf>
    <xf numFmtId="0" fontId="31" fillId="33" borderId="0" xfId="0" applyFont="1" applyFill="1" applyAlignment="1">
      <alignment vertical="center"/>
    </xf>
    <xf numFmtId="0" fontId="31" fillId="0" borderId="0" xfId="0" quotePrefix="1" applyFont="1" applyAlignment="1">
      <alignment wrapText="1"/>
    </xf>
    <xf numFmtId="0" fontId="39" fillId="0" borderId="0" xfId="0" applyFont="1" applyAlignment="1">
      <alignment horizontal="left" indent="4"/>
    </xf>
    <xf numFmtId="0" fontId="31" fillId="0" borderId="0" xfId="0" applyFont="1" applyAlignment="1">
      <alignment horizontal="left" indent="2"/>
    </xf>
    <xf numFmtId="175" fontId="31" fillId="0" borderId="29" xfId="0" applyNumberFormat="1" applyFont="1" applyBorder="1"/>
    <xf numFmtId="0" fontId="30" fillId="0" borderId="6" xfId="0" applyFont="1" applyBorder="1" applyAlignment="1">
      <alignment horizontal="left" vertical="center" wrapText="1"/>
    </xf>
    <xf numFmtId="173" fontId="27" fillId="0" borderId="25" xfId="0" applyNumberFormat="1" applyFont="1" applyBorder="1"/>
    <xf numFmtId="0" fontId="31" fillId="33" borderId="0" xfId="0" applyFont="1" applyFill="1" applyAlignment="1">
      <alignment horizontal="left"/>
    </xf>
    <xf numFmtId="164" fontId="31" fillId="0" borderId="0" xfId="28" applyFont="1"/>
    <xf numFmtId="171" fontId="31" fillId="0" borderId="0" xfId="28" applyNumberFormat="1" applyFont="1"/>
    <xf numFmtId="0" fontId="52" fillId="0" borderId="0" xfId="0" applyFont="1"/>
    <xf numFmtId="3" fontId="31" fillId="0" borderId="0" xfId="0" applyNumberFormat="1" applyFont="1"/>
    <xf numFmtId="173" fontId="53" fillId="0" borderId="0" xfId="0" applyNumberFormat="1" applyFont="1"/>
    <xf numFmtId="171" fontId="47" fillId="0" borderId="0" xfId="0" applyNumberFormat="1" applyFont="1"/>
    <xf numFmtId="0" fontId="54" fillId="0" borderId="0" xfId="0" applyFont="1"/>
    <xf numFmtId="43" fontId="47" fillId="0" borderId="0" xfId="0" applyNumberFormat="1" applyFont="1"/>
    <xf numFmtId="0" fontId="31" fillId="0" borderId="0" xfId="0" applyFont="1" applyAlignment="1">
      <alignment horizontal="left" wrapText="1"/>
    </xf>
    <xf numFmtId="0" fontId="0" fillId="0" borderId="0" xfId="0" applyAlignment="1">
      <alignment horizontal="right"/>
    </xf>
    <xf numFmtId="176" fontId="40" fillId="0" borderId="0" xfId="0" applyNumberFormat="1" applyFont="1"/>
    <xf numFmtId="164" fontId="55" fillId="0" borderId="0" xfId="0" applyNumberFormat="1" applyFont="1"/>
    <xf numFmtId="174" fontId="55" fillId="0" borderId="0" xfId="0" applyNumberFormat="1" applyFont="1"/>
    <xf numFmtId="177" fontId="39" fillId="0" borderId="1" xfId="0" applyNumberFormat="1" applyFont="1" applyBorder="1"/>
    <xf numFmtId="168" fontId="47" fillId="0" borderId="0" xfId="0" applyNumberFormat="1" applyFont="1"/>
    <xf numFmtId="174" fontId="56" fillId="0" borderId="0" xfId="0" applyNumberFormat="1" applyFont="1"/>
    <xf numFmtId="0" fontId="50" fillId="36" borderId="0" xfId="0" applyFont="1" applyFill="1" applyAlignment="1">
      <alignment horizontal="center" vertical="center"/>
    </xf>
    <xf numFmtId="0" fontId="0" fillId="0" borderId="8" xfId="0" applyBorder="1"/>
    <xf numFmtId="0" fontId="30" fillId="35" borderId="47" xfId="0" applyFont="1" applyFill="1" applyBorder="1" applyAlignment="1">
      <alignment horizontal="center" vertical="center" wrapText="1"/>
    </xf>
    <xf numFmtId="165" fontId="47" fillId="0" borderId="0" xfId="0" applyNumberFormat="1" applyFont="1"/>
    <xf numFmtId="0" fontId="55" fillId="0" borderId="0" xfId="0" applyFont="1"/>
    <xf numFmtId="164" fontId="0" fillId="0" borderId="0" xfId="28" applyFont="1"/>
    <xf numFmtId="164" fontId="31" fillId="0" borderId="29" xfId="28" applyFont="1" applyBorder="1"/>
    <xf numFmtId="43" fontId="0" fillId="0" borderId="0" xfId="0" applyNumberFormat="1"/>
    <xf numFmtId="168" fontId="36" fillId="0" borderId="0" xfId="0" applyNumberFormat="1" applyFont="1"/>
    <xf numFmtId="173" fontId="0" fillId="0" borderId="0" xfId="0" applyNumberFormat="1"/>
    <xf numFmtId="0" fontId="31" fillId="33" borderId="0" xfId="0" applyFont="1" applyFill="1" applyAlignment="1">
      <alignment horizontal="left" indent="6"/>
    </xf>
    <xf numFmtId="0" fontId="1" fillId="33" borderId="0" xfId="0" applyFont="1" applyFill="1" applyAlignment="1">
      <alignment horizontal="left" indent="4"/>
    </xf>
    <xf numFmtId="0" fontId="52" fillId="33" borderId="0" xfId="0" applyFont="1" applyFill="1"/>
    <xf numFmtId="0" fontId="43" fillId="35" borderId="42" xfId="0" applyFont="1" applyFill="1" applyBorder="1" applyAlignment="1">
      <alignment horizontal="center" vertical="center" wrapText="1"/>
    </xf>
    <xf numFmtId="0" fontId="43" fillId="35" borderId="43" xfId="0" applyFont="1" applyFill="1" applyBorder="1" applyAlignment="1">
      <alignment horizontal="center" vertical="center" wrapText="1"/>
    </xf>
    <xf numFmtId="0" fontId="30" fillId="35" borderId="7" xfId="0" applyFont="1" applyFill="1" applyBorder="1" applyAlignment="1">
      <alignment horizontal="center" vertical="center" wrapText="1"/>
    </xf>
    <xf numFmtId="0" fontId="30" fillId="35" borderId="8" xfId="0" applyFont="1" applyFill="1" applyBorder="1" applyAlignment="1">
      <alignment horizontal="center" vertical="center" wrapText="1"/>
    </xf>
    <xf numFmtId="0" fontId="33" fillId="35" borderId="41" xfId="0" applyFont="1" applyFill="1" applyBorder="1" applyAlignment="1">
      <alignment horizontal="center" vertical="center"/>
    </xf>
    <xf numFmtId="0" fontId="30" fillId="35" borderId="40" xfId="0" applyFont="1" applyFill="1" applyBorder="1" applyAlignment="1">
      <alignment horizontal="center" vertical="center"/>
    </xf>
    <xf numFmtId="0" fontId="30" fillId="35" borderId="24" xfId="0" applyFont="1" applyFill="1" applyBorder="1" applyAlignment="1">
      <alignment horizontal="center" vertical="center"/>
    </xf>
    <xf numFmtId="0" fontId="30" fillId="35" borderId="23" xfId="0" applyFont="1" applyFill="1" applyBorder="1" applyAlignment="1">
      <alignment horizontal="center" vertical="center"/>
    </xf>
    <xf numFmtId="0" fontId="30" fillId="35" borderId="46" xfId="0" applyFont="1" applyFill="1" applyBorder="1" applyAlignment="1">
      <alignment horizontal="center" vertical="center"/>
    </xf>
    <xf numFmtId="0" fontId="33" fillId="35" borderId="0" xfId="0" applyFont="1" applyFill="1" applyAlignment="1">
      <alignment horizontal="center" vertical="center"/>
    </xf>
    <xf numFmtId="0" fontId="30" fillId="35" borderId="40" xfId="0" applyFont="1" applyFill="1" applyBorder="1" applyAlignment="1">
      <alignment horizontal="center" vertical="center" wrapText="1"/>
    </xf>
    <xf numFmtId="0" fontId="30" fillId="35" borderId="24" xfId="0" applyFont="1" applyFill="1" applyBorder="1" applyAlignment="1">
      <alignment horizontal="center" vertical="center" wrapText="1"/>
    </xf>
    <xf numFmtId="0" fontId="30" fillId="35" borderId="23" xfId="0" applyFont="1" applyFill="1" applyBorder="1" applyAlignment="1">
      <alignment horizontal="center" vertical="center" wrapText="1"/>
    </xf>
    <xf numFmtId="0" fontId="50" fillId="36" borderId="0" xfId="0" applyFont="1" applyFill="1" applyAlignment="1">
      <alignment horizontal="center" vertical="center"/>
    </xf>
    <xf numFmtId="0" fontId="27" fillId="35" borderId="0" xfId="0" applyFont="1" applyFill="1" applyAlignment="1">
      <alignment horizontal="center" vertical="center" wrapText="1"/>
    </xf>
    <xf numFmtId="0" fontId="49" fillId="34" borderId="25" xfId="0" applyFont="1" applyFill="1" applyBorder="1" applyAlignment="1">
      <alignment horizontal="left" vertical="center" wrapText="1"/>
    </xf>
    <xf numFmtId="0" fontId="49" fillId="34" borderId="20" xfId="0" applyFont="1" applyFill="1" applyBorder="1" applyAlignment="1">
      <alignment horizontal="left" vertical="center" wrapText="1"/>
    </xf>
    <xf numFmtId="0" fontId="31" fillId="33" borderId="0" xfId="0" quotePrefix="1" applyFont="1" applyFill="1" applyAlignment="1">
      <alignment horizontal="left" wrapText="1" indent="4"/>
    </xf>
    <xf numFmtId="0" fontId="31" fillId="33" borderId="0" xfId="0" applyFont="1" applyFill="1" applyAlignment="1">
      <alignment horizontal="left" wrapText="1"/>
    </xf>
    <xf numFmtId="0" fontId="31" fillId="0" borderId="0" xfId="0" applyFont="1" applyAlignment="1">
      <alignment horizontal="left" wrapText="1"/>
    </xf>
    <xf numFmtId="0" fontId="31" fillId="0" borderId="0" xfId="0" quotePrefix="1" applyFont="1" applyAlignment="1">
      <alignment horizontal="left" wrapText="1" indent="6"/>
    </xf>
    <xf numFmtId="0" fontId="31" fillId="0" borderId="0" xfId="0" quotePrefix="1" applyFont="1" applyAlignment="1">
      <alignment horizontal="left" wrapText="1" indent="4"/>
    </xf>
    <xf numFmtId="0" fontId="45" fillId="0" borderId="0" xfId="0" applyFont="1" applyAlignment="1">
      <alignment horizontal="left" wrapText="1"/>
    </xf>
    <xf numFmtId="0" fontId="30" fillId="35" borderId="44" xfId="0" applyFont="1" applyFill="1" applyBorder="1" applyAlignment="1">
      <alignment horizontal="center" vertical="center" wrapText="1"/>
    </xf>
    <xf numFmtId="0" fontId="30" fillId="35" borderId="45" xfId="0" applyFont="1" applyFill="1" applyBorder="1" applyAlignment="1">
      <alignment horizontal="center" vertical="center" wrapText="1"/>
    </xf>
    <xf numFmtId="0" fontId="31" fillId="33" borderId="0" xfId="0" applyFont="1" applyFill="1" applyAlignment="1">
      <alignment horizontal="left" vertical="top" wrapText="1"/>
    </xf>
    <xf numFmtId="0" fontId="31" fillId="33" borderId="0" xfId="0" applyFont="1" applyFill="1" applyAlignment="1">
      <alignment horizontal="right" vertical="center"/>
    </xf>
    <xf numFmtId="0" fontId="0" fillId="34" borderId="21" xfId="0" applyFill="1" applyBorder="1" applyAlignment="1">
      <alignment horizontal="left" vertical="center" wrapText="1" indent="1"/>
    </xf>
    <xf numFmtId="0" fontId="0" fillId="34" borderId="25" xfId="0" applyFill="1" applyBorder="1" applyAlignment="1">
      <alignment horizontal="left" vertical="center" wrapText="1" indent="1"/>
    </xf>
    <xf numFmtId="0" fontId="30" fillId="34" borderId="21" xfId="0" applyFont="1" applyFill="1" applyBorder="1" applyAlignment="1">
      <alignment horizontal="center" wrapText="1"/>
    </xf>
    <xf numFmtId="0" fontId="30" fillId="34" borderId="0" xfId="0" applyFont="1" applyFill="1" applyAlignment="1">
      <alignment horizontal="center" wrapText="1"/>
    </xf>
    <xf numFmtId="0" fontId="30" fillId="34" borderId="25" xfId="0" applyFont="1" applyFill="1" applyBorder="1" applyAlignment="1">
      <alignment horizontal="center" wrapText="1"/>
    </xf>
    <xf numFmtId="0" fontId="0" fillId="34" borderId="0" xfId="0" applyFill="1" applyAlignment="1">
      <alignment horizontal="left" vertical="center" wrapText="1" indent="1"/>
    </xf>
    <xf numFmtId="0" fontId="30" fillId="35" borderId="9" xfId="0" applyFont="1" applyFill="1" applyBorder="1" applyAlignment="1">
      <alignment horizontal="center" vertical="center" wrapText="1"/>
    </xf>
    <xf numFmtId="0" fontId="30" fillId="35" borderId="10" xfId="0" applyFont="1" applyFill="1" applyBorder="1" applyAlignment="1">
      <alignment horizontal="center" vertical="center" wrapText="1"/>
    </xf>
    <xf numFmtId="0" fontId="33" fillId="35" borderId="22" xfId="0" applyFont="1" applyFill="1" applyBorder="1" applyAlignment="1">
      <alignment horizontal="center" vertical="center"/>
    </xf>
    <xf numFmtId="0" fontId="30" fillId="35" borderId="46" xfId="0" applyFont="1" applyFill="1" applyBorder="1" applyAlignment="1">
      <alignment horizontal="center" vertical="center" wrapText="1"/>
    </xf>
  </cellXfs>
  <cellStyles count="358">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28" builtinId="3"/>
    <cellStyle name="Comma 10" xfId="29" xr:uid="{00000000-0005-0000-0000-00001C000000}"/>
    <cellStyle name="Comma 10 2" xfId="30" xr:uid="{00000000-0005-0000-0000-00001D000000}"/>
    <cellStyle name="Comma 11" xfId="31" xr:uid="{00000000-0005-0000-0000-00001E000000}"/>
    <cellStyle name="Comma 11 2" xfId="32" xr:uid="{00000000-0005-0000-0000-00001F000000}"/>
    <cellStyle name="Comma 12" xfId="33" xr:uid="{00000000-0005-0000-0000-000020000000}"/>
    <cellStyle name="Comma 12 2" xfId="34" xr:uid="{00000000-0005-0000-0000-000021000000}"/>
    <cellStyle name="Comma 13" xfId="35" xr:uid="{00000000-0005-0000-0000-000022000000}"/>
    <cellStyle name="Comma 13 2" xfId="36" xr:uid="{00000000-0005-0000-0000-000023000000}"/>
    <cellStyle name="Comma 14" xfId="37" xr:uid="{00000000-0005-0000-0000-000024000000}"/>
    <cellStyle name="Comma 14 2" xfId="38" xr:uid="{00000000-0005-0000-0000-000025000000}"/>
    <cellStyle name="Comma 15" xfId="39" xr:uid="{00000000-0005-0000-0000-000026000000}"/>
    <cellStyle name="Comma 15 2" xfId="40" xr:uid="{00000000-0005-0000-0000-000027000000}"/>
    <cellStyle name="Comma 16" xfId="41" xr:uid="{00000000-0005-0000-0000-000028000000}"/>
    <cellStyle name="Comma 16 2" xfId="42" xr:uid="{00000000-0005-0000-0000-000029000000}"/>
    <cellStyle name="Comma 17" xfId="43" xr:uid="{00000000-0005-0000-0000-00002A000000}"/>
    <cellStyle name="Comma 17 2" xfId="44" xr:uid="{00000000-0005-0000-0000-00002B000000}"/>
    <cellStyle name="Comma 18" xfId="45" xr:uid="{00000000-0005-0000-0000-00002C000000}"/>
    <cellStyle name="Comma 18 2" xfId="46" xr:uid="{00000000-0005-0000-0000-00002D000000}"/>
    <cellStyle name="Comma 19" xfId="47" xr:uid="{00000000-0005-0000-0000-00002E000000}"/>
    <cellStyle name="Comma 19 2" xfId="48" xr:uid="{00000000-0005-0000-0000-00002F000000}"/>
    <cellStyle name="Comma 2" xfId="49" xr:uid="{00000000-0005-0000-0000-000030000000}"/>
    <cellStyle name="Comma 2 10" xfId="50" xr:uid="{00000000-0005-0000-0000-000031000000}"/>
    <cellStyle name="Comma 2 2" xfId="51" xr:uid="{00000000-0005-0000-0000-000032000000}"/>
    <cellStyle name="Comma 2 33 2" xfId="52" xr:uid="{00000000-0005-0000-0000-000033000000}"/>
    <cellStyle name="Comma 2 33 2 2" xfId="53" xr:uid="{00000000-0005-0000-0000-000034000000}"/>
    <cellStyle name="Comma 20" xfId="54" xr:uid="{00000000-0005-0000-0000-000035000000}"/>
    <cellStyle name="Comma 20 2" xfId="55" xr:uid="{00000000-0005-0000-0000-000036000000}"/>
    <cellStyle name="Comma 21" xfId="56" xr:uid="{00000000-0005-0000-0000-000037000000}"/>
    <cellStyle name="Comma 21 2" xfId="57" xr:uid="{00000000-0005-0000-0000-000038000000}"/>
    <cellStyle name="Comma 22" xfId="58" xr:uid="{00000000-0005-0000-0000-000039000000}"/>
    <cellStyle name="Comma 22 2" xfId="59" xr:uid="{00000000-0005-0000-0000-00003A000000}"/>
    <cellStyle name="Comma 23" xfId="60" xr:uid="{00000000-0005-0000-0000-00003B000000}"/>
    <cellStyle name="Comma 23 2" xfId="61" xr:uid="{00000000-0005-0000-0000-00003C000000}"/>
    <cellStyle name="Comma 24" xfId="62" xr:uid="{00000000-0005-0000-0000-00003D000000}"/>
    <cellStyle name="Comma 24 2" xfId="63" xr:uid="{00000000-0005-0000-0000-00003E000000}"/>
    <cellStyle name="Comma 25" xfId="64" xr:uid="{00000000-0005-0000-0000-00003F000000}"/>
    <cellStyle name="Comma 25 2" xfId="65" xr:uid="{00000000-0005-0000-0000-000040000000}"/>
    <cellStyle name="Comma 26" xfId="66" xr:uid="{00000000-0005-0000-0000-000041000000}"/>
    <cellStyle name="Comma 26 2" xfId="67" xr:uid="{00000000-0005-0000-0000-000042000000}"/>
    <cellStyle name="Comma 27" xfId="68" xr:uid="{00000000-0005-0000-0000-000043000000}"/>
    <cellStyle name="Comma 27 2" xfId="69" xr:uid="{00000000-0005-0000-0000-000044000000}"/>
    <cellStyle name="Comma 28" xfId="70" xr:uid="{00000000-0005-0000-0000-000045000000}"/>
    <cellStyle name="Comma 28 2" xfId="71" xr:uid="{00000000-0005-0000-0000-000046000000}"/>
    <cellStyle name="Comma 29" xfId="72" xr:uid="{00000000-0005-0000-0000-000047000000}"/>
    <cellStyle name="Comma 29 2" xfId="73" xr:uid="{00000000-0005-0000-0000-000048000000}"/>
    <cellStyle name="Comma 3" xfId="74" xr:uid="{00000000-0005-0000-0000-000049000000}"/>
    <cellStyle name="Comma 3 2" xfId="75" xr:uid="{00000000-0005-0000-0000-00004A000000}"/>
    <cellStyle name="Comma 30" xfId="76" xr:uid="{00000000-0005-0000-0000-00004B000000}"/>
    <cellStyle name="Comma 30 2" xfId="77" xr:uid="{00000000-0005-0000-0000-00004C000000}"/>
    <cellStyle name="Comma 31" xfId="78" xr:uid="{00000000-0005-0000-0000-00004D000000}"/>
    <cellStyle name="Comma 31 2" xfId="79" xr:uid="{00000000-0005-0000-0000-00004E000000}"/>
    <cellStyle name="Comma 32" xfId="80" xr:uid="{00000000-0005-0000-0000-00004F000000}"/>
    <cellStyle name="Comma 32 2" xfId="81" xr:uid="{00000000-0005-0000-0000-000050000000}"/>
    <cellStyle name="Comma 33" xfId="82" xr:uid="{00000000-0005-0000-0000-000051000000}"/>
    <cellStyle name="Comma 33 2" xfId="83" xr:uid="{00000000-0005-0000-0000-000052000000}"/>
    <cellStyle name="Comma 34" xfId="84" xr:uid="{00000000-0005-0000-0000-000053000000}"/>
    <cellStyle name="Comma 34 2" xfId="85" xr:uid="{00000000-0005-0000-0000-000054000000}"/>
    <cellStyle name="Comma 35" xfId="86" xr:uid="{00000000-0005-0000-0000-000055000000}"/>
    <cellStyle name="Comma 35 2" xfId="87" xr:uid="{00000000-0005-0000-0000-000056000000}"/>
    <cellStyle name="Comma 36" xfId="88" xr:uid="{00000000-0005-0000-0000-000057000000}"/>
    <cellStyle name="Comma 36 2" xfId="89" xr:uid="{00000000-0005-0000-0000-000058000000}"/>
    <cellStyle name="Comma 37" xfId="90" xr:uid="{00000000-0005-0000-0000-000059000000}"/>
    <cellStyle name="Comma 37 2" xfId="91" xr:uid="{00000000-0005-0000-0000-00005A000000}"/>
    <cellStyle name="Comma 38" xfId="92" xr:uid="{00000000-0005-0000-0000-00005B000000}"/>
    <cellStyle name="Comma 38 2" xfId="93" xr:uid="{00000000-0005-0000-0000-00005C000000}"/>
    <cellStyle name="Comma 39" xfId="94" xr:uid="{00000000-0005-0000-0000-00005D000000}"/>
    <cellStyle name="Comma 39 2" xfId="95" xr:uid="{00000000-0005-0000-0000-00005E000000}"/>
    <cellStyle name="Comma 4" xfId="96" xr:uid="{00000000-0005-0000-0000-00005F000000}"/>
    <cellStyle name="Comma 4 2" xfId="97" xr:uid="{00000000-0005-0000-0000-000060000000}"/>
    <cellStyle name="Comma 40" xfId="98" xr:uid="{00000000-0005-0000-0000-000061000000}"/>
    <cellStyle name="Comma 40 2" xfId="99" xr:uid="{00000000-0005-0000-0000-000062000000}"/>
    <cellStyle name="Comma 41" xfId="100" xr:uid="{00000000-0005-0000-0000-000063000000}"/>
    <cellStyle name="Comma 41 2" xfId="101" xr:uid="{00000000-0005-0000-0000-000064000000}"/>
    <cellStyle name="Comma 42" xfId="102" xr:uid="{00000000-0005-0000-0000-000065000000}"/>
    <cellStyle name="Comma 42 2" xfId="103" xr:uid="{00000000-0005-0000-0000-000066000000}"/>
    <cellStyle name="Comma 43" xfId="104" xr:uid="{00000000-0005-0000-0000-000067000000}"/>
    <cellStyle name="Comma 43 2" xfId="105" xr:uid="{00000000-0005-0000-0000-000068000000}"/>
    <cellStyle name="Comma 44" xfId="106" xr:uid="{00000000-0005-0000-0000-000069000000}"/>
    <cellStyle name="Comma 44 2" xfId="107" xr:uid="{00000000-0005-0000-0000-00006A000000}"/>
    <cellStyle name="Comma 45" xfId="108" xr:uid="{00000000-0005-0000-0000-00006B000000}"/>
    <cellStyle name="Comma 45 2" xfId="109" xr:uid="{00000000-0005-0000-0000-00006C000000}"/>
    <cellStyle name="Comma 46" xfId="110" xr:uid="{00000000-0005-0000-0000-00006D000000}"/>
    <cellStyle name="Comma 46 2" xfId="111" xr:uid="{00000000-0005-0000-0000-00006E000000}"/>
    <cellStyle name="Comma 47" xfId="112" xr:uid="{00000000-0005-0000-0000-00006F000000}"/>
    <cellStyle name="Comma 47 2" xfId="113" xr:uid="{00000000-0005-0000-0000-000070000000}"/>
    <cellStyle name="Comma 48" xfId="114" xr:uid="{00000000-0005-0000-0000-000071000000}"/>
    <cellStyle name="Comma 48 2" xfId="115" xr:uid="{00000000-0005-0000-0000-000072000000}"/>
    <cellStyle name="Comma 49" xfId="116" xr:uid="{00000000-0005-0000-0000-000073000000}"/>
    <cellStyle name="Comma 49 2" xfId="117" xr:uid="{00000000-0005-0000-0000-000074000000}"/>
    <cellStyle name="Comma 5" xfId="118" xr:uid="{00000000-0005-0000-0000-000075000000}"/>
    <cellStyle name="Comma 5 2" xfId="119" xr:uid="{00000000-0005-0000-0000-000076000000}"/>
    <cellStyle name="Comma 50" xfId="120" xr:uid="{00000000-0005-0000-0000-000077000000}"/>
    <cellStyle name="Comma 50 2" xfId="121" xr:uid="{00000000-0005-0000-0000-000078000000}"/>
    <cellStyle name="Comma 51" xfId="122" xr:uid="{00000000-0005-0000-0000-000079000000}"/>
    <cellStyle name="Comma 51 2" xfId="123" xr:uid="{00000000-0005-0000-0000-00007A000000}"/>
    <cellStyle name="Comma 52" xfId="124" xr:uid="{00000000-0005-0000-0000-00007B000000}"/>
    <cellStyle name="Comma 52 2" xfId="125" xr:uid="{00000000-0005-0000-0000-00007C000000}"/>
    <cellStyle name="Comma 53" xfId="126" xr:uid="{00000000-0005-0000-0000-00007D000000}"/>
    <cellStyle name="Comma 53 2" xfId="127" xr:uid="{00000000-0005-0000-0000-00007E000000}"/>
    <cellStyle name="Comma 54" xfId="128" xr:uid="{00000000-0005-0000-0000-00007F000000}"/>
    <cellStyle name="Comma 54 2" xfId="129" xr:uid="{00000000-0005-0000-0000-000080000000}"/>
    <cellStyle name="Comma 55" xfId="130" xr:uid="{00000000-0005-0000-0000-000081000000}"/>
    <cellStyle name="Comma 55 2" xfId="131" xr:uid="{00000000-0005-0000-0000-000082000000}"/>
    <cellStyle name="Comma 56" xfId="132" xr:uid="{00000000-0005-0000-0000-000083000000}"/>
    <cellStyle name="Comma 56 2" xfId="133" xr:uid="{00000000-0005-0000-0000-000084000000}"/>
    <cellStyle name="Comma 57" xfId="134" xr:uid="{00000000-0005-0000-0000-000085000000}"/>
    <cellStyle name="Comma 57 2" xfId="135" xr:uid="{00000000-0005-0000-0000-000086000000}"/>
    <cellStyle name="Comma 58" xfId="136" xr:uid="{00000000-0005-0000-0000-000087000000}"/>
    <cellStyle name="Comma 58 2" xfId="137" xr:uid="{00000000-0005-0000-0000-000088000000}"/>
    <cellStyle name="Comma 59" xfId="138" xr:uid="{00000000-0005-0000-0000-000089000000}"/>
    <cellStyle name="Comma 59 2" xfId="139" xr:uid="{00000000-0005-0000-0000-00008A000000}"/>
    <cellStyle name="Comma 6" xfId="140" xr:uid="{00000000-0005-0000-0000-00008B000000}"/>
    <cellStyle name="Comma 6 2" xfId="141" xr:uid="{00000000-0005-0000-0000-00008C000000}"/>
    <cellStyle name="Comma 60" xfId="142" xr:uid="{00000000-0005-0000-0000-00008D000000}"/>
    <cellStyle name="Comma 60 2" xfId="143" xr:uid="{00000000-0005-0000-0000-00008E000000}"/>
    <cellStyle name="Comma 61" xfId="144" xr:uid="{00000000-0005-0000-0000-00008F000000}"/>
    <cellStyle name="Comma 61 2" xfId="145" xr:uid="{00000000-0005-0000-0000-000090000000}"/>
    <cellStyle name="Comma 62" xfId="146" xr:uid="{00000000-0005-0000-0000-000091000000}"/>
    <cellStyle name="Comma 62 2" xfId="147" xr:uid="{00000000-0005-0000-0000-000092000000}"/>
    <cellStyle name="Comma 63" xfId="148" xr:uid="{00000000-0005-0000-0000-000093000000}"/>
    <cellStyle name="Comma 63 2" xfId="149" xr:uid="{00000000-0005-0000-0000-000094000000}"/>
    <cellStyle name="Comma 64" xfId="150" xr:uid="{00000000-0005-0000-0000-000095000000}"/>
    <cellStyle name="Comma 64 2" xfId="151" xr:uid="{00000000-0005-0000-0000-000096000000}"/>
    <cellStyle name="Comma 65" xfId="152" xr:uid="{00000000-0005-0000-0000-000097000000}"/>
    <cellStyle name="Comma 65 2" xfId="153" xr:uid="{00000000-0005-0000-0000-000098000000}"/>
    <cellStyle name="Comma 66" xfId="154" xr:uid="{00000000-0005-0000-0000-000099000000}"/>
    <cellStyle name="Comma 66 2" xfId="155" xr:uid="{00000000-0005-0000-0000-00009A000000}"/>
    <cellStyle name="Comma 67" xfId="156" xr:uid="{00000000-0005-0000-0000-00009B000000}"/>
    <cellStyle name="Comma 67 2" xfId="157" xr:uid="{00000000-0005-0000-0000-00009C000000}"/>
    <cellStyle name="Comma 68" xfId="158" xr:uid="{00000000-0005-0000-0000-00009D000000}"/>
    <cellStyle name="Comma 68 2" xfId="159" xr:uid="{00000000-0005-0000-0000-00009E000000}"/>
    <cellStyle name="Comma 69" xfId="160" xr:uid="{00000000-0005-0000-0000-00009F000000}"/>
    <cellStyle name="Comma 69 2" xfId="161" xr:uid="{00000000-0005-0000-0000-0000A0000000}"/>
    <cellStyle name="Comma 7" xfId="162" xr:uid="{00000000-0005-0000-0000-0000A1000000}"/>
    <cellStyle name="Comma 7 2" xfId="163" xr:uid="{00000000-0005-0000-0000-0000A2000000}"/>
    <cellStyle name="Comma 70" xfId="164" xr:uid="{00000000-0005-0000-0000-0000A3000000}"/>
    <cellStyle name="Comma 70 2" xfId="165" xr:uid="{00000000-0005-0000-0000-0000A4000000}"/>
    <cellStyle name="Comma 71" xfId="166" xr:uid="{00000000-0005-0000-0000-0000A5000000}"/>
    <cellStyle name="Comma 71 2" xfId="167" xr:uid="{00000000-0005-0000-0000-0000A6000000}"/>
    <cellStyle name="Comma 72" xfId="168" xr:uid="{00000000-0005-0000-0000-0000A7000000}"/>
    <cellStyle name="Comma 72 2" xfId="169" xr:uid="{00000000-0005-0000-0000-0000A8000000}"/>
    <cellStyle name="Comma 73" xfId="170" xr:uid="{00000000-0005-0000-0000-0000A9000000}"/>
    <cellStyle name="Comma 73 2" xfId="171" xr:uid="{00000000-0005-0000-0000-0000AA000000}"/>
    <cellStyle name="Comma 74" xfId="172" xr:uid="{00000000-0005-0000-0000-0000AB000000}"/>
    <cellStyle name="Comma 74 2" xfId="173" xr:uid="{00000000-0005-0000-0000-0000AC000000}"/>
    <cellStyle name="Comma 75" xfId="174" xr:uid="{00000000-0005-0000-0000-0000AD000000}"/>
    <cellStyle name="Comma 75 2" xfId="175" xr:uid="{00000000-0005-0000-0000-0000AE000000}"/>
    <cellStyle name="Comma 76" xfId="176" xr:uid="{00000000-0005-0000-0000-0000AF000000}"/>
    <cellStyle name="Comma 76 2" xfId="177" xr:uid="{00000000-0005-0000-0000-0000B0000000}"/>
    <cellStyle name="Comma 77" xfId="178" xr:uid="{00000000-0005-0000-0000-0000B1000000}"/>
    <cellStyle name="Comma 77 2" xfId="179" xr:uid="{00000000-0005-0000-0000-0000B2000000}"/>
    <cellStyle name="Comma 78" xfId="180" xr:uid="{00000000-0005-0000-0000-0000B3000000}"/>
    <cellStyle name="Comma 78 2" xfId="181" xr:uid="{00000000-0005-0000-0000-0000B4000000}"/>
    <cellStyle name="Comma 78 2 2" xfId="182" xr:uid="{00000000-0005-0000-0000-0000B5000000}"/>
    <cellStyle name="Comma 79" xfId="183" xr:uid="{00000000-0005-0000-0000-0000B6000000}"/>
    <cellStyle name="Comma 8" xfId="184" xr:uid="{00000000-0005-0000-0000-0000B7000000}"/>
    <cellStyle name="Comma 8 2" xfId="185" xr:uid="{00000000-0005-0000-0000-0000B8000000}"/>
    <cellStyle name="Comma 9" xfId="186" xr:uid="{00000000-0005-0000-0000-0000B9000000}"/>
    <cellStyle name="Comma 9 2" xfId="187" xr:uid="{00000000-0005-0000-0000-0000BA000000}"/>
    <cellStyle name="Explanatory Text" xfId="188" builtinId="53" customBuiltin="1"/>
    <cellStyle name="Good" xfId="189" builtinId="26" customBuiltin="1"/>
    <cellStyle name="Heading 1" xfId="190" builtinId="16" customBuiltin="1"/>
    <cellStyle name="Heading 2" xfId="191" builtinId="17" customBuiltin="1"/>
    <cellStyle name="Heading 3" xfId="192" builtinId="18" customBuiltin="1"/>
    <cellStyle name="Heading 4" xfId="193" builtinId="19" customBuiltin="1"/>
    <cellStyle name="Input" xfId="194" builtinId="20" customBuiltin="1"/>
    <cellStyle name="Linked Cell" xfId="195" builtinId="24" customBuiltin="1"/>
    <cellStyle name="Neutral" xfId="196" builtinId="28" customBuiltin="1"/>
    <cellStyle name="Normal" xfId="0" builtinId="0"/>
    <cellStyle name="Normal 10" xfId="197" xr:uid="{00000000-0005-0000-0000-0000C5000000}"/>
    <cellStyle name="Normal 11" xfId="198" xr:uid="{00000000-0005-0000-0000-0000C6000000}"/>
    <cellStyle name="Normal 12" xfId="199" xr:uid="{00000000-0005-0000-0000-0000C7000000}"/>
    <cellStyle name="Normal 13" xfId="200" xr:uid="{00000000-0005-0000-0000-0000C8000000}"/>
    <cellStyle name="Normal 14" xfId="201" xr:uid="{00000000-0005-0000-0000-0000C9000000}"/>
    <cellStyle name="Normal 15" xfId="202" xr:uid="{00000000-0005-0000-0000-0000CA000000}"/>
    <cellStyle name="Normal 16" xfId="203" xr:uid="{00000000-0005-0000-0000-0000CB000000}"/>
    <cellStyle name="Normal 17" xfId="204" xr:uid="{00000000-0005-0000-0000-0000CC000000}"/>
    <cellStyle name="Normal 18" xfId="205" xr:uid="{00000000-0005-0000-0000-0000CD000000}"/>
    <cellStyle name="Normal 19" xfId="206" xr:uid="{00000000-0005-0000-0000-0000CE000000}"/>
    <cellStyle name="Normal 2" xfId="207" xr:uid="{00000000-0005-0000-0000-0000CF000000}"/>
    <cellStyle name="Normal 20" xfId="208" xr:uid="{00000000-0005-0000-0000-0000D0000000}"/>
    <cellStyle name="Normal 21" xfId="209" xr:uid="{00000000-0005-0000-0000-0000D1000000}"/>
    <cellStyle name="Normal 22" xfId="210" xr:uid="{00000000-0005-0000-0000-0000D2000000}"/>
    <cellStyle name="Normal 23" xfId="211" xr:uid="{00000000-0005-0000-0000-0000D3000000}"/>
    <cellStyle name="Normal 24" xfId="212" xr:uid="{00000000-0005-0000-0000-0000D4000000}"/>
    <cellStyle name="Normal 25" xfId="213" xr:uid="{00000000-0005-0000-0000-0000D5000000}"/>
    <cellStyle name="Normal 26" xfId="214" xr:uid="{00000000-0005-0000-0000-0000D6000000}"/>
    <cellStyle name="Normal 27" xfId="215" xr:uid="{00000000-0005-0000-0000-0000D7000000}"/>
    <cellStyle name="Normal 28" xfId="216" xr:uid="{00000000-0005-0000-0000-0000D8000000}"/>
    <cellStyle name="Normal 29" xfId="217" xr:uid="{00000000-0005-0000-0000-0000D9000000}"/>
    <cellStyle name="Normal 3" xfId="218" xr:uid="{00000000-0005-0000-0000-0000DA000000}"/>
    <cellStyle name="Normal 30" xfId="219" xr:uid="{00000000-0005-0000-0000-0000DB000000}"/>
    <cellStyle name="Normal 31" xfId="220" xr:uid="{00000000-0005-0000-0000-0000DC000000}"/>
    <cellStyle name="Normal 32" xfId="221" xr:uid="{00000000-0005-0000-0000-0000DD000000}"/>
    <cellStyle name="Normal 33" xfId="222" xr:uid="{00000000-0005-0000-0000-0000DE000000}"/>
    <cellStyle name="Normal 34" xfId="223" xr:uid="{00000000-0005-0000-0000-0000DF000000}"/>
    <cellStyle name="Normal 35" xfId="224" xr:uid="{00000000-0005-0000-0000-0000E0000000}"/>
    <cellStyle name="Normal 36" xfId="225" xr:uid="{00000000-0005-0000-0000-0000E1000000}"/>
    <cellStyle name="Normal 37" xfId="226" xr:uid="{00000000-0005-0000-0000-0000E2000000}"/>
    <cellStyle name="Normal 38" xfId="227" xr:uid="{00000000-0005-0000-0000-0000E3000000}"/>
    <cellStyle name="Normal 39" xfId="228" xr:uid="{00000000-0005-0000-0000-0000E4000000}"/>
    <cellStyle name="Normal 4" xfId="229" xr:uid="{00000000-0005-0000-0000-0000E5000000}"/>
    <cellStyle name="Normal 40" xfId="230" xr:uid="{00000000-0005-0000-0000-0000E6000000}"/>
    <cellStyle name="Normal 41" xfId="231" xr:uid="{00000000-0005-0000-0000-0000E7000000}"/>
    <cellStyle name="Normal 42" xfId="232" xr:uid="{00000000-0005-0000-0000-0000E8000000}"/>
    <cellStyle name="Normal 43" xfId="233" xr:uid="{00000000-0005-0000-0000-0000E9000000}"/>
    <cellStyle name="Normal 44" xfId="234" xr:uid="{00000000-0005-0000-0000-0000EA000000}"/>
    <cellStyle name="Normal 45" xfId="235" xr:uid="{00000000-0005-0000-0000-0000EB000000}"/>
    <cellStyle name="Normal 46" xfId="236" xr:uid="{00000000-0005-0000-0000-0000EC000000}"/>
    <cellStyle name="Normal 47" xfId="237" xr:uid="{00000000-0005-0000-0000-0000ED000000}"/>
    <cellStyle name="Normal 48" xfId="238" xr:uid="{00000000-0005-0000-0000-0000EE000000}"/>
    <cellStyle name="Normal 49" xfId="239" xr:uid="{00000000-0005-0000-0000-0000EF000000}"/>
    <cellStyle name="Normal 5" xfId="240" xr:uid="{00000000-0005-0000-0000-0000F0000000}"/>
    <cellStyle name="Normal 50" xfId="241" xr:uid="{00000000-0005-0000-0000-0000F1000000}"/>
    <cellStyle name="Normal 51" xfId="242" xr:uid="{00000000-0005-0000-0000-0000F2000000}"/>
    <cellStyle name="Normal 52" xfId="243" xr:uid="{00000000-0005-0000-0000-0000F3000000}"/>
    <cellStyle name="Normal 53" xfId="244" xr:uid="{00000000-0005-0000-0000-0000F4000000}"/>
    <cellStyle name="Normal 54" xfId="245" xr:uid="{00000000-0005-0000-0000-0000F5000000}"/>
    <cellStyle name="Normal 55" xfId="246" xr:uid="{00000000-0005-0000-0000-0000F6000000}"/>
    <cellStyle name="Normal 56" xfId="247" xr:uid="{00000000-0005-0000-0000-0000F7000000}"/>
    <cellStyle name="Normal 57" xfId="248" xr:uid="{00000000-0005-0000-0000-0000F8000000}"/>
    <cellStyle name="Normal 58" xfId="249" xr:uid="{00000000-0005-0000-0000-0000F9000000}"/>
    <cellStyle name="Normal 59" xfId="250" xr:uid="{00000000-0005-0000-0000-0000FA000000}"/>
    <cellStyle name="Normal 6" xfId="251" xr:uid="{00000000-0005-0000-0000-0000FB000000}"/>
    <cellStyle name="Normal 60" xfId="252" xr:uid="{00000000-0005-0000-0000-0000FC000000}"/>
    <cellStyle name="Normal 61" xfId="253" xr:uid="{00000000-0005-0000-0000-0000FD000000}"/>
    <cellStyle name="Normal 62" xfId="254" xr:uid="{00000000-0005-0000-0000-0000FE000000}"/>
    <cellStyle name="Normal 63" xfId="255" xr:uid="{00000000-0005-0000-0000-0000FF000000}"/>
    <cellStyle name="Normal 64" xfId="256" xr:uid="{00000000-0005-0000-0000-000000010000}"/>
    <cellStyle name="Normal 65" xfId="257" xr:uid="{00000000-0005-0000-0000-000001010000}"/>
    <cellStyle name="Normal 66" xfId="258" xr:uid="{00000000-0005-0000-0000-000002010000}"/>
    <cellStyle name="Normal 67" xfId="259" xr:uid="{00000000-0005-0000-0000-000003010000}"/>
    <cellStyle name="Normal 68" xfId="260" xr:uid="{00000000-0005-0000-0000-000004010000}"/>
    <cellStyle name="Normal 69" xfId="261" xr:uid="{00000000-0005-0000-0000-000005010000}"/>
    <cellStyle name="Normal 7" xfId="262" xr:uid="{00000000-0005-0000-0000-000006010000}"/>
    <cellStyle name="Normal 70" xfId="263" xr:uid="{00000000-0005-0000-0000-000007010000}"/>
    <cellStyle name="Normal 71" xfId="264" xr:uid="{00000000-0005-0000-0000-000008010000}"/>
    <cellStyle name="Normal 72" xfId="265" xr:uid="{00000000-0005-0000-0000-000009010000}"/>
    <cellStyle name="Normal 73" xfId="266" xr:uid="{00000000-0005-0000-0000-00000A010000}"/>
    <cellStyle name="Normal 74" xfId="267" xr:uid="{00000000-0005-0000-0000-00000B010000}"/>
    <cellStyle name="Normal 75" xfId="268" xr:uid="{00000000-0005-0000-0000-00000C010000}"/>
    <cellStyle name="Normal 76" xfId="269" xr:uid="{00000000-0005-0000-0000-00000D010000}"/>
    <cellStyle name="Normal 77" xfId="270" xr:uid="{00000000-0005-0000-0000-00000E010000}"/>
    <cellStyle name="Normal 78" xfId="271" xr:uid="{00000000-0005-0000-0000-00000F010000}"/>
    <cellStyle name="Normal 79" xfId="272" xr:uid="{00000000-0005-0000-0000-000010010000}"/>
    <cellStyle name="Normal 79 2" xfId="273" xr:uid="{00000000-0005-0000-0000-000011010000}"/>
    <cellStyle name="Normal 8" xfId="274" xr:uid="{00000000-0005-0000-0000-000012010000}"/>
    <cellStyle name="Normal 9" xfId="275" xr:uid="{00000000-0005-0000-0000-000013010000}"/>
    <cellStyle name="Note" xfId="276" builtinId="10" customBuiltin="1"/>
    <cellStyle name="Output" xfId="277" builtinId="21" customBuiltin="1"/>
    <cellStyle name="Percent" xfId="278" builtinId="5"/>
    <cellStyle name="Percent 10" xfId="279" xr:uid="{00000000-0005-0000-0000-000017010000}"/>
    <cellStyle name="Percent 11" xfId="280" xr:uid="{00000000-0005-0000-0000-000018010000}"/>
    <cellStyle name="Percent 12" xfId="281" xr:uid="{00000000-0005-0000-0000-000019010000}"/>
    <cellStyle name="Percent 13" xfId="282" xr:uid="{00000000-0005-0000-0000-00001A010000}"/>
    <cellStyle name="Percent 14" xfId="283" xr:uid="{00000000-0005-0000-0000-00001B010000}"/>
    <cellStyle name="Percent 15" xfId="284" xr:uid="{00000000-0005-0000-0000-00001C010000}"/>
    <cellStyle name="Percent 16" xfId="285" xr:uid="{00000000-0005-0000-0000-00001D010000}"/>
    <cellStyle name="Percent 17" xfId="286" xr:uid="{00000000-0005-0000-0000-00001E010000}"/>
    <cellStyle name="Percent 18" xfId="287" xr:uid="{00000000-0005-0000-0000-00001F010000}"/>
    <cellStyle name="Percent 19" xfId="288" xr:uid="{00000000-0005-0000-0000-000020010000}"/>
    <cellStyle name="Percent 2" xfId="289" xr:uid="{00000000-0005-0000-0000-000021010000}"/>
    <cellStyle name="Percent 20" xfId="290" xr:uid="{00000000-0005-0000-0000-000022010000}"/>
    <cellStyle name="Percent 21" xfId="291" xr:uid="{00000000-0005-0000-0000-000023010000}"/>
    <cellStyle name="Percent 22" xfId="292" xr:uid="{00000000-0005-0000-0000-000024010000}"/>
    <cellStyle name="Percent 23" xfId="293" xr:uid="{00000000-0005-0000-0000-000025010000}"/>
    <cellStyle name="Percent 24" xfId="294" xr:uid="{00000000-0005-0000-0000-000026010000}"/>
    <cellStyle name="Percent 25" xfId="295" xr:uid="{00000000-0005-0000-0000-000027010000}"/>
    <cellStyle name="Percent 26" xfId="296" xr:uid="{00000000-0005-0000-0000-000028010000}"/>
    <cellStyle name="Percent 27" xfId="297" xr:uid="{00000000-0005-0000-0000-000029010000}"/>
    <cellStyle name="Percent 28" xfId="298" xr:uid="{00000000-0005-0000-0000-00002A010000}"/>
    <cellStyle name="Percent 29" xfId="299" xr:uid="{00000000-0005-0000-0000-00002B010000}"/>
    <cellStyle name="Percent 3" xfId="300" xr:uid="{00000000-0005-0000-0000-00002C010000}"/>
    <cellStyle name="Percent 30" xfId="301" xr:uid="{00000000-0005-0000-0000-00002D010000}"/>
    <cellStyle name="Percent 31" xfId="302" xr:uid="{00000000-0005-0000-0000-00002E010000}"/>
    <cellStyle name="Percent 32" xfId="303" xr:uid="{00000000-0005-0000-0000-00002F010000}"/>
    <cellStyle name="Percent 33" xfId="304" xr:uid="{00000000-0005-0000-0000-000030010000}"/>
    <cellStyle name="Percent 34" xfId="305" xr:uid="{00000000-0005-0000-0000-000031010000}"/>
    <cellStyle name="Percent 35" xfId="306" xr:uid="{00000000-0005-0000-0000-000032010000}"/>
    <cellStyle name="Percent 36" xfId="307" xr:uid="{00000000-0005-0000-0000-000033010000}"/>
    <cellStyle name="Percent 37" xfId="308" xr:uid="{00000000-0005-0000-0000-000034010000}"/>
    <cellStyle name="Percent 38" xfId="309" xr:uid="{00000000-0005-0000-0000-000035010000}"/>
    <cellStyle name="Percent 39" xfId="310" xr:uid="{00000000-0005-0000-0000-000036010000}"/>
    <cellStyle name="Percent 4" xfId="311" xr:uid="{00000000-0005-0000-0000-000037010000}"/>
    <cellStyle name="Percent 40" xfId="312" xr:uid="{00000000-0005-0000-0000-000038010000}"/>
    <cellStyle name="Percent 41" xfId="313" xr:uid="{00000000-0005-0000-0000-000039010000}"/>
    <cellStyle name="Percent 42" xfId="314" xr:uid="{00000000-0005-0000-0000-00003A010000}"/>
    <cellStyle name="Percent 43" xfId="315" xr:uid="{00000000-0005-0000-0000-00003B010000}"/>
    <cellStyle name="Percent 44" xfId="316" xr:uid="{00000000-0005-0000-0000-00003C010000}"/>
    <cellStyle name="Percent 45" xfId="317" xr:uid="{00000000-0005-0000-0000-00003D010000}"/>
    <cellStyle name="Percent 46" xfId="318" xr:uid="{00000000-0005-0000-0000-00003E010000}"/>
    <cellStyle name="Percent 47" xfId="319" xr:uid="{00000000-0005-0000-0000-00003F010000}"/>
    <cellStyle name="Percent 48" xfId="320" xr:uid="{00000000-0005-0000-0000-000040010000}"/>
    <cellStyle name="Percent 49" xfId="321" xr:uid="{00000000-0005-0000-0000-000041010000}"/>
    <cellStyle name="Percent 5" xfId="322" xr:uid="{00000000-0005-0000-0000-000042010000}"/>
    <cellStyle name="Percent 50" xfId="323" xr:uid="{00000000-0005-0000-0000-000043010000}"/>
    <cellStyle name="Percent 51" xfId="324" xr:uid="{00000000-0005-0000-0000-000044010000}"/>
    <cellStyle name="Percent 52" xfId="325" xr:uid="{00000000-0005-0000-0000-000045010000}"/>
    <cellStyle name="Percent 53" xfId="326" xr:uid="{00000000-0005-0000-0000-000046010000}"/>
    <cellStyle name="Percent 54" xfId="327" xr:uid="{00000000-0005-0000-0000-000047010000}"/>
    <cellStyle name="Percent 55" xfId="328" xr:uid="{00000000-0005-0000-0000-000048010000}"/>
    <cellStyle name="Percent 56" xfId="329" xr:uid="{00000000-0005-0000-0000-000049010000}"/>
    <cellStyle name="Percent 57" xfId="330" xr:uid="{00000000-0005-0000-0000-00004A010000}"/>
    <cellStyle name="Percent 58" xfId="331" xr:uid="{00000000-0005-0000-0000-00004B010000}"/>
    <cellStyle name="Percent 59" xfId="332" xr:uid="{00000000-0005-0000-0000-00004C010000}"/>
    <cellStyle name="Percent 6" xfId="333" xr:uid="{00000000-0005-0000-0000-00004D010000}"/>
    <cellStyle name="Percent 60" xfId="334" xr:uid="{00000000-0005-0000-0000-00004E010000}"/>
    <cellStyle name="Percent 61" xfId="335" xr:uid="{00000000-0005-0000-0000-00004F010000}"/>
    <cellStyle name="Percent 62" xfId="336" xr:uid="{00000000-0005-0000-0000-000050010000}"/>
    <cellStyle name="Percent 63" xfId="337" xr:uid="{00000000-0005-0000-0000-000051010000}"/>
    <cellStyle name="Percent 64" xfId="338" xr:uid="{00000000-0005-0000-0000-000052010000}"/>
    <cellStyle name="Percent 65" xfId="339" xr:uid="{00000000-0005-0000-0000-000053010000}"/>
    <cellStyle name="Percent 66" xfId="340" xr:uid="{00000000-0005-0000-0000-000054010000}"/>
    <cellStyle name="Percent 67" xfId="341" xr:uid="{00000000-0005-0000-0000-000055010000}"/>
    <cellStyle name="Percent 68" xfId="342" xr:uid="{00000000-0005-0000-0000-000056010000}"/>
    <cellStyle name="Percent 69" xfId="343" xr:uid="{00000000-0005-0000-0000-000057010000}"/>
    <cellStyle name="Percent 7" xfId="344" xr:uid="{00000000-0005-0000-0000-000058010000}"/>
    <cellStyle name="Percent 70" xfId="345" xr:uid="{00000000-0005-0000-0000-000059010000}"/>
    <cellStyle name="Percent 71" xfId="346" xr:uid="{00000000-0005-0000-0000-00005A010000}"/>
    <cellStyle name="Percent 72" xfId="347" xr:uid="{00000000-0005-0000-0000-00005B010000}"/>
    <cellStyle name="Percent 73" xfId="348" xr:uid="{00000000-0005-0000-0000-00005C010000}"/>
    <cellStyle name="Percent 74" xfId="349" xr:uid="{00000000-0005-0000-0000-00005D010000}"/>
    <cellStyle name="Percent 75" xfId="350" xr:uid="{00000000-0005-0000-0000-00005E010000}"/>
    <cellStyle name="Percent 76" xfId="351" xr:uid="{00000000-0005-0000-0000-00005F010000}"/>
    <cellStyle name="Percent 77" xfId="352" xr:uid="{00000000-0005-0000-0000-000060010000}"/>
    <cellStyle name="Percent 8" xfId="353" xr:uid="{00000000-0005-0000-0000-000061010000}"/>
    <cellStyle name="Percent 9" xfId="354" xr:uid="{00000000-0005-0000-0000-000062010000}"/>
    <cellStyle name="Title 2" xfId="355" xr:uid="{00000000-0005-0000-0000-000063010000}"/>
    <cellStyle name="Total" xfId="356" builtinId="25" customBuiltin="1"/>
    <cellStyle name="Warning Text" xfId="357"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13" Type="http://schemas.openxmlformats.org/officeDocument/2006/relationships/customXml" Target="../customXml/item6.xml"/><Relationship Id="rId3" Type="http://schemas.openxmlformats.org/officeDocument/2006/relationships/externalLink" Target="externalLinks/externalLink1.xml"/><Relationship Id="rId7" Type="http://schemas.openxmlformats.org/officeDocument/2006/relationships/calcChain" Target="calcChain.xml"/><Relationship Id="rId12" Type="http://schemas.openxmlformats.org/officeDocument/2006/relationships/customXml" Target="../customXml/item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47625</xdr:colOff>
      <xdr:row>0</xdr:row>
      <xdr:rowOff>19050</xdr:rowOff>
    </xdr:from>
    <xdr:to>
      <xdr:col>1</xdr:col>
      <xdr:colOff>1653540</xdr:colOff>
      <xdr:row>0</xdr:row>
      <xdr:rowOff>800100</xdr:rowOff>
    </xdr:to>
    <xdr:pic>
      <xdr:nvPicPr>
        <xdr:cNvPr id="1025" name="Picture 1">
          <a:extLst>
            <a:ext uri="{FF2B5EF4-FFF2-40B4-BE49-F238E27FC236}">
              <a16:creationId xmlns:a16="http://schemas.microsoft.com/office/drawing/2014/main" id="{23821CA6-BA7C-4AE1-B5A1-8FF115EDEEB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9094" y="19050"/>
          <a:ext cx="1609725"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47625</xdr:colOff>
      <xdr:row>0</xdr:row>
      <xdr:rowOff>19050</xdr:rowOff>
    </xdr:from>
    <xdr:to>
      <xdr:col>1</xdr:col>
      <xdr:colOff>1657350</xdr:colOff>
      <xdr:row>0</xdr:row>
      <xdr:rowOff>800100</xdr:rowOff>
    </xdr:to>
    <xdr:pic>
      <xdr:nvPicPr>
        <xdr:cNvPr id="2049" name="Picture 1">
          <a:extLst>
            <a:ext uri="{FF2B5EF4-FFF2-40B4-BE49-F238E27FC236}">
              <a16:creationId xmlns:a16="http://schemas.microsoft.com/office/drawing/2014/main" id="{69FFF702-309A-47E9-BD39-B2C6DA5A2C8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54844" y="19050"/>
          <a:ext cx="1609725"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harepoint/finance/Budget%20and%20variance%20reports/Donor%20Contributions%20and%20Proceeds/13-Donor%20Contributions%20DATABASE%20(UPDATED%20FORMA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M View - C (LC)"/>
      <sheetName val="RM View - C (USD)"/>
      <sheetName val="RM View - P vs.C (USD)"/>
      <sheetName val="RM View - P vs.C (LC)"/>
      <sheetName val="Contribs-USD (std view)"/>
      <sheetName val="Contribs-LC (std view)"/>
      <sheetName val="Proceeds-USD (std view)"/>
      <sheetName val="Contribs-USD (Qtrly R)"/>
      <sheetName val="Contribs-USD (Qtrly R) IPV "/>
      <sheetName val="Contribs-USD (Qtrly R) MF"/>
      <sheetName val="Contribs-LC (Qtrly R) MF"/>
      <sheetName val="Contribs-LC (Qtrly R)"/>
      <sheetName val="Contribs-LC (Qtrly R) IPV"/>
      <sheetName val="Proceeds-USD (Qtrly R)"/>
      <sheetName val="NEW REPORT (Contribs FOR-YEAR)"/>
      <sheetName val="NEW REPORT (Proceeds)"/>
      <sheetName val="NEW REPORT (Contrbs FOR-YR IPV)"/>
      <sheetName val="NEW REPORT (Proceeds-IPV)"/>
      <sheetName val="NEW REPORT (Contribs IN-YEAR)"/>
      <sheetName val="NEW RPT (Contrbs FOR-YR web db)"/>
      <sheetName val="NEW RPT (Ctrbs FOR-YR web db LC"/>
      <sheetName val="NEW REPORT (Proceeds web db)"/>
      <sheetName val="DATABASE (details)"/>
      <sheetName val="DATABASE - Cash received"/>
      <sheetName val="WEB PAGE"/>
      <sheetName val="FX rates used (historic)"/>
      <sheetName val="Reference"/>
      <sheetName val="dropdown 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ow r="2">
          <cell r="A2" t="str">
            <v>(select)</v>
          </cell>
          <cell r="B2" t="str">
            <v>(select)</v>
          </cell>
          <cell r="C2" t="str">
            <v>(select)</v>
          </cell>
          <cell r="D2" t="str">
            <v>(select)</v>
          </cell>
          <cell r="E2" t="str">
            <v>(select)</v>
          </cell>
          <cell r="F2" t="str">
            <v>(select)</v>
          </cell>
          <cell r="G2" t="str">
            <v>(select)</v>
          </cell>
          <cell r="H2" t="str">
            <v>(select)</v>
          </cell>
          <cell r="I2" t="str">
            <v>(select)</v>
          </cell>
          <cell r="J2" t="str">
            <v>(select)</v>
          </cell>
          <cell r="K2" t="str">
            <v>(select)</v>
          </cell>
          <cell r="L2" t="str">
            <v>(select)</v>
          </cell>
        </row>
        <row r="3">
          <cell r="A3" t="str">
            <v>Absolute Return for Kids (ARK)</v>
          </cell>
          <cell r="B3" t="str">
            <v>Public</v>
          </cell>
          <cell r="C3" t="str">
            <v>Donor governments and the European Commission</v>
          </cell>
          <cell r="D3" t="str">
            <v>Cash</v>
          </cell>
          <cell r="E3" t="str">
            <v>AMC</v>
          </cell>
          <cell r="F3" t="str">
            <v>AMC - Fixed</v>
          </cell>
          <cell r="G3" t="str">
            <v>AA</v>
          </cell>
          <cell r="H3" t="str">
            <v>Pledged (Confirmed)</v>
          </cell>
          <cell r="I3" t="str">
            <v>AUD</v>
          </cell>
          <cell r="J3">
            <v>2000</v>
          </cell>
          <cell r="K3" t="str">
            <v>New</v>
          </cell>
          <cell r="L3" t="str">
            <v>Pledged</v>
          </cell>
        </row>
        <row r="4">
          <cell r="A4" t="str">
            <v>Alvaro and Ana Sobrinho Foundation</v>
          </cell>
          <cell r="B4" t="str">
            <v>Private</v>
          </cell>
          <cell r="C4" t="str">
            <v>Foundations, organisations and corporations1</v>
          </cell>
          <cell r="D4" t="str">
            <v>In-Kind</v>
          </cell>
          <cell r="E4" t="str">
            <v>Direct Contribution</v>
          </cell>
          <cell r="F4" t="str">
            <v>AMC - On Demand</v>
          </cell>
          <cell r="G4" t="str">
            <v>ARK</v>
          </cell>
          <cell r="H4" t="str">
            <v>Signed</v>
          </cell>
          <cell r="I4" t="str">
            <v>CAD</v>
          </cell>
          <cell r="J4">
            <v>2001</v>
          </cell>
          <cell r="K4" t="str">
            <v>Amendment</v>
          </cell>
          <cell r="L4" t="str">
            <v>Contributed</v>
          </cell>
        </row>
        <row r="5">
          <cell r="A5" t="str">
            <v>Anglo American plc</v>
          </cell>
          <cell r="C5" t="str">
            <v>Foundations, organisations and corporations2</v>
          </cell>
          <cell r="E5" t="str">
            <v>IFFIm</v>
          </cell>
          <cell r="F5" t="str">
            <v>Direct Contribution</v>
          </cell>
          <cell r="G5" t="str">
            <v>BMGF</v>
          </cell>
          <cell r="H5" t="str">
            <v>Pledged (Unconfirmed)</v>
          </cell>
          <cell r="I5" t="str">
            <v>CHF</v>
          </cell>
          <cell r="J5">
            <v>2002</v>
          </cell>
          <cell r="L5" t="str">
            <v>N/A</v>
          </cell>
        </row>
        <row r="6">
          <cell r="A6" t="str">
            <v>Australia</v>
          </cell>
          <cell r="E6" t="str">
            <v>Matching Fund</v>
          </cell>
          <cell r="F6" t="str">
            <v>IFFIm - Additional</v>
          </cell>
          <cell r="G6" t="str">
            <v>CIFF</v>
          </cell>
          <cell r="I6" t="str">
            <v>DKK</v>
          </cell>
        </row>
        <row r="7">
          <cell r="A7" t="str">
            <v>Belgium</v>
          </cell>
          <cell r="E7" t="str">
            <v>Challenge Grant</v>
          </cell>
          <cell r="F7" t="str">
            <v>IFFIm - Original</v>
          </cell>
          <cell r="I7" t="str">
            <v>GBP</v>
          </cell>
        </row>
        <row r="8">
          <cell r="A8" t="str">
            <v>Bill &amp; Melinda Gates Foundation</v>
          </cell>
          <cell r="E8" t="str">
            <v>In-Kind</v>
          </cell>
          <cell r="F8" t="str">
            <v>Matching Fund</v>
          </cell>
          <cell r="I8" t="str">
            <v>EUR</v>
          </cell>
        </row>
        <row r="9">
          <cell r="A9" t="str">
            <v>Brazil</v>
          </cell>
          <cell r="F9" t="str">
            <v>Challenge Grant</v>
          </cell>
          <cell r="I9" t="str">
            <v>JPY</v>
          </cell>
        </row>
        <row r="10">
          <cell r="A10" t="str">
            <v>Canada</v>
          </cell>
          <cell r="F10" t="str">
            <v>In-Kind</v>
          </cell>
          <cell r="I10" t="str">
            <v>NOK</v>
          </cell>
        </row>
        <row r="11">
          <cell r="A11" t="str">
            <v>Children’s Investment Fund Foundation (CIFF)</v>
          </cell>
          <cell r="I11" t="str">
            <v>SEK</v>
          </cell>
        </row>
        <row r="12">
          <cell r="A12" t="str">
            <v>Comic Relief</v>
          </cell>
          <cell r="I12" t="str">
            <v>USD</v>
          </cell>
        </row>
        <row r="13">
          <cell r="A13" t="str">
            <v>Denmark</v>
          </cell>
          <cell r="I13" t="str">
            <v>ZAR</v>
          </cell>
        </row>
        <row r="14">
          <cell r="A14" t="str">
            <v xml:space="preserve">Dutch Postcode Lottery </v>
          </cell>
        </row>
        <row r="15">
          <cell r="A15" t="str">
            <v>ELMA</v>
          </cell>
        </row>
        <row r="16">
          <cell r="A16" t="str">
            <v>Elemis and Goldman Sachs Gives</v>
          </cell>
        </row>
        <row r="17">
          <cell r="A17" t="str">
            <v>Elogoy</v>
          </cell>
        </row>
        <row r="18">
          <cell r="A18" t="str">
            <v>European Commission (EC)</v>
          </cell>
        </row>
        <row r="19">
          <cell r="A19" t="str">
            <v>Finland</v>
          </cell>
        </row>
        <row r="20">
          <cell r="A20" t="str">
            <v>France</v>
          </cell>
        </row>
        <row r="21">
          <cell r="A21" t="str">
            <v>Germany</v>
          </cell>
        </row>
        <row r="22">
          <cell r="A22" t="str">
            <v>His Highness Sheikh Mohamed bin Zayed Al Nahyan</v>
          </cell>
        </row>
        <row r="23">
          <cell r="A23" t="str">
            <v>India</v>
          </cell>
        </row>
        <row r="24">
          <cell r="A24" t="str">
            <v>Ireland</v>
          </cell>
        </row>
        <row r="25">
          <cell r="A25" t="str">
            <v>Italy</v>
          </cell>
        </row>
        <row r="26">
          <cell r="A26" t="str">
            <v>Japan</v>
          </cell>
        </row>
        <row r="27">
          <cell r="A27" t="str">
            <v>JP Morgan</v>
          </cell>
        </row>
        <row r="28">
          <cell r="A28" t="str">
            <v>La Caixa Foundation</v>
          </cell>
        </row>
        <row r="29">
          <cell r="A29" t="str">
            <v>LDS Charities</v>
          </cell>
        </row>
        <row r="30">
          <cell r="A30" t="str">
            <v>Lions Club International (LCIF)</v>
          </cell>
        </row>
        <row r="31">
          <cell r="A31" t="str">
            <v>Luxembourg</v>
          </cell>
        </row>
        <row r="32">
          <cell r="A32" t="str">
            <v>Netherlands</v>
          </cell>
        </row>
        <row r="33">
          <cell r="A33" t="str">
            <v>Norway</v>
          </cell>
        </row>
        <row r="34">
          <cell r="A34" t="str">
            <v>OPEC Fund for International Development (OFID)</v>
          </cell>
        </row>
        <row r="35">
          <cell r="A35" t="str">
            <v>Other Private Donors</v>
          </cell>
        </row>
        <row r="36">
          <cell r="A36" t="str">
            <v>Prudential</v>
          </cell>
        </row>
        <row r="37">
          <cell r="A37" t="str">
            <v>Republic of Korea</v>
          </cell>
        </row>
        <row r="38">
          <cell r="A38" t="str">
            <v>Russia</v>
          </cell>
        </row>
        <row r="39">
          <cell r="A39" t="str">
            <v>South Africa</v>
          </cell>
        </row>
        <row r="40">
          <cell r="A40" t="str">
            <v>Spain</v>
          </cell>
        </row>
        <row r="41">
          <cell r="A41" t="str">
            <v>Statoil</v>
          </cell>
        </row>
        <row r="42">
          <cell r="A42" t="str">
            <v xml:space="preserve">Sweden </v>
          </cell>
        </row>
        <row r="43">
          <cell r="A43" t="str">
            <v>United Kingdom</v>
          </cell>
        </row>
        <row r="44">
          <cell r="A44" t="str">
            <v>United States of America</v>
          </cell>
        </row>
        <row r="45">
          <cell r="A45" t="str">
            <v>Vodafone</v>
          </cell>
        </row>
        <row r="46">
          <cell r="A46" t="str">
            <v>zzNew Donor (Please Type)</v>
          </cell>
        </row>
      </sheetData>
      <sheetData sheetId="27">
        <row r="3">
          <cell r="B3" t="str">
            <v>Direct Contribution</v>
          </cell>
        </row>
        <row r="4">
          <cell r="B4" t="str">
            <v>Matching Fund</v>
          </cell>
        </row>
        <row r="5">
          <cell r="B5" t="str">
            <v>AMC - On demand</v>
          </cell>
        </row>
        <row r="6">
          <cell r="B6" t="str">
            <v>AMC - Fixed</v>
          </cell>
        </row>
        <row r="7">
          <cell r="B7" t="str">
            <v>Original IFFIm</v>
          </cell>
        </row>
        <row r="8">
          <cell r="B8" t="str">
            <v>Additional IFFIm</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V362"/>
  <sheetViews>
    <sheetView showGridLines="0" zoomScale="85" zoomScaleNormal="85" workbookViewId="0">
      <pane xSplit="2" ySplit="9" topLeftCell="C10" activePane="bottomRight" state="frozen"/>
      <selection pane="topRight" activeCell="E1" sqref="E1"/>
      <selection pane="bottomLeft" activeCell="A10" sqref="A10"/>
      <selection pane="bottomRight" activeCell="O1" sqref="O1"/>
    </sheetView>
  </sheetViews>
  <sheetFormatPr defaultRowHeight="15" outlineLevelCol="1" x14ac:dyDescent="0.25"/>
  <cols>
    <col min="1" max="1" width="8.5703125" style="1" bestFit="1" customWidth="1"/>
    <col min="2" max="2" width="44.28515625" customWidth="1"/>
    <col min="3" max="3" width="2.28515625" customWidth="1"/>
    <col min="4" max="14" width="10.42578125" hidden="1" customWidth="1" outlineLevel="1"/>
    <col min="15" max="15" width="16.85546875" customWidth="1" collapsed="1"/>
    <col min="16" max="16" width="10.5703125" hidden="1" customWidth="1" outlineLevel="1"/>
    <col min="17" max="18" width="9.140625" hidden="1" customWidth="1" outlineLevel="1"/>
    <col min="19" max="19" width="9.140625" customWidth="1" collapsed="1"/>
    <col min="20" max="20" width="10.5703125" hidden="1" customWidth="1" outlineLevel="1"/>
    <col min="21" max="24" width="9.140625" hidden="1" customWidth="1" outlineLevel="1"/>
    <col min="25" max="25" width="9.5703125" customWidth="1" collapsed="1"/>
    <col min="26" max="26" width="10.5703125" customWidth="1"/>
    <col min="27" max="27" width="7.42578125" style="44" customWidth="1"/>
    <col min="28" max="28" width="2.28515625" customWidth="1"/>
    <col min="29" max="33" width="10.140625" hidden="1" customWidth="1" outlineLevel="1"/>
    <col min="34" max="34" width="14" customWidth="1" collapsed="1"/>
    <col min="35" max="35" width="10.5703125" hidden="1" customWidth="1" outlineLevel="1"/>
    <col min="36" max="39" width="9.140625" hidden="1" customWidth="1" outlineLevel="1"/>
    <col min="40" max="40" width="10.42578125" customWidth="1" collapsed="1"/>
    <col min="41" max="41" width="10.5703125" hidden="1" customWidth="1" outlineLevel="1"/>
    <col min="42" max="45" width="9.140625" hidden="1" customWidth="1" outlineLevel="1"/>
    <col min="46" max="46" width="9" customWidth="1" collapsed="1"/>
    <col min="47" max="47" width="10.5703125" hidden="1" customWidth="1" outlineLevel="1"/>
    <col min="48" max="51" width="9.140625" hidden="1" customWidth="1" outlineLevel="1"/>
    <col min="52" max="52" width="9.140625" customWidth="1" collapsed="1"/>
    <col min="53" max="53" width="10.5703125" customWidth="1"/>
    <col min="54" max="54" width="7.42578125" style="44" customWidth="1"/>
    <col min="55" max="55" width="2.28515625" customWidth="1"/>
    <col min="56" max="60" width="10.7109375" hidden="1" customWidth="1" outlineLevel="1"/>
    <col min="61" max="61" width="14.5703125" customWidth="1" collapsed="1"/>
    <col min="62" max="62" width="10.5703125" hidden="1" customWidth="1" outlineLevel="1"/>
    <col min="63" max="66" width="9.140625" hidden="1" customWidth="1" outlineLevel="1"/>
    <col min="67" max="67" width="11.28515625" customWidth="1" collapsed="1"/>
    <col min="68" max="68" width="10.5703125" hidden="1" customWidth="1" outlineLevel="1"/>
    <col min="69" max="72" width="9.140625" hidden="1" customWidth="1" outlineLevel="1"/>
    <col min="73" max="73" width="9.140625" customWidth="1" collapsed="1"/>
    <col min="74" max="74" width="10.5703125" hidden="1" customWidth="1" outlineLevel="1"/>
    <col min="75" max="78" width="9.140625" hidden="1" customWidth="1" outlineLevel="1"/>
    <col min="79" max="79" width="9.7109375" customWidth="1" collapsed="1"/>
    <col min="80" max="80" width="9.140625" hidden="1" customWidth="1" outlineLevel="1"/>
    <col min="81" max="81" width="10.5703125" customWidth="1" collapsed="1"/>
    <col min="82" max="82" width="10.5703125" hidden="1" customWidth="1" outlineLevel="1"/>
    <col min="83" max="83" width="15.140625" customWidth="1" collapsed="1"/>
    <col min="84" max="84" width="10.5703125" customWidth="1"/>
    <col min="85" max="85" width="7.42578125" style="44" customWidth="1"/>
    <col min="86" max="86" width="2.28515625" customWidth="1"/>
    <col min="87" max="92" width="10.7109375" hidden="1" customWidth="1" outlineLevel="1"/>
    <col min="93" max="93" width="14.5703125" customWidth="1" collapsed="1"/>
    <col min="94" max="94" width="10.5703125" hidden="1" customWidth="1" outlineLevel="1"/>
    <col min="95" max="98" width="9.140625" hidden="1" customWidth="1" outlineLevel="1"/>
    <col min="99" max="99" width="10.7109375" hidden="1" customWidth="1" outlineLevel="1"/>
    <col min="100" max="100" width="12.5703125" customWidth="1" collapsed="1"/>
    <col min="101" max="101" width="10.5703125" hidden="1" customWidth="1" outlineLevel="1"/>
    <col min="102" max="104" width="9.140625" hidden="1" customWidth="1" outlineLevel="1"/>
    <col min="105" max="105" width="10" hidden="1" customWidth="1" outlineLevel="1"/>
    <col min="106" max="106" width="12.7109375" customWidth="1" collapsed="1"/>
    <col min="107" max="107" width="10.5703125" hidden="1" customWidth="1" outlineLevel="1"/>
    <col min="108" max="111" width="9.140625" hidden="1" customWidth="1" outlineLevel="1"/>
    <col min="112" max="112" width="11.85546875" customWidth="1" collapsed="1"/>
    <col min="113" max="115" width="10.5703125" hidden="1" customWidth="1" outlineLevel="1"/>
    <col min="116" max="116" width="15.140625" customWidth="1" collapsed="1"/>
    <col min="117" max="121" width="10.5703125" hidden="1" customWidth="1" outlineLevel="1"/>
    <col min="122" max="122" width="13" customWidth="1" collapsed="1"/>
    <col min="123" max="123" width="10.5703125" customWidth="1"/>
    <col min="124" max="124" width="7.42578125" style="44" customWidth="1"/>
    <col min="125" max="125" width="2.28515625" customWidth="1"/>
    <col min="126" max="127" width="10.7109375" hidden="1" customWidth="1" outlineLevel="1"/>
    <col min="128" max="128" width="21.28515625" hidden="1" customWidth="1" outlineLevel="1"/>
    <col min="129" max="129" width="14.5703125" customWidth="1" collapsed="1"/>
    <col min="130" max="130" width="10.7109375" hidden="1" customWidth="1" outlineLevel="1"/>
    <col min="131" max="131" width="14.5703125" customWidth="1" collapsed="1"/>
    <col min="132" max="132" width="10.5703125" hidden="1" customWidth="1" outlineLevel="1"/>
    <col min="133" max="137" width="9.140625" hidden="1" customWidth="1" outlineLevel="1"/>
    <col min="138" max="138" width="10.85546875" customWidth="1" collapsed="1"/>
    <col min="139" max="139" width="10.5703125" hidden="1" customWidth="1" outlineLevel="1"/>
    <col min="140" max="143" width="9.140625" hidden="1" customWidth="1" outlineLevel="1"/>
    <col min="144" max="144" width="13.140625" customWidth="1" collapsed="1"/>
    <col min="145" max="145" width="10.5703125" customWidth="1"/>
    <col min="146" max="146" width="7.42578125" style="44" customWidth="1"/>
    <col min="147" max="147" width="2.140625" customWidth="1"/>
    <col min="148" max="154" width="9.140625" hidden="1" customWidth="1" outlineLevel="1"/>
    <col min="155" max="155" width="10.85546875" customWidth="1" collapsed="1"/>
    <col min="156" max="156" width="10.5703125" customWidth="1"/>
    <col min="157" max="157" width="7.42578125" style="44" customWidth="1"/>
  </cols>
  <sheetData>
    <row r="1" spans="1:157" ht="66" customHeight="1" x14ac:dyDescent="0.25">
      <c r="A1"/>
      <c r="C1" s="27"/>
    </row>
    <row r="2" spans="1:157" ht="26.25" customHeight="1" x14ac:dyDescent="0.45">
      <c r="A2"/>
      <c r="B2" s="10" t="s">
        <v>0</v>
      </c>
      <c r="C2" s="1"/>
      <c r="D2" s="1"/>
      <c r="E2" s="1"/>
      <c r="F2" s="1"/>
      <c r="G2" s="1"/>
      <c r="H2" s="1"/>
      <c r="I2" s="1"/>
      <c r="J2" s="1"/>
      <c r="K2" s="1"/>
      <c r="L2" s="1"/>
    </row>
    <row r="3" spans="1:157" ht="18.75" x14ac:dyDescent="0.3">
      <c r="A3"/>
      <c r="B3" s="11" t="s">
        <v>259</v>
      </c>
      <c r="C3" s="1"/>
      <c r="D3" s="1"/>
      <c r="E3" s="1"/>
      <c r="F3" s="1"/>
      <c r="G3" s="1"/>
      <c r="H3" s="1"/>
      <c r="I3" s="1"/>
      <c r="J3" s="1"/>
      <c r="K3" s="1"/>
      <c r="L3" s="1"/>
      <c r="DT3" s="103"/>
    </row>
    <row r="4" spans="1:157" ht="21" x14ac:dyDescent="0.35">
      <c r="A4"/>
      <c r="B4" s="2" t="s">
        <v>1</v>
      </c>
      <c r="C4" s="1"/>
      <c r="D4" s="1"/>
      <c r="E4" s="1"/>
      <c r="F4" s="1"/>
      <c r="G4" s="1"/>
      <c r="H4" s="1"/>
      <c r="I4" s="1"/>
      <c r="J4" s="1"/>
      <c r="K4" s="1"/>
      <c r="L4" s="1"/>
      <c r="DT4" s="103"/>
    </row>
    <row r="5" spans="1:157" ht="15.75" x14ac:dyDescent="0.25">
      <c r="A5"/>
      <c r="B5" s="2"/>
      <c r="C5" s="1"/>
      <c r="D5" s="1"/>
      <c r="E5" s="1"/>
      <c r="F5" s="1"/>
      <c r="G5" s="1"/>
      <c r="H5" s="1"/>
      <c r="I5" s="1"/>
      <c r="J5" s="1"/>
      <c r="K5" s="1"/>
      <c r="L5" s="1"/>
      <c r="DT5" s="103"/>
    </row>
    <row r="6" spans="1:157" ht="26.25" x14ac:dyDescent="0.25">
      <c r="A6"/>
      <c r="B6" s="137" t="s">
        <v>2</v>
      </c>
      <c r="C6" s="1"/>
      <c r="D6" s="135" t="s">
        <v>3</v>
      </c>
      <c r="E6" s="135"/>
      <c r="F6" s="135"/>
      <c r="G6" s="135"/>
      <c r="H6" s="135"/>
      <c r="I6" s="135"/>
      <c r="J6" s="135"/>
      <c r="K6" s="135"/>
      <c r="L6" s="135"/>
      <c r="M6" s="135"/>
      <c r="N6" s="135"/>
      <c r="O6" s="135"/>
      <c r="P6" s="135"/>
      <c r="Q6" s="135"/>
      <c r="R6" s="135"/>
      <c r="S6" s="135"/>
      <c r="T6" s="135"/>
      <c r="U6" s="135"/>
      <c r="V6" s="135"/>
      <c r="W6" s="135"/>
      <c r="X6" s="135"/>
      <c r="Y6" s="135"/>
      <c r="Z6" s="135"/>
      <c r="AA6" s="135"/>
      <c r="AB6" s="135"/>
      <c r="AC6" s="135"/>
      <c r="AD6" s="135"/>
      <c r="AE6" s="135"/>
      <c r="AF6" s="135"/>
      <c r="AG6" s="135"/>
      <c r="AH6" s="135"/>
      <c r="AI6" s="135"/>
      <c r="AJ6" s="135"/>
      <c r="AK6" s="135"/>
      <c r="AL6" s="135"/>
      <c r="AM6" s="135"/>
      <c r="AN6" s="135"/>
      <c r="AO6" s="135"/>
      <c r="AP6" s="135"/>
      <c r="AQ6" s="135"/>
      <c r="AR6" s="135"/>
      <c r="AS6" s="135"/>
      <c r="AT6" s="135"/>
      <c r="AU6" s="135"/>
      <c r="AV6" s="135"/>
      <c r="AW6" s="135"/>
      <c r="AX6" s="135"/>
      <c r="AY6" s="135"/>
      <c r="AZ6" s="135"/>
      <c r="BA6" s="135"/>
      <c r="BB6" s="135"/>
      <c r="BC6" s="135"/>
      <c r="BD6" s="135"/>
      <c r="BE6" s="135"/>
      <c r="BF6" s="135"/>
      <c r="BG6" s="135"/>
      <c r="BH6" s="135"/>
      <c r="BI6" s="135"/>
      <c r="BJ6" s="135"/>
      <c r="BK6" s="135"/>
      <c r="BL6" s="135"/>
      <c r="BM6" s="135"/>
      <c r="BN6" s="135"/>
      <c r="BO6" s="135"/>
      <c r="BP6" s="135"/>
      <c r="BQ6" s="135"/>
      <c r="BR6" s="135"/>
      <c r="BS6" s="135"/>
      <c r="BT6" s="135"/>
      <c r="BU6" s="135"/>
      <c r="BV6" s="135"/>
      <c r="BW6" s="135"/>
      <c r="BX6" s="135"/>
      <c r="BY6" s="135"/>
      <c r="BZ6" s="135"/>
      <c r="CA6" s="135"/>
      <c r="CB6" s="135"/>
      <c r="CC6" s="135"/>
      <c r="CD6" s="135"/>
      <c r="CE6" s="135"/>
      <c r="CF6" s="135"/>
      <c r="CG6" s="135"/>
      <c r="CH6" s="135"/>
      <c r="CI6" s="135"/>
      <c r="CJ6" s="135"/>
      <c r="CK6" s="135"/>
      <c r="CL6" s="135"/>
      <c r="CM6" s="135"/>
      <c r="CN6" s="135"/>
      <c r="CO6" s="135"/>
      <c r="CP6" s="135"/>
      <c r="CQ6" s="135"/>
      <c r="CR6" s="135"/>
      <c r="CS6" s="135"/>
      <c r="CT6" s="135"/>
      <c r="CU6" s="135"/>
      <c r="CV6" s="135"/>
      <c r="CW6" s="135"/>
      <c r="CX6" s="135"/>
      <c r="CY6" s="135"/>
      <c r="CZ6" s="135"/>
      <c r="DA6" s="135"/>
      <c r="DB6" s="135"/>
      <c r="DC6" s="135"/>
      <c r="DD6" s="135"/>
      <c r="DE6" s="135"/>
      <c r="DF6" s="135"/>
      <c r="DG6" s="135"/>
      <c r="DH6" s="135"/>
      <c r="DI6" s="135"/>
      <c r="DJ6" s="135"/>
      <c r="DK6" s="135"/>
      <c r="DL6" s="135"/>
      <c r="DM6" s="135"/>
      <c r="DN6" s="135"/>
      <c r="DO6" s="135"/>
      <c r="DP6" s="135"/>
      <c r="DQ6" s="135"/>
      <c r="DR6" s="135"/>
      <c r="DS6" s="135"/>
      <c r="DT6" s="135"/>
      <c r="DU6" s="135"/>
      <c r="DV6" s="135"/>
      <c r="DW6" s="135"/>
      <c r="DX6" s="135"/>
      <c r="DY6" s="135"/>
      <c r="DZ6" s="135"/>
      <c r="EA6" s="135"/>
      <c r="EB6" s="135"/>
      <c r="EC6" s="135"/>
      <c r="ED6" s="135"/>
      <c r="EE6" s="135"/>
      <c r="EF6" s="135"/>
      <c r="EG6" s="135"/>
      <c r="EH6" s="135"/>
      <c r="EI6" s="135"/>
      <c r="EJ6" s="135"/>
      <c r="EK6" s="135"/>
      <c r="EL6" s="135"/>
      <c r="EM6" s="135"/>
      <c r="EN6" s="135"/>
      <c r="EO6" s="135"/>
      <c r="EP6" s="135"/>
      <c r="EQ6" s="135"/>
      <c r="ER6" s="135"/>
      <c r="ES6" s="135"/>
      <c r="ET6" s="135"/>
      <c r="EU6" s="135"/>
      <c r="EV6" s="135"/>
      <c r="EW6" s="135"/>
      <c r="EX6" s="135"/>
      <c r="EY6" s="135"/>
      <c r="EZ6" s="109"/>
      <c r="FA6" s="109"/>
    </row>
    <row r="7" spans="1:157" ht="18.75" customHeight="1" thickBot="1" x14ac:dyDescent="0.3">
      <c r="A7" s="22"/>
      <c r="B7" s="138"/>
      <c r="C7" s="16"/>
      <c r="D7" s="126" t="s">
        <v>4</v>
      </c>
      <c r="E7" s="126"/>
      <c r="F7" s="126"/>
      <c r="G7" s="126"/>
      <c r="H7" s="126"/>
      <c r="I7" s="126"/>
      <c r="J7" s="126"/>
      <c r="K7" s="126"/>
      <c r="L7" s="126"/>
      <c r="M7" s="126"/>
      <c r="N7" s="126"/>
      <c r="O7" s="126"/>
      <c r="P7" s="126"/>
      <c r="Q7" s="126"/>
      <c r="R7" s="126"/>
      <c r="S7" s="126"/>
      <c r="T7" s="126"/>
      <c r="U7" s="126"/>
      <c r="V7" s="126"/>
      <c r="W7" s="126"/>
      <c r="X7" s="126"/>
      <c r="Y7" s="126"/>
      <c r="Z7" s="131"/>
      <c r="AA7" s="131"/>
      <c r="AB7" s="15"/>
      <c r="AC7" s="126" t="s">
        <v>5</v>
      </c>
      <c r="AD7" s="126"/>
      <c r="AE7" s="126"/>
      <c r="AF7" s="126"/>
      <c r="AG7" s="126"/>
      <c r="AH7" s="126"/>
      <c r="AI7" s="126"/>
      <c r="AJ7" s="126"/>
      <c r="AK7" s="126"/>
      <c r="AL7" s="126"/>
      <c r="AM7" s="126"/>
      <c r="AN7" s="126"/>
      <c r="AO7" s="126"/>
      <c r="AP7" s="126"/>
      <c r="AQ7" s="126"/>
      <c r="AR7" s="126"/>
      <c r="AS7" s="126"/>
      <c r="AT7" s="126"/>
      <c r="AU7" s="126"/>
      <c r="AV7" s="126"/>
      <c r="AW7" s="126"/>
      <c r="AX7" s="126"/>
      <c r="AY7" s="126"/>
      <c r="AZ7" s="126"/>
      <c r="BA7" s="126"/>
      <c r="BB7" s="126"/>
      <c r="BC7" s="14"/>
      <c r="BD7" s="131" t="s">
        <v>6</v>
      </c>
      <c r="BE7" s="131"/>
      <c r="BF7" s="131"/>
      <c r="BG7" s="131"/>
      <c r="BH7" s="131"/>
      <c r="BI7" s="131"/>
      <c r="BJ7" s="131"/>
      <c r="BK7" s="131"/>
      <c r="BL7" s="131"/>
      <c r="BM7" s="131"/>
      <c r="BN7" s="131"/>
      <c r="BO7" s="131"/>
      <c r="BP7" s="131"/>
      <c r="BQ7" s="131"/>
      <c r="BR7" s="131"/>
      <c r="BS7" s="131"/>
      <c r="BT7" s="131"/>
      <c r="BU7" s="131"/>
      <c r="BV7" s="131"/>
      <c r="BW7" s="131"/>
      <c r="BX7" s="131"/>
      <c r="BY7" s="131"/>
      <c r="BZ7" s="131"/>
      <c r="CA7" s="131"/>
      <c r="CB7" s="131"/>
      <c r="CC7" s="131"/>
      <c r="CD7" s="131"/>
      <c r="CE7" s="131"/>
      <c r="CF7" s="131"/>
      <c r="CG7" s="131"/>
      <c r="CH7" s="22"/>
      <c r="CI7" s="126" t="s">
        <v>7</v>
      </c>
      <c r="CJ7" s="126"/>
      <c r="CK7" s="126"/>
      <c r="CL7" s="126"/>
      <c r="CM7" s="126"/>
      <c r="CN7" s="126"/>
      <c r="CO7" s="126"/>
      <c r="CP7" s="126"/>
      <c r="CQ7" s="126"/>
      <c r="CR7" s="126"/>
      <c r="CS7" s="126"/>
      <c r="CT7" s="126"/>
      <c r="CU7" s="126"/>
      <c r="CV7" s="126"/>
      <c r="CW7" s="126"/>
      <c r="CX7" s="126"/>
      <c r="CY7" s="126"/>
      <c r="CZ7" s="126"/>
      <c r="DA7" s="126"/>
      <c r="DB7" s="126"/>
      <c r="DC7" s="126"/>
      <c r="DD7" s="126"/>
      <c r="DE7" s="126"/>
      <c r="DF7" s="126"/>
      <c r="DG7" s="126"/>
      <c r="DH7" s="126"/>
      <c r="DI7" s="126"/>
      <c r="DJ7" s="126"/>
      <c r="DK7" s="126"/>
      <c r="DL7" s="126"/>
      <c r="DM7" s="126"/>
      <c r="DN7" s="126"/>
      <c r="DO7" s="126"/>
      <c r="DP7" s="126"/>
      <c r="DQ7" s="126"/>
      <c r="DR7" s="126"/>
      <c r="DS7" s="126"/>
      <c r="DT7" s="126"/>
      <c r="DU7" s="22"/>
      <c r="DV7" s="131" t="s">
        <v>256</v>
      </c>
      <c r="DW7" s="131"/>
      <c r="DX7" s="131"/>
      <c r="DY7" s="131"/>
      <c r="DZ7" s="131"/>
      <c r="EA7" s="131"/>
      <c r="EB7" s="131"/>
      <c r="EC7" s="131"/>
      <c r="ED7" s="131"/>
      <c r="EE7" s="131"/>
      <c r="EF7" s="131"/>
      <c r="EG7" s="131"/>
      <c r="EH7" s="131"/>
      <c r="EI7" s="131"/>
      <c r="EJ7" s="131"/>
      <c r="EK7" s="131"/>
      <c r="EL7" s="131"/>
      <c r="EM7" s="131"/>
      <c r="EN7" s="131"/>
      <c r="EO7" s="131"/>
      <c r="EP7" s="131"/>
      <c r="EQ7" s="22"/>
      <c r="ER7" s="131" t="s">
        <v>255</v>
      </c>
      <c r="ES7" s="131"/>
      <c r="ET7" s="131"/>
      <c r="EU7" s="131"/>
      <c r="EV7" s="131"/>
      <c r="EW7" s="131"/>
      <c r="EX7" s="131"/>
      <c r="EY7" s="131"/>
      <c r="EZ7" s="131"/>
      <c r="FA7" s="131"/>
    </row>
    <row r="8" spans="1:157" ht="25.5" customHeight="1" x14ac:dyDescent="0.25">
      <c r="A8"/>
      <c r="B8" s="138"/>
      <c r="C8" s="1"/>
      <c r="D8" s="133" t="s">
        <v>8</v>
      </c>
      <c r="E8" s="133"/>
      <c r="F8" s="133"/>
      <c r="G8" s="133"/>
      <c r="H8" s="133"/>
      <c r="I8" s="133"/>
      <c r="J8" s="133"/>
      <c r="K8" s="133"/>
      <c r="L8" s="133"/>
      <c r="M8" s="133"/>
      <c r="N8" s="133"/>
      <c r="O8" s="134"/>
      <c r="P8" s="132" t="s">
        <v>9</v>
      </c>
      <c r="Q8" s="133"/>
      <c r="R8" s="133"/>
      <c r="S8" s="134"/>
      <c r="T8" s="127" t="s">
        <v>10</v>
      </c>
      <c r="U8" s="128"/>
      <c r="V8" s="128"/>
      <c r="W8" s="128"/>
      <c r="X8" s="128"/>
      <c r="Y8" s="129"/>
      <c r="Z8" s="124" t="s">
        <v>11</v>
      </c>
      <c r="AA8" s="122" t="s">
        <v>12</v>
      </c>
      <c r="AB8" s="13"/>
      <c r="AC8" s="133" t="s">
        <v>8</v>
      </c>
      <c r="AD8" s="133"/>
      <c r="AE8" s="133"/>
      <c r="AF8" s="133"/>
      <c r="AG8" s="133"/>
      <c r="AH8" s="134"/>
      <c r="AI8" s="132" t="s">
        <v>13</v>
      </c>
      <c r="AJ8" s="133"/>
      <c r="AK8" s="133"/>
      <c r="AL8" s="133"/>
      <c r="AM8" s="133"/>
      <c r="AN8" s="134"/>
      <c r="AO8" s="132" t="s">
        <v>9</v>
      </c>
      <c r="AP8" s="133"/>
      <c r="AQ8" s="133"/>
      <c r="AR8" s="133"/>
      <c r="AS8" s="133"/>
      <c r="AT8" s="134"/>
      <c r="AU8" s="127" t="s">
        <v>10</v>
      </c>
      <c r="AV8" s="128"/>
      <c r="AW8" s="128"/>
      <c r="AX8" s="128"/>
      <c r="AY8" s="128"/>
      <c r="AZ8" s="129"/>
      <c r="BA8" s="124" t="s">
        <v>11</v>
      </c>
      <c r="BB8" s="122" t="s">
        <v>12</v>
      </c>
      <c r="BC8" s="13"/>
      <c r="BD8" s="133" t="s">
        <v>8</v>
      </c>
      <c r="BE8" s="133"/>
      <c r="BF8" s="133"/>
      <c r="BG8" s="133"/>
      <c r="BH8" s="133"/>
      <c r="BI8" s="134"/>
      <c r="BJ8" s="132" t="s">
        <v>13</v>
      </c>
      <c r="BK8" s="133"/>
      <c r="BL8" s="133"/>
      <c r="BM8" s="133"/>
      <c r="BN8" s="133"/>
      <c r="BO8" s="134"/>
      <c r="BP8" s="132" t="s">
        <v>9</v>
      </c>
      <c r="BQ8" s="133"/>
      <c r="BR8" s="133"/>
      <c r="BS8" s="133"/>
      <c r="BT8" s="133"/>
      <c r="BU8" s="134"/>
      <c r="BV8" s="127" t="s">
        <v>14</v>
      </c>
      <c r="BW8" s="128"/>
      <c r="BX8" s="128"/>
      <c r="BY8" s="128"/>
      <c r="BZ8" s="128"/>
      <c r="CA8" s="129"/>
      <c r="CB8" s="132" t="s">
        <v>15</v>
      </c>
      <c r="CC8" s="134"/>
      <c r="CD8" s="132" t="s">
        <v>16</v>
      </c>
      <c r="CE8" s="134"/>
      <c r="CF8" s="124" t="s">
        <v>11</v>
      </c>
      <c r="CG8" s="122" t="s">
        <v>12</v>
      </c>
      <c r="CH8" s="13"/>
      <c r="CI8" s="133" t="s">
        <v>17</v>
      </c>
      <c r="CJ8" s="133"/>
      <c r="CK8" s="133"/>
      <c r="CL8" s="133"/>
      <c r="CM8" s="133"/>
      <c r="CN8" s="133"/>
      <c r="CO8" s="134"/>
      <c r="CP8" s="132" t="s">
        <v>18</v>
      </c>
      <c r="CQ8" s="133"/>
      <c r="CR8" s="133"/>
      <c r="CS8" s="133"/>
      <c r="CT8" s="133"/>
      <c r="CU8" s="133"/>
      <c r="CV8" s="134"/>
      <c r="CW8" s="127" t="s">
        <v>19</v>
      </c>
      <c r="CX8" s="128"/>
      <c r="CY8" s="128"/>
      <c r="CZ8" s="128"/>
      <c r="DA8" s="128"/>
      <c r="DB8" s="129"/>
      <c r="DC8" s="132" t="s">
        <v>15</v>
      </c>
      <c r="DD8" s="133"/>
      <c r="DE8" s="133"/>
      <c r="DF8" s="133"/>
      <c r="DG8" s="133"/>
      <c r="DH8" s="134"/>
      <c r="DI8" s="132" t="s">
        <v>16</v>
      </c>
      <c r="DJ8" s="133"/>
      <c r="DK8" s="133"/>
      <c r="DL8" s="134"/>
      <c r="DM8" s="132" t="s">
        <v>20</v>
      </c>
      <c r="DN8" s="133"/>
      <c r="DO8" s="133"/>
      <c r="DP8" s="133"/>
      <c r="DQ8" s="133"/>
      <c r="DR8" s="134"/>
      <c r="DS8" s="124" t="s">
        <v>11</v>
      </c>
      <c r="DT8" s="122" t="s">
        <v>12</v>
      </c>
      <c r="DU8" s="13"/>
      <c r="DV8" s="133" t="s">
        <v>17</v>
      </c>
      <c r="DW8" s="133"/>
      <c r="DX8" s="133"/>
      <c r="DY8" s="134"/>
      <c r="DZ8" s="132" t="s">
        <v>13</v>
      </c>
      <c r="EA8" s="134"/>
      <c r="EB8" s="127" t="s">
        <v>21</v>
      </c>
      <c r="EC8" s="128"/>
      <c r="ED8" s="128"/>
      <c r="EE8" s="128"/>
      <c r="EF8" s="128"/>
      <c r="EG8" s="128"/>
      <c r="EH8" s="129"/>
      <c r="EI8" s="132" t="s">
        <v>22</v>
      </c>
      <c r="EJ8" s="133"/>
      <c r="EK8" s="133"/>
      <c r="EL8" s="133"/>
      <c r="EM8" s="133"/>
      <c r="EN8" s="134"/>
      <c r="EO8" s="124" t="s">
        <v>11</v>
      </c>
      <c r="EP8" s="122" t="s">
        <v>12</v>
      </c>
      <c r="EQ8" s="110"/>
      <c r="ER8" s="128" t="s">
        <v>21</v>
      </c>
      <c r="ES8" s="128"/>
      <c r="ET8" s="128"/>
      <c r="EU8" s="128"/>
      <c r="EV8" s="128"/>
      <c r="EW8" s="128"/>
      <c r="EX8" s="128"/>
      <c r="EY8" s="130"/>
      <c r="EZ8" s="124" t="s">
        <v>11</v>
      </c>
      <c r="FA8" s="122" t="s">
        <v>12</v>
      </c>
    </row>
    <row r="9" spans="1:157" ht="20.25" customHeight="1" x14ac:dyDescent="0.25">
      <c r="A9"/>
      <c r="B9" s="138"/>
      <c r="C9" s="1"/>
      <c r="D9" s="17">
        <v>2000</v>
      </c>
      <c r="E9" s="17">
        <v>2001</v>
      </c>
      <c r="F9" s="17">
        <v>2002</v>
      </c>
      <c r="G9" s="17">
        <v>2003</v>
      </c>
      <c r="H9" s="17">
        <v>2004</v>
      </c>
      <c r="I9" s="17">
        <v>2005</v>
      </c>
      <c r="J9" s="17">
        <v>2006</v>
      </c>
      <c r="K9" s="17">
        <v>2007</v>
      </c>
      <c r="L9" s="17">
        <v>2008</v>
      </c>
      <c r="M9" s="17">
        <v>2009</v>
      </c>
      <c r="N9" s="17">
        <v>2010</v>
      </c>
      <c r="O9" s="83" t="s">
        <v>23</v>
      </c>
      <c r="P9" s="12">
        <v>2008</v>
      </c>
      <c r="Q9" s="17">
        <v>2009</v>
      </c>
      <c r="R9" s="17">
        <v>2010</v>
      </c>
      <c r="S9" s="83" t="s">
        <v>23</v>
      </c>
      <c r="T9" s="12">
        <v>2006</v>
      </c>
      <c r="U9" s="17">
        <v>2007</v>
      </c>
      <c r="V9" s="17">
        <v>2008</v>
      </c>
      <c r="W9" s="17">
        <v>2009</v>
      </c>
      <c r="X9" s="17">
        <v>2010</v>
      </c>
      <c r="Y9" s="82" t="s">
        <v>23</v>
      </c>
      <c r="Z9" s="125"/>
      <c r="AA9" s="123"/>
      <c r="AC9" s="17">
        <v>2011</v>
      </c>
      <c r="AD9" s="17">
        <v>2012</v>
      </c>
      <c r="AE9" s="17">
        <v>2013</v>
      </c>
      <c r="AF9" s="17">
        <v>2014</v>
      </c>
      <c r="AG9" s="17">
        <v>2015</v>
      </c>
      <c r="AH9" s="83" t="s">
        <v>23</v>
      </c>
      <c r="AI9" s="12">
        <v>2011</v>
      </c>
      <c r="AJ9" s="17">
        <v>2012</v>
      </c>
      <c r="AK9" s="17">
        <v>2013</v>
      </c>
      <c r="AL9" s="17">
        <v>2014</v>
      </c>
      <c r="AM9" s="17">
        <v>2015</v>
      </c>
      <c r="AN9" s="83" t="s">
        <v>23</v>
      </c>
      <c r="AO9" s="12">
        <v>2011</v>
      </c>
      <c r="AP9" s="17">
        <v>2012</v>
      </c>
      <c r="AQ9" s="17">
        <v>2013</v>
      </c>
      <c r="AR9" s="17">
        <v>2014</v>
      </c>
      <c r="AS9" s="17">
        <v>2015</v>
      </c>
      <c r="AT9" s="83" t="s">
        <v>23</v>
      </c>
      <c r="AU9" s="12">
        <v>2011</v>
      </c>
      <c r="AV9" s="17">
        <v>2012</v>
      </c>
      <c r="AW9" s="17">
        <v>2013</v>
      </c>
      <c r="AX9" s="17">
        <v>2014</v>
      </c>
      <c r="AY9" s="17">
        <v>2015</v>
      </c>
      <c r="AZ9" s="83" t="s">
        <v>23</v>
      </c>
      <c r="BA9" s="125"/>
      <c r="BB9" s="123"/>
      <c r="BD9" s="17">
        <v>2016</v>
      </c>
      <c r="BE9" s="17">
        <v>2017</v>
      </c>
      <c r="BF9" s="17">
        <v>2018</v>
      </c>
      <c r="BG9" s="17">
        <v>2019</v>
      </c>
      <c r="BH9" s="17">
        <v>2020</v>
      </c>
      <c r="BI9" s="83" t="s">
        <v>23</v>
      </c>
      <c r="BJ9" s="12">
        <v>2016</v>
      </c>
      <c r="BK9" s="17">
        <v>2017</v>
      </c>
      <c r="BL9" s="17">
        <v>2018</v>
      </c>
      <c r="BM9" s="17">
        <v>2019</v>
      </c>
      <c r="BN9" s="17">
        <v>2020</v>
      </c>
      <c r="BO9" s="83" t="s">
        <v>23</v>
      </c>
      <c r="BP9" s="12">
        <v>2016</v>
      </c>
      <c r="BQ9" s="17">
        <v>2017</v>
      </c>
      <c r="BR9" s="17">
        <v>2018</v>
      </c>
      <c r="BS9" s="17">
        <v>2019</v>
      </c>
      <c r="BT9" s="17">
        <v>2020</v>
      </c>
      <c r="BU9" s="83" t="s">
        <v>23</v>
      </c>
      <c r="BV9" s="12">
        <v>2016</v>
      </c>
      <c r="BW9" s="17">
        <v>2017</v>
      </c>
      <c r="BX9" s="17">
        <v>2018</v>
      </c>
      <c r="BY9" s="17">
        <v>2019</v>
      </c>
      <c r="BZ9" s="17">
        <v>2020</v>
      </c>
      <c r="CA9" s="83" t="s">
        <v>23</v>
      </c>
      <c r="CB9" s="17">
        <v>2020</v>
      </c>
      <c r="CC9" s="83" t="s">
        <v>23</v>
      </c>
      <c r="CD9" s="12">
        <v>2020</v>
      </c>
      <c r="CE9" s="83" t="s">
        <v>23</v>
      </c>
      <c r="CF9" s="125"/>
      <c r="CG9" s="123"/>
      <c r="CI9" s="17">
        <v>2021</v>
      </c>
      <c r="CJ9" s="17">
        <v>2022</v>
      </c>
      <c r="CK9" s="17">
        <v>2023</v>
      </c>
      <c r="CL9" s="17">
        <v>2024</v>
      </c>
      <c r="CM9" s="17">
        <v>2025</v>
      </c>
      <c r="CN9" s="17" t="s">
        <v>24</v>
      </c>
      <c r="CO9" s="83" t="s">
        <v>23</v>
      </c>
      <c r="CP9" s="12">
        <v>2021</v>
      </c>
      <c r="CQ9" s="17">
        <v>2022</v>
      </c>
      <c r="CR9" s="17">
        <v>2023</v>
      </c>
      <c r="CS9" s="17">
        <v>2024</v>
      </c>
      <c r="CT9" s="17">
        <v>2025</v>
      </c>
      <c r="CU9" s="17" t="s">
        <v>25</v>
      </c>
      <c r="CV9" s="83" t="s">
        <v>23</v>
      </c>
      <c r="CW9" s="12">
        <v>2021</v>
      </c>
      <c r="CX9" s="17">
        <v>2022</v>
      </c>
      <c r="CY9" s="17">
        <v>2023</v>
      </c>
      <c r="CZ9" s="17">
        <v>2024</v>
      </c>
      <c r="DA9" s="17">
        <v>2025</v>
      </c>
      <c r="DB9" s="83" t="s">
        <v>23</v>
      </c>
      <c r="DC9" s="12">
        <v>2021</v>
      </c>
      <c r="DD9" s="17">
        <v>2022</v>
      </c>
      <c r="DE9" s="17">
        <v>2023</v>
      </c>
      <c r="DF9" s="17">
        <v>2024</v>
      </c>
      <c r="DG9" s="17" t="s">
        <v>258</v>
      </c>
      <c r="DH9" s="83" t="s">
        <v>23</v>
      </c>
      <c r="DI9" s="12">
        <v>2021</v>
      </c>
      <c r="DJ9" s="17">
        <v>2022</v>
      </c>
      <c r="DK9" s="17">
        <v>2023</v>
      </c>
      <c r="DL9" s="83" t="s">
        <v>23</v>
      </c>
      <c r="DM9" s="12">
        <v>2021</v>
      </c>
      <c r="DN9" s="17">
        <v>2022</v>
      </c>
      <c r="DO9" s="17">
        <v>2023</v>
      </c>
      <c r="DP9" s="17">
        <v>2024</v>
      </c>
      <c r="DQ9" s="17">
        <v>2025</v>
      </c>
      <c r="DR9" s="83" t="s">
        <v>23</v>
      </c>
      <c r="DS9" s="125"/>
      <c r="DT9" s="123"/>
      <c r="DV9" s="17">
        <v>2026</v>
      </c>
      <c r="DW9" s="17" t="s">
        <v>264</v>
      </c>
      <c r="DX9" s="17" t="s">
        <v>265</v>
      </c>
      <c r="DY9" s="83" t="s">
        <v>23</v>
      </c>
      <c r="DZ9" s="17">
        <v>2026</v>
      </c>
      <c r="EA9" s="83" t="s">
        <v>23</v>
      </c>
      <c r="EB9" s="12">
        <v>2026</v>
      </c>
      <c r="EC9" s="17">
        <v>2027</v>
      </c>
      <c r="ED9" s="17">
        <v>2028</v>
      </c>
      <c r="EE9" s="17">
        <v>2029</v>
      </c>
      <c r="EF9" s="17">
        <v>2030</v>
      </c>
      <c r="EG9" s="17" t="s">
        <v>257</v>
      </c>
      <c r="EH9" s="83" t="s">
        <v>23</v>
      </c>
      <c r="EI9" s="12">
        <v>2026</v>
      </c>
      <c r="EJ9" s="17">
        <v>2027</v>
      </c>
      <c r="EK9" s="17">
        <v>2028</v>
      </c>
      <c r="EL9" s="17">
        <v>2029</v>
      </c>
      <c r="EM9" s="17">
        <v>2030</v>
      </c>
      <c r="EN9" s="83" t="s">
        <v>23</v>
      </c>
      <c r="EO9" s="125"/>
      <c r="EP9" s="123"/>
      <c r="ER9" s="17">
        <v>2031</v>
      </c>
      <c r="ES9" s="17">
        <v>2032</v>
      </c>
      <c r="ET9" s="17">
        <v>2033</v>
      </c>
      <c r="EU9" s="17">
        <v>2034</v>
      </c>
      <c r="EV9" s="17">
        <v>2035</v>
      </c>
      <c r="EW9" s="17">
        <v>2036</v>
      </c>
      <c r="EX9" s="17">
        <v>2037</v>
      </c>
      <c r="EY9" s="111" t="s">
        <v>23</v>
      </c>
      <c r="EZ9" s="125"/>
      <c r="FA9" s="123"/>
    </row>
    <row r="10" spans="1:157" ht="30" x14ac:dyDescent="0.25">
      <c r="A10"/>
      <c r="B10" s="7" t="s">
        <v>26</v>
      </c>
      <c r="C10" s="1"/>
      <c r="D10" s="23"/>
      <c r="E10" s="23"/>
      <c r="F10" s="23"/>
      <c r="G10" s="23"/>
      <c r="H10" s="23"/>
      <c r="I10" s="23"/>
      <c r="J10" s="23"/>
      <c r="K10" s="23"/>
      <c r="L10" s="23"/>
      <c r="M10" s="23"/>
      <c r="N10" s="23"/>
      <c r="O10" s="19"/>
      <c r="P10" s="23"/>
      <c r="Q10" s="23"/>
      <c r="R10" s="23"/>
      <c r="S10" s="19"/>
      <c r="T10" s="23"/>
      <c r="U10" s="23"/>
      <c r="V10" s="23"/>
      <c r="W10" s="23"/>
      <c r="X10" s="23"/>
      <c r="Y10" s="19"/>
      <c r="Z10" s="19"/>
      <c r="AA10" s="45"/>
      <c r="AB10" s="20"/>
      <c r="AC10" s="23"/>
      <c r="AD10" s="23"/>
      <c r="AE10" s="23"/>
      <c r="AF10" s="23"/>
      <c r="AG10" s="23"/>
      <c r="AH10" s="19"/>
      <c r="AI10" s="23"/>
      <c r="AJ10" s="23"/>
      <c r="AK10" s="23"/>
      <c r="AL10" s="23"/>
      <c r="AM10" s="23"/>
      <c r="AN10" s="19"/>
      <c r="AO10" s="23"/>
      <c r="AP10" s="23"/>
      <c r="AQ10" s="23"/>
      <c r="AR10" s="23"/>
      <c r="AS10" s="23"/>
      <c r="AT10" s="19"/>
      <c r="AU10" s="23"/>
      <c r="AV10" s="23"/>
      <c r="AW10" s="23"/>
      <c r="AX10" s="23"/>
      <c r="AY10" s="23"/>
      <c r="AZ10" s="19"/>
      <c r="BA10" s="19"/>
      <c r="BB10" s="45"/>
      <c r="BC10" s="20"/>
      <c r="BD10" s="23"/>
      <c r="BE10" s="23"/>
      <c r="BF10" s="23"/>
      <c r="BG10" s="23"/>
      <c r="BH10" s="23"/>
      <c r="BI10" s="19"/>
      <c r="BJ10" s="23"/>
      <c r="BK10" s="23"/>
      <c r="BL10" s="23"/>
      <c r="BM10" s="23"/>
      <c r="BN10" s="23"/>
      <c r="BO10" s="19"/>
      <c r="BP10" s="23"/>
      <c r="BQ10" s="23"/>
      <c r="BR10" s="23"/>
      <c r="BS10" s="23"/>
      <c r="BT10" s="23"/>
      <c r="BU10" s="19"/>
      <c r="BV10" s="23"/>
      <c r="BW10" s="23"/>
      <c r="BX10" s="23"/>
      <c r="BY10" s="23"/>
      <c r="BZ10" s="23"/>
      <c r="CA10" s="19"/>
      <c r="CB10" s="23"/>
      <c r="CC10" s="19"/>
      <c r="CD10" s="23"/>
      <c r="CE10" s="19"/>
      <c r="CF10" s="19"/>
      <c r="CG10" s="45"/>
      <c r="CH10" s="20"/>
      <c r="CI10" s="23"/>
      <c r="CJ10" s="23"/>
      <c r="CK10" s="23"/>
      <c r="CL10" s="23"/>
      <c r="CM10" s="23"/>
      <c r="CN10" s="23"/>
      <c r="CO10" s="19"/>
      <c r="CP10" s="23"/>
      <c r="CQ10" s="23"/>
      <c r="CR10" s="23"/>
      <c r="CS10" s="23"/>
      <c r="CT10" s="23"/>
      <c r="CU10" s="23"/>
      <c r="CV10" s="19"/>
      <c r="CW10" s="23"/>
      <c r="CX10" s="23"/>
      <c r="CY10" s="23"/>
      <c r="CZ10" s="23"/>
      <c r="DA10" s="23"/>
      <c r="DB10" s="19"/>
      <c r="DC10" s="23"/>
      <c r="DD10" s="23"/>
      <c r="DE10" s="23"/>
      <c r="DF10" s="23"/>
      <c r="DG10" s="23"/>
      <c r="DH10" s="19"/>
      <c r="DI10" s="23"/>
      <c r="DJ10" s="23"/>
      <c r="DK10" s="23"/>
      <c r="DL10" s="19"/>
      <c r="DM10" s="23"/>
      <c r="DN10" s="23"/>
      <c r="DO10" s="23"/>
      <c r="DP10" s="23"/>
      <c r="DQ10" s="23"/>
      <c r="DR10" s="19"/>
      <c r="DS10" s="19"/>
      <c r="DT10" s="45"/>
      <c r="DU10" s="20"/>
      <c r="DV10" s="23"/>
      <c r="DW10" s="23"/>
      <c r="DX10" s="23"/>
      <c r="DY10" s="19"/>
      <c r="DZ10" s="23"/>
      <c r="EA10" s="19"/>
      <c r="EB10" s="23"/>
      <c r="EC10" s="23"/>
      <c r="ED10" s="23"/>
      <c r="EE10" s="23"/>
      <c r="EF10" s="23"/>
      <c r="EG10" s="23"/>
      <c r="EH10" s="19"/>
      <c r="EI10" s="23"/>
      <c r="EJ10" s="23"/>
      <c r="EK10" s="23"/>
      <c r="EL10" s="23"/>
      <c r="EM10" s="23"/>
      <c r="EN10" s="19"/>
      <c r="EO10" s="19"/>
      <c r="EP10" s="45"/>
      <c r="ER10" s="23"/>
      <c r="ES10" s="23"/>
      <c r="ET10" s="23"/>
      <c r="EU10" s="23"/>
      <c r="EV10" s="23"/>
      <c r="EW10" s="23"/>
      <c r="EX10" s="23"/>
      <c r="EY10" s="19"/>
      <c r="EZ10" s="19"/>
      <c r="FA10" s="45"/>
    </row>
    <row r="11" spans="1:157" ht="16.149999999999999" customHeight="1" x14ac:dyDescent="0.25">
      <c r="A11" s="26">
        <v>8</v>
      </c>
      <c r="B11" s="8" t="s">
        <v>27</v>
      </c>
      <c r="C11" s="1"/>
      <c r="D11" s="25"/>
      <c r="E11" s="25"/>
      <c r="F11" s="25"/>
      <c r="G11" s="25"/>
      <c r="H11" s="25"/>
      <c r="I11" s="25"/>
      <c r="J11" s="25">
        <v>5</v>
      </c>
      <c r="K11" s="25">
        <v>5</v>
      </c>
      <c r="L11" s="25">
        <v>5</v>
      </c>
      <c r="M11" s="25">
        <v>5</v>
      </c>
      <c r="N11" s="25">
        <v>8.6</v>
      </c>
      <c r="O11" s="21">
        <f>SUM(D11:N11)</f>
        <v>28.6</v>
      </c>
      <c r="P11" s="25"/>
      <c r="Q11" s="25"/>
      <c r="R11" s="25"/>
      <c r="S11" s="21">
        <f>SUM(P11:R11)</f>
        <v>0</v>
      </c>
      <c r="T11" s="25"/>
      <c r="U11" s="25"/>
      <c r="V11" s="25"/>
      <c r="W11" s="25"/>
      <c r="X11" s="25"/>
      <c r="Y11" s="21">
        <f t="shared" ref="Y11:Y15" si="0">SUM(T11:X11)</f>
        <v>0</v>
      </c>
      <c r="Z11" s="21">
        <f t="shared" ref="Z11:Z69" si="1">SUM(O11,S11,Y11)</f>
        <v>28.6</v>
      </c>
      <c r="AA11" s="46">
        <f t="shared" ref="AA11:AA31" si="2">IF(Z11=0,"",Z11/$Z$142)</f>
        <v>6.8192207860722654E-3</v>
      </c>
      <c r="AB11" s="20"/>
      <c r="AC11" s="25">
        <v>48.843999999999994</v>
      </c>
      <c r="AD11" s="25">
        <v>77.095500000000001</v>
      </c>
      <c r="AE11" s="25">
        <v>73.462999999999994</v>
      </c>
      <c r="AF11" s="25">
        <v>42.825000000000003</v>
      </c>
      <c r="AG11" s="25"/>
      <c r="AH11" s="21">
        <f>SUM(AC11:AG11)</f>
        <v>242.22749999999996</v>
      </c>
      <c r="AI11" s="25"/>
      <c r="AJ11" s="25"/>
      <c r="AK11" s="25"/>
      <c r="AL11" s="25"/>
      <c r="AM11" s="25"/>
      <c r="AN11" s="21">
        <f>SUM(AI11:AM11)</f>
        <v>0</v>
      </c>
      <c r="AO11" s="25"/>
      <c r="AP11" s="25"/>
      <c r="AQ11" s="25"/>
      <c r="AR11" s="25"/>
      <c r="AS11" s="25"/>
      <c r="AT11" s="21">
        <f>SUM(AO11:AS11)</f>
        <v>0</v>
      </c>
      <c r="AU11" s="25">
        <v>2.946415</v>
      </c>
      <c r="AV11" s="25">
        <v>4.7394619999999996</v>
      </c>
      <c r="AW11" s="25">
        <v>4.5286347500000002</v>
      </c>
      <c r="AX11" s="25">
        <v>4.2766597500000003</v>
      </c>
      <c r="AY11" s="25">
        <v>11.67831125</v>
      </c>
      <c r="AZ11" s="21">
        <f t="shared" ref="AZ11:AZ15" si="3">SUM(AU11:AY11)</f>
        <v>28.16948275</v>
      </c>
      <c r="BA11" s="21">
        <f t="shared" ref="BA11:BA15" si="4">SUM(AH11,AN11,AT11,AZ11)</f>
        <v>270.39698274999995</v>
      </c>
      <c r="BB11" s="46">
        <f t="shared" ref="BB11:BB31" si="5">IF(BA11=0,"",BA11/$BA$142)</f>
        <v>3.6559939691850354E-2</v>
      </c>
      <c r="BC11" s="20"/>
      <c r="BD11" s="25">
        <v>37.579124999999998</v>
      </c>
      <c r="BE11" s="25">
        <v>1.8520000000000001</v>
      </c>
      <c r="BF11" s="25">
        <v>13.65175</v>
      </c>
      <c r="BG11" s="25">
        <v>42.722787500000003</v>
      </c>
      <c r="BH11" s="25">
        <v>61.181124999999994</v>
      </c>
      <c r="BI11" s="21">
        <f t="shared" ref="BI11:BI43" si="6">SUM(BD11:BH11)</f>
        <v>156.98678749999999</v>
      </c>
      <c r="BJ11" s="25"/>
      <c r="BK11" s="25"/>
      <c r="BL11" s="25"/>
      <c r="BM11" s="25"/>
      <c r="BN11" s="25"/>
      <c r="BO11" s="21">
        <f t="shared" ref="BO11:BO69" si="7">SUM(BJ11:BN11)</f>
        <v>0</v>
      </c>
      <c r="BP11" s="25"/>
      <c r="BQ11" s="25"/>
      <c r="BR11" s="25"/>
      <c r="BS11" s="25"/>
      <c r="BT11" s="25"/>
      <c r="BU11" s="21">
        <f>SUM(BP11:BT11)</f>
        <v>0</v>
      </c>
      <c r="BV11" s="25">
        <v>16.530488818919999</v>
      </c>
      <c r="BW11" s="25">
        <v>15.943245025</v>
      </c>
      <c r="BX11" s="25">
        <v>15.391856935</v>
      </c>
      <c r="BY11" s="25">
        <v>14.692679324999999</v>
      </c>
      <c r="BZ11" s="25">
        <v>14.14415395</v>
      </c>
      <c r="CA11" s="21">
        <f t="shared" ref="CA11:CA69" si="8">SUM(BV11:BZ11)</f>
        <v>76.702424053919998</v>
      </c>
      <c r="CB11" s="25"/>
      <c r="CC11" s="21">
        <f>SUM(CB11)</f>
        <v>0</v>
      </c>
      <c r="CD11" s="25"/>
      <c r="CE11" s="21">
        <f t="shared" ref="CE11:CE69" si="9">SUM(CD11:CD11)</f>
        <v>0</v>
      </c>
      <c r="CF11" s="21">
        <f>SUM(BI11,BO11,BU11,CA11,CC11,CE11)</f>
        <v>233.68921155391999</v>
      </c>
      <c r="CG11" s="46">
        <f t="shared" ref="CG11:CG31" si="10">IF(CF11=0,"",CF11/$CF$142)</f>
        <v>2.5159079957026386E-2</v>
      </c>
      <c r="CH11" s="20"/>
      <c r="CI11" s="25">
        <v>20.913</v>
      </c>
      <c r="CJ11" s="25"/>
      <c r="CK11" s="25">
        <v>66.941999999999993</v>
      </c>
      <c r="CL11" s="25">
        <v>48.4435</v>
      </c>
      <c r="CM11" s="25">
        <v>82.149798290000007</v>
      </c>
      <c r="CN11" s="25"/>
      <c r="CO11" s="21">
        <f t="shared" ref="CO11:CO28" si="11">SUM(CI11:CN11)</f>
        <v>218.44829829</v>
      </c>
      <c r="CP11" s="25"/>
      <c r="CQ11" s="25"/>
      <c r="CR11" s="25"/>
      <c r="CS11" s="25"/>
      <c r="CT11" s="25"/>
      <c r="CU11" s="25"/>
      <c r="CV11" s="21">
        <f t="shared" ref="CV11:CV28" si="12">SUM(CP11:CU11)</f>
        <v>0</v>
      </c>
      <c r="CW11" s="25">
        <v>8.7537873544</v>
      </c>
      <c r="CX11" s="25">
        <v>8.2711290000000002</v>
      </c>
      <c r="CY11" s="25">
        <v>7.9661615000000001</v>
      </c>
      <c r="CZ11" s="25">
        <v>7.9033925883</v>
      </c>
      <c r="DA11" s="25">
        <v>14.850899999999999</v>
      </c>
      <c r="DB11" s="21">
        <f t="shared" ref="DB11:DB69" si="13">SUM(CW11:DA11)</f>
        <v>47.745370442699993</v>
      </c>
      <c r="DC11" s="25">
        <v>33.504745460000002</v>
      </c>
      <c r="DD11" s="25">
        <v>61.255503069999996</v>
      </c>
      <c r="DE11" s="25"/>
      <c r="DF11" s="25"/>
      <c r="DG11" s="25"/>
      <c r="DH11" s="21">
        <f t="shared" ref="DH11:DH43" si="14">SUM(DC11:DG11)</f>
        <v>94.760248529999998</v>
      </c>
      <c r="DI11" s="25"/>
      <c r="DJ11" s="25"/>
      <c r="DK11" s="25"/>
      <c r="DL11" s="21">
        <f>SUM(DI11:DK11)</f>
        <v>0</v>
      </c>
      <c r="DM11" s="25">
        <v>0</v>
      </c>
      <c r="DN11" s="25">
        <v>3.6189870000000002</v>
      </c>
      <c r="DO11" s="25">
        <v>6.6284340000000004</v>
      </c>
      <c r="DP11" s="25">
        <v>7.5862596529999999</v>
      </c>
      <c r="DQ11" s="25">
        <v>7.2086720867208678</v>
      </c>
      <c r="DR11" s="21">
        <f t="shared" ref="DR11:DR43" si="15">SUM(DM11:DQ11)</f>
        <v>25.042352739720869</v>
      </c>
      <c r="DS11" s="21">
        <f t="shared" ref="DS11:DS43" si="16">SUM(CO11,CV11,DH11,DL11,DB11,DR11)</f>
        <v>385.99627000242083</v>
      </c>
      <c r="DT11" s="46">
        <f t="shared" ref="DT11:DT69" si="17">IF(DS11=0,"",DS11/$DS$142)</f>
        <v>1.7978938267495307E-2</v>
      </c>
      <c r="DU11" s="20"/>
      <c r="DV11" s="25"/>
      <c r="DW11" s="25"/>
      <c r="DX11" s="25"/>
      <c r="DY11" s="21">
        <f>SUM(DV11:DX11)</f>
        <v>0</v>
      </c>
      <c r="DZ11" s="25"/>
      <c r="EA11" s="21">
        <f t="shared" ref="EA11:EA43" si="18">SUM(DZ11:DZ11)</f>
        <v>0</v>
      </c>
      <c r="EB11" s="25">
        <v>14.850899999999999</v>
      </c>
      <c r="EC11" s="25">
        <v>14.850899999999999</v>
      </c>
      <c r="ED11" s="25">
        <v>14.850899999999999</v>
      </c>
      <c r="EE11" s="25">
        <v>14.850899999999999</v>
      </c>
      <c r="EF11" s="25">
        <v>14.850899999999999</v>
      </c>
      <c r="EG11" s="25"/>
      <c r="EH11" s="21">
        <f t="shared" ref="EH11:EH43" si="19">SUM(EB11:EG11)</f>
        <v>74.254499999999993</v>
      </c>
      <c r="EI11" s="25">
        <v>7.2086720867208678</v>
      </c>
      <c r="EJ11" s="25">
        <v>7.2086720867208678</v>
      </c>
      <c r="EK11" s="25">
        <v>7.2086720867208678</v>
      </c>
      <c r="EL11" s="25">
        <v>7.9295392953929555</v>
      </c>
      <c r="EM11" s="25">
        <v>7.9295392953929555</v>
      </c>
      <c r="EN11" s="21">
        <f t="shared" ref="EN11:EN69" si="20">SUM(EI11:EM11)</f>
        <v>37.485094850948514</v>
      </c>
      <c r="EO11" s="21">
        <f t="shared" ref="EO11:EO69" si="21">SUM(DY11,EA11,EH11,EN11)</f>
        <v>111.73959485094851</v>
      </c>
      <c r="EP11" s="46">
        <f t="shared" ref="EP11:EP31" si="22">IF(EO11=0,"",EO11/$EO$142)</f>
        <v>2.7075847345770662E-2</v>
      </c>
      <c r="ER11" s="25"/>
      <c r="ES11" s="25"/>
      <c r="ET11" s="25"/>
      <c r="EU11" s="25"/>
      <c r="EV11" s="25"/>
      <c r="EW11" s="25"/>
      <c r="EX11" s="25"/>
      <c r="EY11" s="21">
        <f t="shared" ref="EY11:EY43" si="23">SUM(ER11:EX11)</f>
        <v>0</v>
      </c>
      <c r="EZ11" s="21">
        <f>EY11</f>
        <v>0</v>
      </c>
      <c r="FA11" s="46" t="str">
        <f t="shared" ref="FA11:FA31" si="24">IF(EZ11=0,"",EZ11/$EO$142)</f>
        <v/>
      </c>
    </row>
    <row r="12" spans="1:157" x14ac:dyDescent="0.25">
      <c r="A12" s="92"/>
      <c r="B12" s="8" t="s">
        <v>28</v>
      </c>
      <c r="C12" s="1"/>
      <c r="D12" s="25"/>
      <c r="E12" s="25"/>
      <c r="F12" s="25"/>
      <c r="G12" s="25"/>
      <c r="H12" s="25"/>
      <c r="I12" s="25"/>
      <c r="J12" s="25"/>
      <c r="K12" s="25"/>
      <c r="L12" s="25"/>
      <c r="M12" s="25"/>
      <c r="N12" s="25"/>
      <c r="O12" s="21">
        <f t="shared" ref="O12" si="25">SUM(D12:N12)</f>
        <v>0</v>
      </c>
      <c r="P12" s="25"/>
      <c r="Q12" s="25"/>
      <c r="R12" s="25"/>
      <c r="S12" s="21">
        <f t="shared" ref="S12" si="26">SUM(P12:R12)</f>
        <v>0</v>
      </c>
      <c r="T12" s="25"/>
      <c r="U12" s="25"/>
      <c r="V12" s="25"/>
      <c r="W12" s="25"/>
      <c r="X12" s="25"/>
      <c r="Y12" s="21">
        <f t="shared" si="0"/>
        <v>0</v>
      </c>
      <c r="Z12" s="21">
        <f t="shared" si="1"/>
        <v>0</v>
      </c>
      <c r="AA12" s="46" t="str">
        <f t="shared" si="2"/>
        <v/>
      </c>
      <c r="AB12" s="20"/>
      <c r="AC12" s="25"/>
      <c r="AD12" s="25"/>
      <c r="AE12" s="25"/>
      <c r="AF12" s="25"/>
      <c r="AG12" s="25"/>
      <c r="AH12" s="21">
        <f t="shared" ref="AH12" si="27">SUM(AC12:AG12)</f>
        <v>0</v>
      </c>
      <c r="AI12" s="25"/>
      <c r="AJ12" s="25"/>
      <c r="AK12" s="25"/>
      <c r="AL12" s="25"/>
      <c r="AM12" s="25"/>
      <c r="AN12" s="21">
        <f t="shared" ref="AN12" si="28">SUM(AI12:AM12)</f>
        <v>0</v>
      </c>
      <c r="AO12" s="25"/>
      <c r="AP12" s="25"/>
      <c r="AQ12" s="25"/>
      <c r="AR12" s="25"/>
      <c r="AS12" s="25"/>
      <c r="AT12" s="21">
        <f t="shared" ref="AT12" si="29">SUM(AO12:AS12)</f>
        <v>0</v>
      </c>
      <c r="AU12" s="25"/>
      <c r="AV12" s="25"/>
      <c r="AW12" s="25"/>
      <c r="AX12" s="25"/>
      <c r="AY12" s="25"/>
      <c r="AZ12" s="21">
        <f t="shared" si="3"/>
        <v>0</v>
      </c>
      <c r="BA12" s="21">
        <f t="shared" si="4"/>
        <v>0</v>
      </c>
      <c r="BB12" s="46" t="str">
        <f t="shared" si="5"/>
        <v/>
      </c>
      <c r="BC12" s="20"/>
      <c r="BD12" s="25"/>
      <c r="BE12" s="25"/>
      <c r="BF12" s="25"/>
      <c r="BG12" s="25"/>
      <c r="BH12" s="25"/>
      <c r="BI12" s="21">
        <f t="shared" si="6"/>
        <v>0</v>
      </c>
      <c r="BJ12" s="25"/>
      <c r="BK12" s="25"/>
      <c r="BL12" s="25"/>
      <c r="BM12" s="25"/>
      <c r="BN12" s="25"/>
      <c r="BO12" s="21">
        <f t="shared" si="7"/>
        <v>0</v>
      </c>
      <c r="BP12" s="25"/>
      <c r="BQ12" s="25"/>
      <c r="BR12" s="25"/>
      <c r="BS12" s="25"/>
      <c r="BT12" s="25"/>
      <c r="BU12" s="21">
        <f t="shared" ref="BU12" si="30">SUM(BP12:BT12)</f>
        <v>0</v>
      </c>
      <c r="BV12" s="25"/>
      <c r="BW12" s="25"/>
      <c r="BX12" s="25"/>
      <c r="BY12" s="25"/>
      <c r="BZ12" s="25"/>
      <c r="CA12" s="21">
        <f t="shared" si="8"/>
        <v>0</v>
      </c>
      <c r="CB12" s="25"/>
      <c r="CC12" s="21">
        <f t="shared" ref="CC12:CC28" si="31">SUM(CB12)</f>
        <v>0</v>
      </c>
      <c r="CD12" s="25"/>
      <c r="CE12" s="21">
        <f t="shared" si="9"/>
        <v>0</v>
      </c>
      <c r="CF12" s="21">
        <f t="shared" ref="CF12:CF69" si="32">SUM(BI12,BO12,BU12,CA12,CC12,CE12)</f>
        <v>0</v>
      </c>
      <c r="CG12" s="46" t="str">
        <f t="shared" si="10"/>
        <v/>
      </c>
      <c r="CH12" s="20"/>
      <c r="CI12" s="25"/>
      <c r="CJ12" s="25"/>
      <c r="CK12" s="25"/>
      <c r="CL12" s="25"/>
      <c r="CM12" s="25"/>
      <c r="CN12" s="25"/>
      <c r="CO12" s="21">
        <f t="shared" ref="CO12" si="33">SUM(CI12:CN12)</f>
        <v>0</v>
      </c>
      <c r="CP12" s="25"/>
      <c r="CQ12" s="25"/>
      <c r="CR12" s="25"/>
      <c r="CS12" s="25"/>
      <c r="CT12" s="25"/>
      <c r="CU12" s="25"/>
      <c r="CV12" s="21">
        <f t="shared" ref="CV12" si="34">SUM(CP12:CU12)</f>
        <v>0</v>
      </c>
      <c r="CW12" s="25"/>
      <c r="CX12" s="25"/>
      <c r="CY12" s="25"/>
      <c r="CZ12" s="25"/>
      <c r="DA12" s="25"/>
      <c r="DB12" s="21">
        <f t="shared" si="13"/>
        <v>0</v>
      </c>
      <c r="DC12" s="25">
        <v>5.78287</v>
      </c>
      <c r="DD12" s="25">
        <v>2.8297500000000002</v>
      </c>
      <c r="DE12" s="25"/>
      <c r="DF12" s="25"/>
      <c r="DG12" s="25"/>
      <c r="DH12" s="21">
        <f t="shared" si="14"/>
        <v>8.6126199999999997</v>
      </c>
      <c r="DI12" s="25"/>
      <c r="DJ12" s="25"/>
      <c r="DK12" s="25"/>
      <c r="DL12" s="21">
        <f t="shared" ref="DL12:DL69" si="35">SUM(DI12:DK12)</f>
        <v>0</v>
      </c>
      <c r="DM12" s="25"/>
      <c r="DN12" s="25"/>
      <c r="DO12" s="25"/>
      <c r="DP12" s="25"/>
      <c r="DQ12" s="25"/>
      <c r="DR12" s="21">
        <f t="shared" si="15"/>
        <v>0</v>
      </c>
      <c r="DS12" s="21">
        <f t="shared" si="16"/>
        <v>8.6126199999999997</v>
      </c>
      <c r="DT12" s="46">
        <f t="shared" si="17"/>
        <v>4.0115870368494569E-4</v>
      </c>
      <c r="DU12" s="20"/>
      <c r="DV12" s="25"/>
      <c r="DW12" s="25"/>
      <c r="DX12" s="25"/>
      <c r="DY12" s="21">
        <f t="shared" ref="DY12:DZ69" si="36">SUM(DV12:DX12)</f>
        <v>0</v>
      </c>
      <c r="DZ12" s="25"/>
      <c r="EA12" s="21">
        <f t="shared" si="18"/>
        <v>0</v>
      </c>
      <c r="EB12" s="25"/>
      <c r="EC12" s="25"/>
      <c r="ED12" s="25"/>
      <c r="EE12" s="25"/>
      <c r="EF12" s="25"/>
      <c r="EG12" s="25"/>
      <c r="EH12" s="21">
        <f t="shared" si="19"/>
        <v>0</v>
      </c>
      <c r="EI12" s="25"/>
      <c r="EJ12" s="25"/>
      <c r="EK12" s="25"/>
      <c r="EL12" s="25"/>
      <c r="EM12" s="25"/>
      <c r="EN12" s="21">
        <f t="shared" si="20"/>
        <v>0</v>
      </c>
      <c r="EO12" s="21">
        <f t="shared" si="21"/>
        <v>0</v>
      </c>
      <c r="EP12" s="46" t="str">
        <f t="shared" si="22"/>
        <v/>
      </c>
      <c r="ER12" s="25"/>
      <c r="ES12" s="25"/>
      <c r="ET12" s="25"/>
      <c r="EU12" s="25"/>
      <c r="EV12" s="25"/>
      <c r="EW12" s="25"/>
      <c r="EX12" s="25"/>
      <c r="EY12" s="21">
        <f t="shared" si="23"/>
        <v>0</v>
      </c>
      <c r="EZ12" s="21">
        <f t="shared" ref="EZ12:EZ69" si="37">EY12</f>
        <v>0</v>
      </c>
      <c r="FA12" s="46" t="str">
        <f t="shared" si="24"/>
        <v/>
      </c>
    </row>
    <row r="13" spans="1:157" x14ac:dyDescent="0.25">
      <c r="A13" s="92"/>
      <c r="B13" s="8" t="s">
        <v>29</v>
      </c>
      <c r="C13" s="1"/>
      <c r="D13" s="25"/>
      <c r="E13" s="25"/>
      <c r="F13" s="25"/>
      <c r="G13" s="25"/>
      <c r="H13" s="25"/>
      <c r="I13" s="25"/>
      <c r="J13" s="25"/>
      <c r="K13" s="25"/>
      <c r="L13" s="25"/>
      <c r="M13" s="25"/>
      <c r="N13" s="25"/>
      <c r="O13" s="21">
        <f t="shared" ref="O13" si="38">SUM(D13:N13)</f>
        <v>0</v>
      </c>
      <c r="P13" s="25"/>
      <c r="Q13" s="25"/>
      <c r="R13" s="25"/>
      <c r="S13" s="21">
        <f t="shared" ref="S13" si="39">SUM(P13:R13)</f>
        <v>0</v>
      </c>
      <c r="T13" s="25"/>
      <c r="U13" s="25"/>
      <c r="V13" s="25"/>
      <c r="W13" s="25"/>
      <c r="X13" s="25"/>
      <c r="Y13" s="21">
        <f t="shared" si="0"/>
        <v>0</v>
      </c>
      <c r="Z13" s="21">
        <f t="shared" ref="Z13" si="40">SUM(O13,S13,Y13)</f>
        <v>0</v>
      </c>
      <c r="AA13" s="46" t="str">
        <f t="shared" si="2"/>
        <v/>
      </c>
      <c r="AB13" s="20"/>
      <c r="AC13" s="25"/>
      <c r="AD13" s="25"/>
      <c r="AE13" s="25"/>
      <c r="AF13" s="25"/>
      <c r="AG13" s="25"/>
      <c r="AH13" s="21">
        <f t="shared" ref="AH13" si="41">SUM(AC13:AG13)</f>
        <v>0</v>
      </c>
      <c r="AI13" s="25"/>
      <c r="AJ13" s="25"/>
      <c r="AK13" s="25"/>
      <c r="AL13" s="25"/>
      <c r="AM13" s="25"/>
      <c r="AN13" s="21">
        <f t="shared" ref="AN13" si="42">SUM(AI13:AM13)</f>
        <v>0</v>
      </c>
      <c r="AO13" s="25"/>
      <c r="AP13" s="25"/>
      <c r="AQ13" s="25"/>
      <c r="AR13" s="25"/>
      <c r="AS13" s="25"/>
      <c r="AT13" s="21">
        <f t="shared" ref="AT13" si="43">SUM(AO13:AS13)</f>
        <v>0</v>
      </c>
      <c r="AU13" s="25"/>
      <c r="AV13" s="25"/>
      <c r="AW13" s="25"/>
      <c r="AX13" s="25"/>
      <c r="AY13" s="25"/>
      <c r="AZ13" s="21">
        <f t="shared" si="3"/>
        <v>0</v>
      </c>
      <c r="BA13" s="21">
        <f t="shared" si="4"/>
        <v>0</v>
      </c>
      <c r="BB13" s="46" t="str">
        <f t="shared" si="5"/>
        <v/>
      </c>
      <c r="BC13" s="20"/>
      <c r="BD13" s="25"/>
      <c r="BE13" s="25"/>
      <c r="BF13" s="25"/>
      <c r="BG13" s="25"/>
      <c r="BH13" s="25"/>
      <c r="BI13" s="21">
        <f t="shared" si="6"/>
        <v>0</v>
      </c>
      <c r="BJ13" s="25"/>
      <c r="BK13" s="25"/>
      <c r="BL13" s="25"/>
      <c r="BM13" s="25"/>
      <c r="BN13" s="25"/>
      <c r="BO13" s="21">
        <f t="shared" si="7"/>
        <v>0</v>
      </c>
      <c r="BP13" s="25"/>
      <c r="BQ13" s="25"/>
      <c r="BR13" s="25"/>
      <c r="BS13" s="25"/>
      <c r="BT13" s="25"/>
      <c r="BU13" s="21">
        <f t="shared" ref="BU13" si="44">SUM(BP13:BT13)</f>
        <v>0</v>
      </c>
      <c r="BV13" s="25"/>
      <c r="BW13" s="25"/>
      <c r="BX13" s="25"/>
      <c r="BY13" s="25"/>
      <c r="BZ13" s="25"/>
      <c r="CA13" s="21">
        <f t="shared" si="8"/>
        <v>0</v>
      </c>
      <c r="CB13" s="25"/>
      <c r="CC13" s="21">
        <f t="shared" ref="CC13" si="45">SUM(CB13)</f>
        <v>0</v>
      </c>
      <c r="CD13" s="25"/>
      <c r="CE13" s="21">
        <f t="shared" ref="CE13" si="46">SUM(CD13:CD13)</f>
        <v>0</v>
      </c>
      <c r="CF13" s="21">
        <f t="shared" ref="CF13" si="47">SUM(BI13,BO13,BU13,CA13,CC13,CE13)</f>
        <v>0</v>
      </c>
      <c r="CG13" s="46" t="str">
        <f t="shared" si="10"/>
        <v/>
      </c>
      <c r="CH13" s="20"/>
      <c r="CI13" s="25"/>
      <c r="CJ13" s="25"/>
      <c r="CK13" s="25"/>
      <c r="CL13" s="25"/>
      <c r="CM13" s="25"/>
      <c r="CN13" s="25"/>
      <c r="CO13" s="21">
        <f t="shared" ref="CO13" si="48">SUM(CI13:CN13)</f>
        <v>0</v>
      </c>
      <c r="CP13" s="25"/>
      <c r="CQ13" s="25"/>
      <c r="CR13" s="25"/>
      <c r="CS13" s="25"/>
      <c r="CT13" s="25"/>
      <c r="CU13" s="25"/>
      <c r="CV13" s="21">
        <f t="shared" ref="CV13" si="49">SUM(CP13:CU13)</f>
        <v>0</v>
      </c>
      <c r="CW13" s="25"/>
      <c r="CX13" s="25"/>
      <c r="CY13" s="25"/>
      <c r="CZ13" s="25"/>
      <c r="DA13" s="25"/>
      <c r="DB13" s="21">
        <f t="shared" ref="DB13" si="50">SUM(CW13:DA13)</f>
        <v>0</v>
      </c>
      <c r="DC13" s="25">
        <v>2.5</v>
      </c>
      <c r="DD13" s="25"/>
      <c r="DE13" s="25"/>
      <c r="DF13" s="25"/>
      <c r="DG13" s="25"/>
      <c r="DH13" s="21">
        <f t="shared" si="14"/>
        <v>2.5</v>
      </c>
      <c r="DI13" s="25"/>
      <c r="DJ13" s="25"/>
      <c r="DK13" s="25"/>
      <c r="DL13" s="21">
        <f t="shared" si="35"/>
        <v>0</v>
      </c>
      <c r="DM13" s="25"/>
      <c r="DN13" s="25"/>
      <c r="DO13" s="25"/>
      <c r="DP13" s="25"/>
      <c r="DQ13" s="25"/>
      <c r="DR13" s="21">
        <f t="shared" si="15"/>
        <v>0</v>
      </c>
      <c r="DS13" s="21">
        <f t="shared" si="16"/>
        <v>2.5</v>
      </c>
      <c r="DT13" s="46">
        <f t="shared" si="17"/>
        <v>1.1644502592850541E-4</v>
      </c>
      <c r="DU13" s="20"/>
      <c r="DV13" s="25"/>
      <c r="DW13" s="25"/>
      <c r="DX13" s="25"/>
      <c r="DY13" s="21">
        <f t="shared" si="36"/>
        <v>0</v>
      </c>
      <c r="DZ13" s="25"/>
      <c r="EA13" s="21">
        <f t="shared" si="18"/>
        <v>0</v>
      </c>
      <c r="EB13" s="25"/>
      <c r="EC13" s="25"/>
      <c r="ED13" s="25"/>
      <c r="EE13" s="25"/>
      <c r="EF13" s="25"/>
      <c r="EG13" s="25"/>
      <c r="EH13" s="21">
        <f t="shared" si="19"/>
        <v>0</v>
      </c>
      <c r="EI13" s="25"/>
      <c r="EJ13" s="25"/>
      <c r="EK13" s="25"/>
      <c r="EL13" s="25"/>
      <c r="EM13" s="25"/>
      <c r="EN13" s="21">
        <f t="shared" ref="EN13" si="51">SUM(EI13:EM13)</f>
        <v>0</v>
      </c>
      <c r="EO13" s="21">
        <f t="shared" si="21"/>
        <v>0</v>
      </c>
      <c r="EP13" s="46" t="str">
        <f t="shared" si="22"/>
        <v/>
      </c>
      <c r="ER13" s="25"/>
      <c r="ES13" s="25"/>
      <c r="ET13" s="25"/>
      <c r="EU13" s="25"/>
      <c r="EV13" s="25"/>
      <c r="EW13" s="25"/>
      <c r="EX13" s="25"/>
      <c r="EY13" s="21">
        <f t="shared" si="23"/>
        <v>0</v>
      </c>
      <c r="EZ13" s="21">
        <f t="shared" si="37"/>
        <v>0</v>
      </c>
      <c r="FA13" s="46" t="str">
        <f t="shared" si="24"/>
        <v/>
      </c>
    </row>
    <row r="14" spans="1:157" x14ac:dyDescent="0.25">
      <c r="A14" s="26">
        <v>9</v>
      </c>
      <c r="B14" s="8" t="s">
        <v>30</v>
      </c>
      <c r="C14" s="1"/>
      <c r="D14" s="25"/>
      <c r="E14" s="25"/>
      <c r="F14" s="25"/>
      <c r="G14" s="25"/>
      <c r="H14" s="25"/>
      <c r="I14" s="25"/>
      <c r="J14" s="25"/>
      <c r="K14" s="25"/>
      <c r="L14" s="25"/>
      <c r="M14" s="25"/>
      <c r="N14" s="25"/>
      <c r="O14" s="21">
        <f t="shared" ref="O14" si="52">SUM(D14:N14)</f>
        <v>0</v>
      </c>
      <c r="P14" s="25"/>
      <c r="Q14" s="25"/>
      <c r="R14" s="25"/>
      <c r="S14" s="21">
        <f t="shared" ref="S14" si="53">SUM(P14:R14)</f>
        <v>0</v>
      </c>
      <c r="T14" s="25"/>
      <c r="U14" s="25"/>
      <c r="V14" s="25"/>
      <c r="W14" s="25"/>
      <c r="X14" s="25"/>
      <c r="Y14" s="21">
        <f t="shared" si="0"/>
        <v>0</v>
      </c>
      <c r="Z14" s="21">
        <f t="shared" ref="Z14" si="54">SUM(O14,S14,Y14)</f>
        <v>0</v>
      </c>
      <c r="AA14" s="46" t="str">
        <f t="shared" si="2"/>
        <v/>
      </c>
      <c r="AB14" s="20"/>
      <c r="AC14" s="25"/>
      <c r="AD14" s="25"/>
      <c r="AE14" s="25"/>
      <c r="AF14" s="25"/>
      <c r="AG14" s="25"/>
      <c r="AH14" s="21">
        <f t="shared" ref="AH14" si="55">SUM(AC14:AG14)</f>
        <v>0</v>
      </c>
      <c r="AI14" s="25"/>
      <c r="AJ14" s="25"/>
      <c r="AK14" s="25"/>
      <c r="AL14" s="25"/>
      <c r="AM14" s="25"/>
      <c r="AN14" s="21">
        <f t="shared" ref="AN14" si="56">SUM(AI14:AM14)</f>
        <v>0</v>
      </c>
      <c r="AO14" s="25"/>
      <c r="AP14" s="25"/>
      <c r="AQ14" s="25"/>
      <c r="AR14" s="25"/>
      <c r="AS14" s="25"/>
      <c r="AT14" s="21">
        <f t="shared" ref="AT14" si="57">SUM(AO14:AS14)</f>
        <v>0</v>
      </c>
      <c r="AU14" s="25"/>
      <c r="AV14" s="25"/>
      <c r="AW14" s="25"/>
      <c r="AX14" s="25"/>
      <c r="AY14" s="25"/>
      <c r="AZ14" s="21">
        <f t="shared" si="3"/>
        <v>0</v>
      </c>
      <c r="BA14" s="21">
        <f t="shared" si="4"/>
        <v>0</v>
      </c>
      <c r="BB14" s="46" t="str">
        <f t="shared" si="5"/>
        <v/>
      </c>
      <c r="BC14" s="20"/>
      <c r="BD14" s="25"/>
      <c r="BE14" s="25"/>
      <c r="BF14" s="25"/>
      <c r="BG14" s="25"/>
      <c r="BH14" s="25"/>
      <c r="BI14" s="21">
        <f t="shared" si="6"/>
        <v>0</v>
      </c>
      <c r="BJ14" s="25"/>
      <c r="BK14" s="25"/>
      <c r="BL14" s="25"/>
      <c r="BM14" s="25"/>
      <c r="BN14" s="25"/>
      <c r="BO14" s="21">
        <f t="shared" ref="BO14" si="58">SUM(BJ14:BN14)</f>
        <v>0</v>
      </c>
      <c r="BP14" s="25"/>
      <c r="BQ14" s="25"/>
      <c r="BR14" s="25"/>
      <c r="BS14" s="25"/>
      <c r="BT14" s="25"/>
      <c r="BU14" s="21">
        <f t="shared" ref="BU14" si="59">SUM(BP14:BT14)</f>
        <v>0</v>
      </c>
      <c r="BV14" s="25"/>
      <c r="BW14" s="25"/>
      <c r="BX14" s="25"/>
      <c r="BY14" s="25"/>
      <c r="BZ14" s="25"/>
      <c r="CA14" s="21">
        <f t="shared" ref="CA14" si="60">SUM(BV14:BZ14)</f>
        <v>0</v>
      </c>
      <c r="CB14" s="25"/>
      <c r="CC14" s="21">
        <f t="shared" si="31"/>
        <v>0</v>
      </c>
      <c r="CD14" s="25"/>
      <c r="CE14" s="21">
        <f t="shared" si="9"/>
        <v>0</v>
      </c>
      <c r="CF14" s="21">
        <f t="shared" si="32"/>
        <v>0</v>
      </c>
      <c r="CG14" s="46" t="str">
        <f t="shared" si="10"/>
        <v/>
      </c>
      <c r="CH14" s="20"/>
      <c r="CI14" s="25"/>
      <c r="CJ14" s="25">
        <v>3.2271000000000001</v>
      </c>
      <c r="CK14" s="25"/>
      <c r="CL14" s="25"/>
      <c r="CM14" s="25"/>
      <c r="CN14" s="25"/>
      <c r="CO14" s="21">
        <f t="shared" si="11"/>
        <v>3.2271000000000001</v>
      </c>
      <c r="CP14" s="25"/>
      <c r="CQ14" s="25"/>
      <c r="CR14" s="25"/>
      <c r="CS14" s="25"/>
      <c r="CT14" s="25"/>
      <c r="CU14" s="25"/>
      <c r="CV14" s="21">
        <f t="shared" si="12"/>
        <v>0</v>
      </c>
      <c r="CW14" s="25"/>
      <c r="CX14" s="25"/>
      <c r="CY14" s="25"/>
      <c r="CZ14" s="25"/>
      <c r="DA14" s="25"/>
      <c r="DB14" s="21">
        <f t="shared" si="13"/>
        <v>0</v>
      </c>
      <c r="DC14" s="25">
        <v>4.8844000000000003</v>
      </c>
      <c r="DD14" s="25">
        <v>11.56392</v>
      </c>
      <c r="DE14" s="25"/>
      <c r="DF14" s="25"/>
      <c r="DG14" s="25"/>
      <c r="DH14" s="21">
        <f t="shared" si="14"/>
        <v>16.448319999999999</v>
      </c>
      <c r="DI14" s="25"/>
      <c r="DJ14" s="25"/>
      <c r="DK14" s="25"/>
      <c r="DL14" s="21">
        <f t="shared" si="35"/>
        <v>0</v>
      </c>
      <c r="DM14" s="25"/>
      <c r="DN14" s="25"/>
      <c r="DO14" s="25"/>
      <c r="DP14" s="25"/>
      <c r="DQ14" s="25"/>
      <c r="DR14" s="21">
        <f t="shared" si="15"/>
        <v>0</v>
      </c>
      <c r="DS14" s="21">
        <f t="shared" si="16"/>
        <v>19.675419999999999</v>
      </c>
      <c r="DT14" s="46">
        <f t="shared" si="17"/>
        <v>9.1644191682169359E-4</v>
      </c>
      <c r="DU14" s="20"/>
      <c r="DV14" s="25"/>
      <c r="DW14" s="25"/>
      <c r="DX14" s="25"/>
      <c r="DY14" s="21">
        <f t="shared" si="36"/>
        <v>0</v>
      </c>
      <c r="DZ14" s="25"/>
      <c r="EA14" s="21">
        <f t="shared" si="18"/>
        <v>0</v>
      </c>
      <c r="EB14" s="25"/>
      <c r="EC14" s="25"/>
      <c r="ED14" s="25"/>
      <c r="EE14" s="25"/>
      <c r="EF14" s="25"/>
      <c r="EG14" s="25"/>
      <c r="EH14" s="21">
        <f t="shared" si="19"/>
        <v>0</v>
      </c>
      <c r="EI14" s="25"/>
      <c r="EJ14" s="25"/>
      <c r="EK14" s="25"/>
      <c r="EL14" s="25"/>
      <c r="EM14" s="25"/>
      <c r="EN14" s="21">
        <f t="shared" si="20"/>
        <v>0</v>
      </c>
      <c r="EO14" s="21">
        <f t="shared" si="21"/>
        <v>0</v>
      </c>
      <c r="EP14" s="46" t="str">
        <f t="shared" si="22"/>
        <v/>
      </c>
      <c r="ER14" s="25"/>
      <c r="ES14" s="25"/>
      <c r="ET14" s="25"/>
      <c r="EU14" s="25"/>
      <c r="EV14" s="25"/>
      <c r="EW14" s="25"/>
      <c r="EX14" s="25"/>
      <c r="EY14" s="21">
        <f t="shared" si="23"/>
        <v>0</v>
      </c>
      <c r="EZ14" s="21">
        <f t="shared" si="37"/>
        <v>0</v>
      </c>
      <c r="FA14" s="46" t="str">
        <f t="shared" si="24"/>
        <v/>
      </c>
    </row>
    <row r="15" spans="1:157" x14ac:dyDescent="0.25">
      <c r="A15" s="26"/>
      <c r="B15" s="8" t="s">
        <v>31</v>
      </c>
      <c r="C15" s="1"/>
      <c r="D15" s="25"/>
      <c r="E15" s="25"/>
      <c r="F15" s="25"/>
      <c r="G15" s="25"/>
      <c r="H15" s="25"/>
      <c r="I15" s="25"/>
      <c r="J15" s="25"/>
      <c r="K15" s="25"/>
      <c r="L15" s="25"/>
      <c r="M15" s="25"/>
      <c r="N15" s="25"/>
      <c r="O15" s="21">
        <f t="shared" ref="O15" si="61">SUM(D15:N15)</f>
        <v>0</v>
      </c>
      <c r="P15" s="25"/>
      <c r="Q15" s="25"/>
      <c r="R15" s="25"/>
      <c r="S15" s="21">
        <f t="shared" ref="S15" si="62">SUM(P15:R15)</f>
        <v>0</v>
      </c>
      <c r="T15" s="25"/>
      <c r="U15" s="25"/>
      <c r="V15" s="25"/>
      <c r="W15" s="25"/>
      <c r="X15" s="25"/>
      <c r="Y15" s="21">
        <f t="shared" si="0"/>
        <v>0</v>
      </c>
      <c r="Z15" s="21">
        <f t="shared" si="1"/>
        <v>0</v>
      </c>
      <c r="AA15" s="46" t="str">
        <f t="shared" si="2"/>
        <v/>
      </c>
      <c r="AB15" s="20"/>
      <c r="AC15" s="25"/>
      <c r="AD15" s="25"/>
      <c r="AE15" s="25"/>
      <c r="AF15" s="25"/>
      <c r="AG15" s="25"/>
      <c r="AH15" s="21">
        <f t="shared" ref="AH15" si="63">SUM(AC15:AG15)</f>
        <v>0</v>
      </c>
      <c r="AI15" s="25"/>
      <c r="AJ15" s="25"/>
      <c r="AK15" s="25"/>
      <c r="AL15" s="25"/>
      <c r="AM15" s="25"/>
      <c r="AN15" s="21">
        <f t="shared" ref="AN15" si="64">SUM(AI15:AM15)</f>
        <v>0</v>
      </c>
      <c r="AO15" s="25"/>
      <c r="AP15" s="25"/>
      <c r="AQ15" s="25"/>
      <c r="AR15" s="25"/>
      <c r="AS15" s="25"/>
      <c r="AT15" s="21">
        <f t="shared" ref="AT15" si="65">SUM(AO15:AS15)</f>
        <v>0</v>
      </c>
      <c r="AU15" s="25"/>
      <c r="AV15" s="25"/>
      <c r="AW15" s="25"/>
      <c r="AX15" s="25"/>
      <c r="AY15" s="25"/>
      <c r="AZ15" s="21">
        <f t="shared" si="3"/>
        <v>0</v>
      </c>
      <c r="BA15" s="21">
        <f t="shared" si="4"/>
        <v>0</v>
      </c>
      <c r="BB15" s="46" t="str">
        <f t="shared" si="5"/>
        <v/>
      </c>
      <c r="BC15" s="20"/>
      <c r="BD15" s="25"/>
      <c r="BE15" s="25"/>
      <c r="BF15" s="25"/>
      <c r="BG15" s="25"/>
      <c r="BH15" s="25"/>
      <c r="BI15" s="21">
        <f t="shared" si="6"/>
        <v>0</v>
      </c>
      <c r="BJ15" s="25"/>
      <c r="BK15" s="25"/>
      <c r="BL15" s="25"/>
      <c r="BM15" s="25"/>
      <c r="BN15" s="25"/>
      <c r="BO15" s="21">
        <f t="shared" si="7"/>
        <v>0</v>
      </c>
      <c r="BP15" s="25"/>
      <c r="BQ15" s="25"/>
      <c r="BR15" s="25"/>
      <c r="BS15" s="25"/>
      <c r="BT15" s="25"/>
      <c r="BU15" s="21">
        <f t="shared" ref="BU15" si="66">SUM(BP15:BT15)</f>
        <v>0</v>
      </c>
      <c r="BV15" s="25"/>
      <c r="BW15" s="25"/>
      <c r="BX15" s="25"/>
      <c r="BY15" s="25"/>
      <c r="BZ15" s="25"/>
      <c r="CA15" s="21">
        <f t="shared" si="8"/>
        <v>0</v>
      </c>
      <c r="CB15" s="25"/>
      <c r="CC15" s="21">
        <f t="shared" si="31"/>
        <v>0</v>
      </c>
      <c r="CD15" s="25"/>
      <c r="CE15" s="21">
        <f t="shared" si="9"/>
        <v>0</v>
      </c>
      <c r="CF15" s="21">
        <f t="shared" si="32"/>
        <v>0</v>
      </c>
      <c r="CG15" s="46" t="str">
        <f t="shared" si="10"/>
        <v/>
      </c>
      <c r="CH15" s="20"/>
      <c r="CI15" s="25"/>
      <c r="CJ15" s="25"/>
      <c r="CK15" s="25"/>
      <c r="CL15" s="25"/>
      <c r="CM15" s="25"/>
      <c r="CN15" s="25"/>
      <c r="CO15" s="21">
        <f t="shared" ref="CO15" si="67">SUM(CI15:CN15)</f>
        <v>0</v>
      </c>
      <c r="CP15" s="25"/>
      <c r="CQ15" s="25"/>
      <c r="CR15" s="25"/>
      <c r="CS15" s="25"/>
      <c r="CT15" s="25"/>
      <c r="CU15" s="25"/>
      <c r="CV15" s="21">
        <f t="shared" ref="CV15" si="68">SUM(CP15:CU15)</f>
        <v>0</v>
      </c>
      <c r="CW15" s="25"/>
      <c r="CX15" s="25"/>
      <c r="CY15" s="25"/>
      <c r="CZ15" s="25"/>
      <c r="DA15" s="25"/>
      <c r="DB15" s="21">
        <f t="shared" si="13"/>
        <v>0</v>
      </c>
      <c r="DC15" s="25">
        <v>5.0000000000000001E-3</v>
      </c>
      <c r="DD15" s="25"/>
      <c r="DE15" s="25"/>
      <c r="DF15" s="25"/>
      <c r="DG15" s="25"/>
      <c r="DH15" s="21">
        <f t="shared" si="14"/>
        <v>5.0000000000000001E-3</v>
      </c>
      <c r="DI15" s="25"/>
      <c r="DJ15" s="25"/>
      <c r="DK15" s="25"/>
      <c r="DL15" s="21">
        <f t="shared" si="35"/>
        <v>0</v>
      </c>
      <c r="DM15" s="25"/>
      <c r="DN15" s="25"/>
      <c r="DO15" s="25"/>
      <c r="DP15" s="25"/>
      <c r="DQ15" s="25"/>
      <c r="DR15" s="21">
        <f t="shared" si="15"/>
        <v>0</v>
      </c>
      <c r="DS15" s="21">
        <f t="shared" si="16"/>
        <v>5.0000000000000001E-3</v>
      </c>
      <c r="DT15" s="46">
        <f t="shared" si="17"/>
        <v>2.3289005185701083E-7</v>
      </c>
      <c r="DU15" s="20"/>
      <c r="DV15" s="25"/>
      <c r="DW15" s="25"/>
      <c r="DX15" s="25"/>
      <c r="DY15" s="21">
        <f t="shared" si="36"/>
        <v>0</v>
      </c>
      <c r="DZ15" s="25"/>
      <c r="EA15" s="21">
        <f t="shared" si="18"/>
        <v>0</v>
      </c>
      <c r="EB15" s="25"/>
      <c r="EC15" s="25"/>
      <c r="ED15" s="25"/>
      <c r="EE15" s="25"/>
      <c r="EF15" s="25"/>
      <c r="EG15" s="25"/>
      <c r="EH15" s="21">
        <f t="shared" si="19"/>
        <v>0</v>
      </c>
      <c r="EI15" s="25"/>
      <c r="EJ15" s="25"/>
      <c r="EK15" s="25"/>
      <c r="EL15" s="25"/>
      <c r="EM15" s="25"/>
      <c r="EN15" s="21">
        <f t="shared" si="20"/>
        <v>0</v>
      </c>
      <c r="EO15" s="21">
        <f t="shared" si="21"/>
        <v>0</v>
      </c>
      <c r="EP15" s="46" t="str">
        <f t="shared" si="22"/>
        <v/>
      </c>
      <c r="ER15" s="25"/>
      <c r="ES15" s="25"/>
      <c r="ET15" s="25"/>
      <c r="EU15" s="25"/>
      <c r="EV15" s="25"/>
      <c r="EW15" s="25"/>
      <c r="EX15" s="25"/>
      <c r="EY15" s="21">
        <f t="shared" si="23"/>
        <v>0</v>
      </c>
      <c r="EZ15" s="21">
        <f t="shared" si="37"/>
        <v>0</v>
      </c>
      <c r="FA15" s="46" t="str">
        <f t="shared" si="24"/>
        <v/>
      </c>
    </row>
    <row r="16" spans="1:157" ht="14.45" customHeight="1" x14ac:dyDescent="0.25">
      <c r="A16" s="26">
        <v>8</v>
      </c>
      <c r="B16" s="8" t="s">
        <v>32</v>
      </c>
      <c r="C16" s="1"/>
      <c r="D16" s="25"/>
      <c r="E16" s="25"/>
      <c r="F16" s="25"/>
      <c r="G16" s="25"/>
      <c r="H16" s="25"/>
      <c r="I16" s="25"/>
      <c r="J16" s="25"/>
      <c r="K16" s="25"/>
      <c r="L16" s="25"/>
      <c r="M16" s="25"/>
      <c r="N16" s="25"/>
      <c r="O16" s="21">
        <f t="shared" ref="O16:O69" si="69">SUM(D16:N16)</f>
        <v>0</v>
      </c>
      <c r="P16" s="25"/>
      <c r="Q16" s="25"/>
      <c r="R16" s="25"/>
      <c r="S16" s="21">
        <f t="shared" ref="S16:S69" si="70">SUM(P16:R16)</f>
        <v>0</v>
      </c>
      <c r="T16" s="25"/>
      <c r="U16" s="25"/>
      <c r="V16" s="25"/>
      <c r="W16" s="25"/>
      <c r="X16" s="25"/>
      <c r="Y16" s="21">
        <f t="shared" ref="Y16:Y69" si="71">SUM(T16:X16)</f>
        <v>0</v>
      </c>
      <c r="Z16" s="21">
        <f t="shared" si="1"/>
        <v>0</v>
      </c>
      <c r="AA16" s="46" t="str">
        <f t="shared" si="2"/>
        <v/>
      </c>
      <c r="AB16" s="20"/>
      <c r="AC16" s="25"/>
      <c r="AD16" s="25"/>
      <c r="AE16" s="25"/>
      <c r="AF16" s="25"/>
      <c r="AG16" s="25"/>
      <c r="AH16" s="21">
        <f t="shared" ref="AH16:AH69" si="72">SUM(AC16:AG16)</f>
        <v>0</v>
      </c>
      <c r="AI16" s="25"/>
      <c r="AJ16" s="25"/>
      <c r="AK16" s="25"/>
      <c r="AL16" s="25"/>
      <c r="AM16" s="25"/>
      <c r="AN16" s="21">
        <f t="shared" ref="AN16:AN69" si="73">SUM(AI16:AM16)</f>
        <v>0</v>
      </c>
      <c r="AO16" s="25"/>
      <c r="AP16" s="25"/>
      <c r="AQ16" s="25"/>
      <c r="AR16" s="25"/>
      <c r="AS16" s="25"/>
      <c r="AT16" s="21">
        <f t="shared" ref="AT16:AT69" si="74">SUM(AO16:AS16)</f>
        <v>0</v>
      </c>
      <c r="AU16" s="25"/>
      <c r="AV16" s="25"/>
      <c r="AW16" s="25"/>
      <c r="AX16" s="25"/>
      <c r="AY16" s="25">
        <v>0</v>
      </c>
      <c r="AZ16" s="21">
        <f t="shared" ref="AZ16:AZ69" si="75">SUM(AU16:AY16)</f>
        <v>0</v>
      </c>
      <c r="BA16" s="21">
        <f t="shared" ref="BA16:BA69" si="76">SUM(AH16,AN16,AT16,AZ16)</f>
        <v>0</v>
      </c>
      <c r="BB16" s="46" t="str">
        <f t="shared" si="5"/>
        <v/>
      </c>
      <c r="BC16" s="20"/>
      <c r="BD16" s="25"/>
      <c r="BE16" s="25"/>
      <c r="BF16" s="25"/>
      <c r="BG16" s="25"/>
      <c r="BH16" s="25"/>
      <c r="BI16" s="21">
        <f t="shared" si="6"/>
        <v>0</v>
      </c>
      <c r="BJ16" s="25"/>
      <c r="BK16" s="25"/>
      <c r="BL16" s="25"/>
      <c r="BM16" s="25"/>
      <c r="BN16" s="25"/>
      <c r="BO16" s="21">
        <f t="shared" si="7"/>
        <v>0</v>
      </c>
      <c r="BP16" s="25"/>
      <c r="BQ16" s="25"/>
      <c r="BR16" s="25"/>
      <c r="BS16" s="25"/>
      <c r="BT16" s="25"/>
      <c r="BU16" s="21">
        <f t="shared" ref="BU16:BU69" si="77">SUM(BP16:BT16)</f>
        <v>0</v>
      </c>
      <c r="BV16" s="25">
        <v>0</v>
      </c>
      <c r="BW16" s="25">
        <v>0</v>
      </c>
      <c r="BX16" s="25">
        <v>0.98499999999999999</v>
      </c>
      <c r="BY16" s="25">
        <v>1.96987</v>
      </c>
      <c r="BZ16" s="25"/>
      <c r="CA16" s="21">
        <f t="shared" si="8"/>
        <v>2.9548700000000001</v>
      </c>
      <c r="CB16" s="25"/>
      <c r="CC16" s="21">
        <f t="shared" si="31"/>
        <v>0</v>
      </c>
      <c r="CD16" s="25"/>
      <c r="CE16" s="21">
        <f t="shared" si="9"/>
        <v>0</v>
      </c>
      <c r="CF16" s="21">
        <f t="shared" si="32"/>
        <v>2.9548700000000001</v>
      </c>
      <c r="CG16" s="46">
        <f t="shared" si="10"/>
        <v>3.1812256157775343E-4</v>
      </c>
      <c r="CH16" s="20"/>
      <c r="CI16" s="25"/>
      <c r="CJ16" s="25"/>
      <c r="CK16" s="25"/>
      <c r="CL16" s="25"/>
      <c r="CM16" s="25"/>
      <c r="CN16" s="25"/>
      <c r="CO16" s="21">
        <f t="shared" si="11"/>
        <v>0</v>
      </c>
      <c r="CP16" s="25"/>
      <c r="CQ16" s="25"/>
      <c r="CR16" s="25"/>
      <c r="CS16" s="25"/>
      <c r="CT16" s="25"/>
      <c r="CU16" s="25"/>
      <c r="CV16" s="21">
        <f t="shared" si="12"/>
        <v>0</v>
      </c>
      <c r="CW16" s="25">
        <v>1</v>
      </c>
      <c r="CX16" s="25">
        <v>1</v>
      </c>
      <c r="CY16" s="25">
        <v>1</v>
      </c>
      <c r="CZ16" s="25">
        <v>1</v>
      </c>
      <c r="DA16" s="25">
        <v>1</v>
      </c>
      <c r="DB16" s="21">
        <f t="shared" si="13"/>
        <v>5</v>
      </c>
      <c r="DC16" s="25"/>
      <c r="DD16" s="25">
        <v>22.780440000000002</v>
      </c>
      <c r="DE16" s="25">
        <v>120.91728000000001</v>
      </c>
      <c r="DF16" s="25"/>
      <c r="DG16" s="25"/>
      <c r="DH16" s="21">
        <f t="shared" si="14"/>
        <v>143.69772</v>
      </c>
      <c r="DI16" s="25"/>
      <c r="DJ16" s="25"/>
      <c r="DK16" s="25"/>
      <c r="DL16" s="21">
        <f t="shared" si="35"/>
        <v>0</v>
      </c>
      <c r="DM16" s="25"/>
      <c r="DN16" s="25"/>
      <c r="DO16" s="25"/>
      <c r="DP16" s="25"/>
      <c r="DQ16" s="25"/>
      <c r="DR16" s="21">
        <f t="shared" si="15"/>
        <v>0</v>
      </c>
      <c r="DS16" s="21">
        <f t="shared" si="16"/>
        <v>148.69772</v>
      </c>
      <c r="DT16" s="46">
        <f t="shared" si="17"/>
        <v>6.9260439443638551E-3</v>
      </c>
      <c r="DU16" s="20"/>
      <c r="DV16" s="25"/>
      <c r="DW16" s="25"/>
      <c r="DX16" s="25"/>
      <c r="DY16" s="21">
        <f t="shared" si="36"/>
        <v>0</v>
      </c>
      <c r="DZ16" s="25"/>
      <c r="EA16" s="21">
        <f t="shared" si="18"/>
        <v>0</v>
      </c>
      <c r="EB16" s="25">
        <v>1</v>
      </c>
      <c r="EC16" s="25">
        <v>1</v>
      </c>
      <c r="ED16" s="25">
        <v>1</v>
      </c>
      <c r="EE16" s="25">
        <v>1</v>
      </c>
      <c r="EF16" s="25">
        <v>1</v>
      </c>
      <c r="EG16" s="25"/>
      <c r="EH16" s="21">
        <f t="shared" si="19"/>
        <v>5</v>
      </c>
      <c r="EI16" s="25"/>
      <c r="EJ16" s="25"/>
      <c r="EK16" s="25"/>
      <c r="EL16" s="25"/>
      <c r="EM16" s="25"/>
      <c r="EN16" s="21">
        <f t="shared" si="20"/>
        <v>0</v>
      </c>
      <c r="EO16" s="21">
        <f t="shared" si="21"/>
        <v>5</v>
      </c>
      <c r="EP16" s="46">
        <f t="shared" si="22"/>
        <v>1.2115601180533915E-3</v>
      </c>
      <c r="ER16" s="25">
        <v>1</v>
      </c>
      <c r="ES16" s="25">
        <v>1</v>
      </c>
      <c r="ET16" s="25">
        <v>1</v>
      </c>
      <c r="EU16" s="25">
        <v>1</v>
      </c>
      <c r="EV16" s="25">
        <v>1</v>
      </c>
      <c r="EW16" s="25">
        <v>1</v>
      </c>
      <c r="EX16" s="25">
        <v>1</v>
      </c>
      <c r="EY16" s="21">
        <f t="shared" si="23"/>
        <v>7</v>
      </c>
      <c r="EZ16" s="21">
        <f t="shared" si="37"/>
        <v>7</v>
      </c>
      <c r="FA16" s="46">
        <f t="shared" si="24"/>
        <v>1.6961841652747482E-3</v>
      </c>
    </row>
    <row r="17" spans="1:157" x14ac:dyDescent="0.25">
      <c r="A17" s="26"/>
      <c r="B17" s="8" t="s">
        <v>33</v>
      </c>
      <c r="C17" s="1"/>
      <c r="D17" s="25"/>
      <c r="E17" s="25"/>
      <c r="F17" s="25"/>
      <c r="G17" s="25"/>
      <c r="H17" s="25"/>
      <c r="I17" s="25"/>
      <c r="J17" s="25"/>
      <c r="K17" s="25"/>
      <c r="L17" s="25"/>
      <c r="M17" s="25"/>
      <c r="N17" s="25"/>
      <c r="O17" s="21">
        <f t="shared" si="69"/>
        <v>0</v>
      </c>
      <c r="P17" s="25"/>
      <c r="Q17" s="25"/>
      <c r="R17" s="25"/>
      <c r="S17" s="21">
        <f t="shared" si="70"/>
        <v>0</v>
      </c>
      <c r="T17" s="25"/>
      <c r="U17" s="25"/>
      <c r="V17" s="25"/>
      <c r="W17" s="25"/>
      <c r="X17" s="25"/>
      <c r="Y17" s="21">
        <f>SUM(T17:X17)</f>
        <v>0</v>
      </c>
      <c r="Z17" s="21">
        <f t="shared" si="1"/>
        <v>0</v>
      </c>
      <c r="AA17" s="46" t="str">
        <f t="shared" si="2"/>
        <v/>
      </c>
      <c r="AB17" s="20"/>
      <c r="AC17" s="25"/>
      <c r="AD17" s="25"/>
      <c r="AE17" s="25"/>
      <c r="AF17" s="25"/>
      <c r="AG17" s="25"/>
      <c r="AH17" s="21">
        <f t="shared" si="72"/>
        <v>0</v>
      </c>
      <c r="AI17" s="25"/>
      <c r="AJ17" s="25"/>
      <c r="AK17" s="25"/>
      <c r="AL17" s="25"/>
      <c r="AM17" s="25"/>
      <c r="AN17" s="21">
        <f t="shared" si="73"/>
        <v>0</v>
      </c>
      <c r="AO17" s="25"/>
      <c r="AP17" s="25"/>
      <c r="AQ17" s="25"/>
      <c r="AR17" s="25"/>
      <c r="AS17" s="25"/>
      <c r="AT17" s="21">
        <f t="shared" si="74"/>
        <v>0</v>
      </c>
      <c r="AU17" s="25"/>
      <c r="AV17" s="25"/>
      <c r="AW17" s="25"/>
      <c r="AX17" s="25"/>
      <c r="AY17" s="25"/>
      <c r="AZ17" s="21">
        <f>SUM(AU17:AY17)</f>
        <v>0</v>
      </c>
      <c r="BA17" s="21">
        <f>SUM(AH17,AN17,AT17,AZ17)</f>
        <v>0</v>
      </c>
      <c r="BB17" s="46" t="str">
        <f t="shared" si="5"/>
        <v/>
      </c>
      <c r="BC17" s="20"/>
      <c r="BD17" s="25"/>
      <c r="BE17" s="25"/>
      <c r="BF17" s="25"/>
      <c r="BG17" s="25"/>
      <c r="BH17" s="25"/>
      <c r="BI17" s="21">
        <f t="shared" si="6"/>
        <v>0</v>
      </c>
      <c r="BJ17" s="25"/>
      <c r="BK17" s="25"/>
      <c r="BL17" s="25"/>
      <c r="BM17" s="25"/>
      <c r="BN17" s="25"/>
      <c r="BO17" s="21">
        <f t="shared" si="7"/>
        <v>0</v>
      </c>
      <c r="BP17" s="25"/>
      <c r="BQ17" s="25"/>
      <c r="BR17" s="25"/>
      <c r="BS17" s="25"/>
      <c r="BT17" s="25"/>
      <c r="BU17" s="21">
        <f t="shared" si="77"/>
        <v>0</v>
      </c>
      <c r="BV17" s="25"/>
      <c r="BW17" s="25"/>
      <c r="BX17" s="25"/>
      <c r="BY17" s="25"/>
      <c r="BZ17" s="25"/>
      <c r="CA17" s="21">
        <f t="shared" si="8"/>
        <v>0</v>
      </c>
      <c r="CB17" s="25"/>
      <c r="CC17" s="21">
        <f t="shared" si="31"/>
        <v>0</v>
      </c>
      <c r="CD17" s="25"/>
      <c r="CE17" s="21">
        <f t="shared" si="9"/>
        <v>0</v>
      </c>
      <c r="CF17" s="21">
        <f t="shared" si="32"/>
        <v>0</v>
      </c>
      <c r="CG17" s="46" t="str">
        <f t="shared" si="10"/>
        <v/>
      </c>
      <c r="CH17" s="20"/>
      <c r="CI17" s="25">
        <v>1</v>
      </c>
      <c r="CJ17" s="25"/>
      <c r="CK17" s="25"/>
      <c r="CL17" s="25"/>
      <c r="CM17" s="25"/>
      <c r="CN17" s="25"/>
      <c r="CO17" s="21">
        <f t="shared" ref="CO17" si="78">SUM(CI17:CN17)</f>
        <v>1</v>
      </c>
      <c r="CP17" s="25"/>
      <c r="CQ17" s="25"/>
      <c r="CR17" s="25"/>
      <c r="CS17" s="25"/>
      <c r="CT17" s="25"/>
      <c r="CU17" s="25"/>
      <c r="CV17" s="21">
        <f t="shared" ref="CV17" si="79">SUM(CP17:CU17)</f>
        <v>0</v>
      </c>
      <c r="CW17" s="25"/>
      <c r="CX17" s="25"/>
      <c r="CY17" s="25"/>
      <c r="CZ17" s="25"/>
      <c r="DA17" s="25"/>
      <c r="DB17" s="21">
        <f t="shared" si="13"/>
        <v>0</v>
      </c>
      <c r="DC17" s="25"/>
      <c r="DD17" s="25"/>
      <c r="DE17" s="25"/>
      <c r="DF17" s="25"/>
      <c r="DG17" s="25"/>
      <c r="DH17" s="21">
        <f t="shared" si="14"/>
        <v>0</v>
      </c>
      <c r="DI17" s="25"/>
      <c r="DJ17" s="25"/>
      <c r="DK17" s="25"/>
      <c r="DL17" s="21">
        <f t="shared" si="35"/>
        <v>0</v>
      </c>
      <c r="DM17" s="25"/>
      <c r="DN17" s="25"/>
      <c r="DO17" s="25"/>
      <c r="DP17" s="25"/>
      <c r="DQ17" s="25"/>
      <c r="DR17" s="21">
        <f t="shared" si="15"/>
        <v>0</v>
      </c>
      <c r="DS17" s="21">
        <f t="shared" si="16"/>
        <v>1</v>
      </c>
      <c r="DT17" s="46">
        <f t="shared" si="17"/>
        <v>4.6578010371402163E-5</v>
      </c>
      <c r="DU17" s="20"/>
      <c r="DV17" s="25"/>
      <c r="DW17" s="25"/>
      <c r="DX17" s="25"/>
      <c r="DY17" s="21">
        <f t="shared" si="36"/>
        <v>0</v>
      </c>
      <c r="DZ17" s="25"/>
      <c r="EA17" s="21">
        <f t="shared" si="18"/>
        <v>0</v>
      </c>
      <c r="EB17" s="25"/>
      <c r="EC17" s="25"/>
      <c r="ED17" s="25"/>
      <c r="EE17" s="25"/>
      <c r="EF17" s="25"/>
      <c r="EG17" s="25"/>
      <c r="EH17" s="21">
        <f t="shared" si="19"/>
        <v>0</v>
      </c>
      <c r="EI17" s="25"/>
      <c r="EJ17" s="25"/>
      <c r="EK17" s="25"/>
      <c r="EL17" s="25"/>
      <c r="EM17" s="25"/>
      <c r="EN17" s="21">
        <f t="shared" si="20"/>
        <v>0</v>
      </c>
      <c r="EO17" s="21">
        <f t="shared" si="21"/>
        <v>0</v>
      </c>
      <c r="EP17" s="46" t="str">
        <f t="shared" si="22"/>
        <v/>
      </c>
      <c r="ER17" s="25"/>
      <c r="ES17" s="25"/>
      <c r="ET17" s="25"/>
      <c r="EU17" s="25"/>
      <c r="EV17" s="25"/>
      <c r="EW17" s="25"/>
      <c r="EX17" s="25"/>
      <c r="EY17" s="21">
        <f t="shared" si="23"/>
        <v>0</v>
      </c>
      <c r="EZ17" s="21">
        <f t="shared" si="37"/>
        <v>0</v>
      </c>
      <c r="FA17" s="46" t="str">
        <f t="shared" si="24"/>
        <v/>
      </c>
    </row>
    <row r="18" spans="1:157" x14ac:dyDescent="0.25">
      <c r="A18" s="26"/>
      <c r="B18" s="8" t="s">
        <v>34</v>
      </c>
      <c r="C18" s="1"/>
      <c r="D18" s="25"/>
      <c r="E18" s="25"/>
      <c r="F18" s="25"/>
      <c r="G18" s="25"/>
      <c r="H18" s="25"/>
      <c r="I18" s="25"/>
      <c r="J18" s="25"/>
      <c r="K18" s="25"/>
      <c r="L18" s="25"/>
      <c r="M18" s="25"/>
      <c r="N18" s="25"/>
      <c r="O18" s="21">
        <f t="shared" ref="O18" si="80">SUM(D18:N18)</f>
        <v>0</v>
      </c>
      <c r="P18" s="25"/>
      <c r="Q18" s="25"/>
      <c r="R18" s="25"/>
      <c r="S18" s="21">
        <f t="shared" ref="S18" si="81">SUM(P18:R18)</f>
        <v>0</v>
      </c>
      <c r="T18" s="25"/>
      <c r="U18" s="25"/>
      <c r="V18" s="25"/>
      <c r="W18" s="25"/>
      <c r="X18" s="25"/>
      <c r="Y18" s="21">
        <f>SUM(T18:X18)</f>
        <v>0</v>
      </c>
      <c r="Z18" s="21">
        <f t="shared" si="1"/>
        <v>0</v>
      </c>
      <c r="AA18" s="46" t="str">
        <f t="shared" si="2"/>
        <v/>
      </c>
      <c r="AB18" s="20"/>
      <c r="AC18" s="25"/>
      <c r="AD18" s="25"/>
      <c r="AE18" s="25"/>
      <c r="AF18" s="25"/>
      <c r="AG18" s="25"/>
      <c r="AH18" s="21">
        <f t="shared" ref="AH18" si="82">SUM(AC18:AG18)</f>
        <v>0</v>
      </c>
      <c r="AI18" s="25"/>
      <c r="AJ18" s="25"/>
      <c r="AK18" s="25"/>
      <c r="AL18" s="25"/>
      <c r="AM18" s="25"/>
      <c r="AN18" s="21">
        <f t="shared" ref="AN18" si="83">SUM(AI18:AM18)</f>
        <v>0</v>
      </c>
      <c r="AO18" s="25"/>
      <c r="AP18" s="25"/>
      <c r="AQ18" s="25"/>
      <c r="AR18" s="25"/>
      <c r="AS18" s="25"/>
      <c r="AT18" s="21">
        <f t="shared" ref="AT18" si="84">SUM(AO18:AS18)</f>
        <v>0</v>
      </c>
      <c r="AU18" s="25"/>
      <c r="AV18" s="25"/>
      <c r="AW18" s="25"/>
      <c r="AX18" s="25"/>
      <c r="AY18" s="25"/>
      <c r="AZ18" s="21">
        <f>SUM(AU18:AY18)</f>
        <v>0</v>
      </c>
      <c r="BA18" s="21">
        <f>SUM(AH18,AN18,AT18,AZ18)</f>
        <v>0</v>
      </c>
      <c r="BB18" s="46" t="str">
        <f t="shared" si="5"/>
        <v/>
      </c>
      <c r="BC18" s="20"/>
      <c r="BD18" s="25"/>
      <c r="BE18" s="25"/>
      <c r="BF18" s="25"/>
      <c r="BG18" s="25"/>
      <c r="BH18" s="25"/>
      <c r="BI18" s="21">
        <f t="shared" si="6"/>
        <v>0</v>
      </c>
      <c r="BJ18" s="25"/>
      <c r="BK18" s="25"/>
      <c r="BL18" s="25"/>
      <c r="BM18" s="25"/>
      <c r="BN18" s="25"/>
      <c r="BO18" s="21">
        <f t="shared" ref="BO18" si="85">SUM(BJ18:BN18)</f>
        <v>0</v>
      </c>
      <c r="BP18" s="25"/>
      <c r="BQ18" s="25"/>
      <c r="BR18" s="25"/>
      <c r="BS18" s="25"/>
      <c r="BT18" s="25"/>
      <c r="BU18" s="21">
        <f t="shared" ref="BU18" si="86">SUM(BP18:BT18)</f>
        <v>0</v>
      </c>
      <c r="BV18" s="25"/>
      <c r="BW18" s="25"/>
      <c r="BX18" s="25"/>
      <c r="BY18" s="25"/>
      <c r="BZ18" s="25"/>
      <c r="CA18" s="21">
        <f t="shared" ref="CA18" si="87">SUM(BV18:BZ18)</f>
        <v>0</v>
      </c>
      <c r="CB18" s="25"/>
      <c r="CC18" s="21">
        <f t="shared" si="31"/>
        <v>0</v>
      </c>
      <c r="CD18" s="25"/>
      <c r="CE18" s="21">
        <f t="shared" si="9"/>
        <v>0</v>
      </c>
      <c r="CF18" s="21">
        <f t="shared" si="32"/>
        <v>0</v>
      </c>
      <c r="CG18" s="46" t="str">
        <f t="shared" si="10"/>
        <v/>
      </c>
      <c r="CH18" s="20"/>
      <c r="CI18" s="25"/>
      <c r="CJ18" s="25"/>
      <c r="CK18" s="25">
        <v>1</v>
      </c>
      <c r="CL18" s="25"/>
      <c r="CM18" s="25"/>
      <c r="CN18" s="25"/>
      <c r="CO18" s="21">
        <f t="shared" si="11"/>
        <v>1</v>
      </c>
      <c r="CP18" s="25"/>
      <c r="CQ18" s="25"/>
      <c r="CR18" s="25"/>
      <c r="CS18" s="25"/>
      <c r="CT18" s="25"/>
      <c r="CU18" s="25"/>
      <c r="CV18" s="21">
        <f t="shared" si="12"/>
        <v>0</v>
      </c>
      <c r="CW18" s="25"/>
      <c r="CX18" s="25"/>
      <c r="CY18" s="25"/>
      <c r="CZ18" s="25"/>
      <c r="DA18" s="25"/>
      <c r="DB18" s="21">
        <f t="shared" si="13"/>
        <v>0</v>
      </c>
      <c r="DC18" s="25"/>
      <c r="DD18" s="25"/>
      <c r="DE18" s="25"/>
      <c r="DF18" s="25"/>
      <c r="DG18" s="25"/>
      <c r="DH18" s="21">
        <f t="shared" si="14"/>
        <v>0</v>
      </c>
      <c r="DI18" s="25"/>
      <c r="DJ18" s="25"/>
      <c r="DK18" s="25"/>
      <c r="DL18" s="21">
        <f t="shared" si="35"/>
        <v>0</v>
      </c>
      <c r="DM18" s="25"/>
      <c r="DN18" s="25"/>
      <c r="DO18" s="25"/>
      <c r="DP18" s="25"/>
      <c r="DQ18" s="25"/>
      <c r="DR18" s="21">
        <f t="shared" si="15"/>
        <v>0</v>
      </c>
      <c r="DS18" s="21">
        <f t="shared" si="16"/>
        <v>1</v>
      </c>
      <c r="DT18" s="46">
        <f t="shared" si="17"/>
        <v>4.6578010371402163E-5</v>
      </c>
      <c r="DU18" s="20"/>
      <c r="DV18" s="25"/>
      <c r="DW18" s="25"/>
      <c r="DX18" s="25"/>
      <c r="DY18" s="21">
        <f t="shared" si="36"/>
        <v>0</v>
      </c>
      <c r="DZ18" s="25"/>
      <c r="EA18" s="21">
        <f t="shared" si="18"/>
        <v>0</v>
      </c>
      <c r="EB18" s="25"/>
      <c r="EC18" s="25"/>
      <c r="ED18" s="25"/>
      <c r="EE18" s="25"/>
      <c r="EF18" s="25"/>
      <c r="EG18" s="25"/>
      <c r="EH18" s="21">
        <f t="shared" si="19"/>
        <v>0</v>
      </c>
      <c r="EI18" s="25"/>
      <c r="EJ18" s="25"/>
      <c r="EK18" s="25"/>
      <c r="EL18" s="25"/>
      <c r="EM18" s="25"/>
      <c r="EN18" s="21">
        <f t="shared" si="20"/>
        <v>0</v>
      </c>
      <c r="EO18" s="21">
        <f t="shared" si="21"/>
        <v>0</v>
      </c>
      <c r="EP18" s="46" t="str">
        <f t="shared" si="22"/>
        <v/>
      </c>
      <c r="ER18" s="25"/>
      <c r="ES18" s="25"/>
      <c r="ET18" s="25"/>
      <c r="EU18" s="25"/>
      <c r="EV18" s="25"/>
      <c r="EW18" s="25"/>
      <c r="EX18" s="25"/>
      <c r="EY18" s="21">
        <f t="shared" si="23"/>
        <v>0</v>
      </c>
      <c r="EZ18" s="21">
        <f t="shared" si="37"/>
        <v>0</v>
      </c>
      <c r="FA18" s="46" t="str">
        <f t="shared" si="24"/>
        <v/>
      </c>
    </row>
    <row r="19" spans="1:157" x14ac:dyDescent="0.25">
      <c r="A19" s="26" t="s">
        <v>245</v>
      </c>
      <c r="B19" s="8" t="s">
        <v>35</v>
      </c>
      <c r="C19" s="1"/>
      <c r="D19" s="25"/>
      <c r="E19" s="25"/>
      <c r="F19" s="25">
        <v>1.8803559999999999</v>
      </c>
      <c r="G19" s="25">
        <v>4.7554210000000001</v>
      </c>
      <c r="H19" s="25">
        <v>9.0627340000000007</v>
      </c>
      <c r="I19" s="25">
        <v>130.868641</v>
      </c>
      <c r="J19" s="25">
        <v>5.1903110000000003</v>
      </c>
      <c r="K19" s="25"/>
      <c r="L19" s="25"/>
      <c r="M19" s="25"/>
      <c r="N19" s="25"/>
      <c r="O19" s="21">
        <f t="shared" si="69"/>
        <v>151.757463</v>
      </c>
      <c r="P19" s="25"/>
      <c r="Q19" s="25">
        <v>105.29757653</v>
      </c>
      <c r="R19" s="25">
        <v>19.768595999999999</v>
      </c>
      <c r="S19" s="21">
        <f t="shared" si="70"/>
        <v>125.06617253</v>
      </c>
      <c r="T19" s="25"/>
      <c r="U19" s="25"/>
      <c r="V19" s="25"/>
      <c r="W19" s="25"/>
      <c r="X19" s="25"/>
      <c r="Y19" s="21">
        <f t="shared" si="71"/>
        <v>0</v>
      </c>
      <c r="Z19" s="21">
        <f t="shared" si="1"/>
        <v>276.82363552999999</v>
      </c>
      <c r="AA19" s="46">
        <f t="shared" si="2"/>
        <v>6.6004247883995407E-2</v>
      </c>
      <c r="AB19" s="20"/>
      <c r="AC19" s="25">
        <v>20.73613271</v>
      </c>
      <c r="AD19" s="25">
        <v>15.128593039999998</v>
      </c>
      <c r="AE19" s="25">
        <v>29.557631720000003</v>
      </c>
      <c r="AF19" s="25">
        <v>46.07397409</v>
      </c>
      <c r="AG19" s="25">
        <v>8.0340000000000007</v>
      </c>
      <c r="AH19" s="21">
        <f t="shared" si="72"/>
        <v>119.53033156000002</v>
      </c>
      <c r="AI19" s="25"/>
      <c r="AJ19" s="25"/>
      <c r="AK19" s="25"/>
      <c r="AL19" s="25"/>
      <c r="AM19" s="25"/>
      <c r="AN19" s="21">
        <f t="shared" si="73"/>
        <v>0</v>
      </c>
      <c r="AO19" s="25">
        <v>23.856421000000001</v>
      </c>
      <c r="AP19" s="25">
        <v>24.374983</v>
      </c>
      <c r="AQ19" s="25">
        <v>1.7024234700000012</v>
      </c>
      <c r="AR19" s="25">
        <v>-2.3092638912203256E-14</v>
      </c>
      <c r="AS19" s="25">
        <v>0</v>
      </c>
      <c r="AT19" s="21">
        <f t="shared" si="74"/>
        <v>49.933827469999976</v>
      </c>
      <c r="AU19" s="25"/>
      <c r="AV19" s="25"/>
      <c r="AW19" s="25"/>
      <c r="AX19" s="25"/>
      <c r="AY19" s="25"/>
      <c r="AZ19" s="21">
        <f t="shared" si="75"/>
        <v>0</v>
      </c>
      <c r="BA19" s="21">
        <f t="shared" si="76"/>
        <v>169.46415902999999</v>
      </c>
      <c r="BB19" s="46">
        <f t="shared" si="5"/>
        <v>2.2912975474268446E-2</v>
      </c>
      <c r="BC19" s="20"/>
      <c r="BD19" s="25">
        <v>77.103307162329628</v>
      </c>
      <c r="BE19" s="25">
        <v>77.683331603333343</v>
      </c>
      <c r="BF19" s="25">
        <v>78.547318300000015</v>
      </c>
      <c r="BG19" s="25">
        <v>101.47004502173336</v>
      </c>
      <c r="BH19" s="25">
        <v>74.944614134933332</v>
      </c>
      <c r="BI19" s="21">
        <f t="shared" si="6"/>
        <v>409.7486162223297</v>
      </c>
      <c r="BJ19" s="25"/>
      <c r="BK19" s="25"/>
      <c r="BL19" s="25"/>
      <c r="BM19" s="25"/>
      <c r="BN19" s="25"/>
      <c r="BO19" s="21">
        <f t="shared" si="7"/>
        <v>0</v>
      </c>
      <c r="BP19" s="25">
        <v>0</v>
      </c>
      <c r="BQ19" s="25">
        <v>0</v>
      </c>
      <c r="BR19" s="25">
        <v>0</v>
      </c>
      <c r="BS19" s="25">
        <v>0</v>
      </c>
      <c r="BT19" s="25">
        <v>0</v>
      </c>
      <c r="BU19" s="21">
        <f t="shared" si="77"/>
        <v>0</v>
      </c>
      <c r="BV19" s="25"/>
      <c r="BW19" s="25"/>
      <c r="BX19" s="25"/>
      <c r="BY19" s="25"/>
      <c r="BZ19" s="25"/>
      <c r="CA19" s="21">
        <f t="shared" si="8"/>
        <v>0</v>
      </c>
      <c r="CB19" s="25"/>
      <c r="CC19" s="21">
        <f t="shared" si="31"/>
        <v>0</v>
      </c>
      <c r="CD19" s="25"/>
      <c r="CE19" s="21">
        <f t="shared" si="9"/>
        <v>0</v>
      </c>
      <c r="CF19" s="21">
        <f t="shared" si="32"/>
        <v>409.7486162223297</v>
      </c>
      <c r="CG19" s="46">
        <f t="shared" si="10"/>
        <v>4.4113710381704557E-2</v>
      </c>
      <c r="CH19" s="20"/>
      <c r="CI19" s="25">
        <v>73.72460211526284</v>
      </c>
      <c r="CJ19" s="25">
        <v>73.183004882865674</v>
      </c>
      <c r="CK19" s="25">
        <v>74.468485158138392</v>
      </c>
      <c r="CL19" s="25">
        <v>70.559685945138739</v>
      </c>
      <c r="CM19" s="25">
        <v>70.234370074743438</v>
      </c>
      <c r="CN19" s="25">
        <v>0</v>
      </c>
      <c r="CO19" s="21">
        <f t="shared" si="11"/>
        <v>362.17014817614904</v>
      </c>
      <c r="CP19" s="25"/>
      <c r="CQ19" s="25"/>
      <c r="CR19" s="25"/>
      <c r="CS19" s="25"/>
      <c r="CT19" s="25"/>
      <c r="CU19" s="25"/>
      <c r="CV19" s="21">
        <f t="shared" si="12"/>
        <v>0</v>
      </c>
      <c r="CW19" s="25"/>
      <c r="CX19" s="25"/>
      <c r="CY19" s="25">
        <v>3.6588660000000002</v>
      </c>
      <c r="CZ19" s="25">
        <v>7.3706944508999994</v>
      </c>
      <c r="DA19" s="25">
        <v>7.3536000000000001</v>
      </c>
      <c r="DB19" s="21">
        <f t="shared" si="13"/>
        <v>18.3831604509</v>
      </c>
      <c r="DC19" s="25">
        <v>486.49407013133333</v>
      </c>
      <c r="DD19" s="25">
        <v>99.65861554</v>
      </c>
      <c r="DE19" s="25">
        <v>37.350900000000003</v>
      </c>
      <c r="DF19" s="25"/>
      <c r="DG19" s="25"/>
      <c r="DH19" s="21">
        <f t="shared" si="14"/>
        <v>623.50358567133333</v>
      </c>
      <c r="DI19" s="25"/>
      <c r="DJ19" s="25"/>
      <c r="DK19" s="25"/>
      <c r="DL19" s="21">
        <f t="shared" si="35"/>
        <v>0</v>
      </c>
      <c r="DM19" s="25"/>
      <c r="DN19" s="25"/>
      <c r="DO19" s="25"/>
      <c r="DP19" s="25"/>
      <c r="DQ19" s="25"/>
      <c r="DR19" s="21">
        <f t="shared" si="15"/>
        <v>0</v>
      </c>
      <c r="DS19" s="21">
        <f t="shared" si="16"/>
        <v>1004.0568942983824</v>
      </c>
      <c r="DT19" s="46">
        <f t="shared" si="17"/>
        <v>4.6766972436107904E-2</v>
      </c>
      <c r="DU19" s="20"/>
      <c r="DV19" s="25"/>
      <c r="DW19" s="25"/>
      <c r="DX19" s="25"/>
      <c r="DY19" s="21">
        <f t="shared" si="36"/>
        <v>0</v>
      </c>
      <c r="DZ19" s="25"/>
      <c r="EA19" s="21">
        <f t="shared" si="18"/>
        <v>0</v>
      </c>
      <c r="EB19" s="25">
        <v>14.7072</v>
      </c>
      <c r="EC19" s="25">
        <v>14.7072</v>
      </c>
      <c r="ED19" s="25">
        <v>14.7072</v>
      </c>
      <c r="EE19" s="25">
        <v>14.7072</v>
      </c>
      <c r="EF19" s="25">
        <v>14.7072</v>
      </c>
      <c r="EG19" s="25"/>
      <c r="EH19" s="21">
        <f t="shared" si="19"/>
        <v>73.536000000000001</v>
      </c>
      <c r="EI19" s="25"/>
      <c r="EJ19" s="25"/>
      <c r="EK19" s="25"/>
      <c r="EL19" s="25"/>
      <c r="EM19" s="25"/>
      <c r="EN19" s="21">
        <f t="shared" si="20"/>
        <v>0</v>
      </c>
      <c r="EO19" s="21">
        <f t="shared" si="21"/>
        <v>73.536000000000001</v>
      </c>
      <c r="EP19" s="46">
        <f t="shared" si="22"/>
        <v>1.7818656968234842E-2</v>
      </c>
      <c r="ER19" s="25"/>
      <c r="ES19" s="25"/>
      <c r="ET19" s="25"/>
      <c r="EU19" s="25"/>
      <c r="EV19" s="25"/>
      <c r="EW19" s="25"/>
      <c r="EX19" s="25"/>
      <c r="EY19" s="21">
        <f t="shared" si="23"/>
        <v>0</v>
      </c>
      <c r="EZ19" s="21">
        <f t="shared" si="37"/>
        <v>0</v>
      </c>
      <c r="FA19" s="46" t="str">
        <f t="shared" si="24"/>
        <v/>
      </c>
    </row>
    <row r="20" spans="1:157" x14ac:dyDescent="0.25">
      <c r="A20" s="26">
        <v>8</v>
      </c>
      <c r="B20" s="8" t="s">
        <v>36</v>
      </c>
      <c r="C20" s="1"/>
      <c r="D20" s="25"/>
      <c r="E20" s="25"/>
      <c r="F20" s="25"/>
      <c r="G20" s="25"/>
      <c r="H20" s="25"/>
      <c r="I20" s="25"/>
      <c r="J20" s="25"/>
      <c r="K20" s="25"/>
      <c r="L20" s="25"/>
      <c r="M20" s="25"/>
      <c r="N20" s="25"/>
      <c r="O20" s="21">
        <f t="shared" si="69"/>
        <v>0</v>
      </c>
      <c r="P20" s="25"/>
      <c r="Q20" s="25"/>
      <c r="R20" s="25"/>
      <c r="S20" s="21">
        <f t="shared" si="70"/>
        <v>0</v>
      </c>
      <c r="T20" s="25"/>
      <c r="U20" s="25"/>
      <c r="V20" s="25"/>
      <c r="W20" s="25"/>
      <c r="X20" s="25"/>
      <c r="Y20" s="21">
        <f t="shared" si="71"/>
        <v>0</v>
      </c>
      <c r="Z20" s="21">
        <f t="shared" si="1"/>
        <v>0</v>
      </c>
      <c r="AA20" s="46" t="str">
        <f t="shared" si="2"/>
        <v/>
      </c>
      <c r="AB20" s="20"/>
      <c r="AC20" s="25"/>
      <c r="AD20" s="25"/>
      <c r="AE20" s="25"/>
      <c r="AF20" s="25"/>
      <c r="AG20" s="25"/>
      <c r="AH20" s="21">
        <f t="shared" si="72"/>
        <v>0</v>
      </c>
      <c r="AI20" s="25"/>
      <c r="AJ20" s="25"/>
      <c r="AK20" s="25"/>
      <c r="AL20" s="25"/>
      <c r="AM20" s="25"/>
      <c r="AN20" s="21">
        <f t="shared" si="73"/>
        <v>0</v>
      </c>
      <c r="AO20" s="25"/>
      <c r="AP20" s="25"/>
      <c r="AQ20" s="25"/>
      <c r="AR20" s="25"/>
      <c r="AS20" s="25"/>
      <c r="AT20" s="21">
        <f t="shared" si="74"/>
        <v>0</v>
      </c>
      <c r="AU20" s="25"/>
      <c r="AV20" s="25"/>
      <c r="AW20" s="25"/>
      <c r="AX20" s="25"/>
      <c r="AY20" s="25"/>
      <c r="AZ20" s="21">
        <f t="shared" si="75"/>
        <v>0</v>
      </c>
      <c r="BA20" s="21">
        <f>SUM(AH20,AN20,AT20,AZ20)</f>
        <v>0</v>
      </c>
      <c r="BB20" s="46" t="str">
        <f t="shared" si="5"/>
        <v/>
      </c>
      <c r="BC20" s="20"/>
      <c r="BD20" s="25">
        <v>2</v>
      </c>
      <c r="BE20" s="25">
        <v>1</v>
      </c>
      <c r="BF20" s="25">
        <v>0.5</v>
      </c>
      <c r="BG20" s="25">
        <v>0.5</v>
      </c>
      <c r="BH20" s="25">
        <v>1</v>
      </c>
      <c r="BI20" s="21">
        <f t="shared" si="6"/>
        <v>5</v>
      </c>
      <c r="BJ20" s="25"/>
      <c r="BK20" s="25"/>
      <c r="BL20" s="25"/>
      <c r="BM20" s="25"/>
      <c r="BN20" s="25"/>
      <c r="BO20" s="21">
        <f t="shared" si="7"/>
        <v>0</v>
      </c>
      <c r="BP20" s="25"/>
      <c r="BQ20" s="25"/>
      <c r="BR20" s="25"/>
      <c r="BS20" s="25"/>
      <c r="BT20" s="25"/>
      <c r="BU20" s="21">
        <f t="shared" si="77"/>
        <v>0</v>
      </c>
      <c r="BV20" s="25"/>
      <c r="BW20" s="25"/>
      <c r="BX20" s="25"/>
      <c r="BY20" s="25"/>
      <c r="BZ20" s="25"/>
      <c r="CA20" s="21">
        <f t="shared" si="8"/>
        <v>0</v>
      </c>
      <c r="CB20" s="25"/>
      <c r="CC20" s="21">
        <f t="shared" si="31"/>
        <v>0</v>
      </c>
      <c r="CD20" s="25"/>
      <c r="CE20" s="21">
        <f t="shared" si="9"/>
        <v>0</v>
      </c>
      <c r="CF20" s="21">
        <f t="shared" si="32"/>
        <v>5</v>
      </c>
      <c r="CG20" s="46">
        <f t="shared" si="10"/>
        <v>5.3830212763633157E-4</v>
      </c>
      <c r="CH20" s="20"/>
      <c r="CI20" s="25">
        <v>4</v>
      </c>
      <c r="CJ20" s="25">
        <v>4</v>
      </c>
      <c r="CK20" s="25">
        <v>4</v>
      </c>
      <c r="CL20" s="25">
        <v>4</v>
      </c>
      <c r="CM20" s="25">
        <v>4</v>
      </c>
      <c r="CN20" s="25"/>
      <c r="CO20" s="21">
        <f t="shared" si="11"/>
        <v>20</v>
      </c>
      <c r="CP20" s="25"/>
      <c r="CQ20" s="25"/>
      <c r="CR20" s="25"/>
      <c r="CS20" s="25"/>
      <c r="CT20" s="25"/>
      <c r="CU20" s="25"/>
      <c r="CV20" s="21">
        <f t="shared" si="12"/>
        <v>0</v>
      </c>
      <c r="CW20" s="25"/>
      <c r="CX20" s="25"/>
      <c r="CY20" s="25"/>
      <c r="CZ20" s="25"/>
      <c r="DA20" s="25"/>
      <c r="DB20" s="21">
        <f t="shared" si="13"/>
        <v>0</v>
      </c>
      <c r="DC20" s="25">
        <v>0</v>
      </c>
      <c r="DD20" s="25">
        <v>100</v>
      </c>
      <c r="DE20" s="25"/>
      <c r="DF20" s="25"/>
      <c r="DG20" s="25"/>
      <c r="DH20" s="21">
        <f t="shared" si="14"/>
        <v>100</v>
      </c>
      <c r="DI20" s="25"/>
      <c r="DJ20" s="25"/>
      <c r="DK20" s="25"/>
      <c r="DL20" s="21">
        <f t="shared" si="35"/>
        <v>0</v>
      </c>
      <c r="DM20" s="25"/>
      <c r="DN20" s="25"/>
      <c r="DO20" s="25"/>
      <c r="DP20" s="25"/>
      <c r="DQ20" s="25"/>
      <c r="DR20" s="21">
        <f t="shared" si="15"/>
        <v>0</v>
      </c>
      <c r="DS20" s="21">
        <f t="shared" si="16"/>
        <v>120</v>
      </c>
      <c r="DT20" s="46">
        <f t="shared" si="17"/>
        <v>5.5893612445682599E-3</v>
      </c>
      <c r="DU20" s="20"/>
      <c r="DV20" s="25"/>
      <c r="DW20" s="25"/>
      <c r="DX20" s="25"/>
      <c r="DY20" s="21">
        <f t="shared" si="36"/>
        <v>0</v>
      </c>
      <c r="DZ20" s="25"/>
      <c r="EA20" s="21">
        <f t="shared" si="18"/>
        <v>0</v>
      </c>
      <c r="EB20" s="25"/>
      <c r="EC20" s="25"/>
      <c r="ED20" s="25"/>
      <c r="EE20" s="25"/>
      <c r="EF20" s="25"/>
      <c r="EG20" s="25"/>
      <c r="EH20" s="21">
        <f t="shared" si="19"/>
        <v>0</v>
      </c>
      <c r="EI20" s="25"/>
      <c r="EJ20" s="25"/>
      <c r="EK20" s="25"/>
      <c r="EL20" s="25"/>
      <c r="EM20" s="25"/>
      <c r="EN20" s="21">
        <f t="shared" si="20"/>
        <v>0</v>
      </c>
      <c r="EO20" s="21">
        <f t="shared" si="21"/>
        <v>0</v>
      </c>
      <c r="EP20" s="46" t="str">
        <f t="shared" si="22"/>
        <v/>
      </c>
      <c r="ER20" s="25"/>
      <c r="ES20" s="25"/>
      <c r="ET20" s="25"/>
      <c r="EU20" s="25"/>
      <c r="EV20" s="25"/>
      <c r="EW20" s="25"/>
      <c r="EX20" s="25"/>
      <c r="EY20" s="21">
        <f t="shared" si="23"/>
        <v>0</v>
      </c>
      <c r="EZ20" s="21">
        <f t="shared" si="37"/>
        <v>0</v>
      </c>
      <c r="FA20" s="46" t="str">
        <f t="shared" si="24"/>
        <v/>
      </c>
    </row>
    <row r="21" spans="1:157" x14ac:dyDescent="0.25">
      <c r="A21" s="26"/>
      <c r="B21" s="8" t="s">
        <v>37</v>
      </c>
      <c r="C21" s="1"/>
      <c r="D21" s="25"/>
      <c r="E21" s="25"/>
      <c r="F21" s="25"/>
      <c r="G21" s="25"/>
      <c r="H21" s="25"/>
      <c r="I21" s="25"/>
      <c r="J21" s="25"/>
      <c r="K21" s="25"/>
      <c r="L21" s="25"/>
      <c r="M21" s="25"/>
      <c r="N21" s="25"/>
      <c r="O21" s="21">
        <f t="shared" si="69"/>
        <v>0</v>
      </c>
      <c r="P21" s="25"/>
      <c r="Q21" s="25"/>
      <c r="R21" s="25"/>
      <c r="S21" s="21">
        <f t="shared" si="70"/>
        <v>0</v>
      </c>
      <c r="T21" s="25"/>
      <c r="U21" s="25"/>
      <c r="V21" s="25"/>
      <c r="W21" s="25"/>
      <c r="X21" s="25"/>
      <c r="Y21" s="21">
        <f>SUM(T21:X21)</f>
        <v>0</v>
      </c>
      <c r="Z21" s="21">
        <f t="shared" si="1"/>
        <v>0</v>
      </c>
      <c r="AA21" s="46" t="str">
        <f t="shared" si="2"/>
        <v/>
      </c>
      <c r="AB21" s="20"/>
      <c r="AC21" s="25"/>
      <c r="AD21" s="25"/>
      <c r="AE21" s="25"/>
      <c r="AF21" s="25"/>
      <c r="AG21" s="25"/>
      <c r="AH21" s="21">
        <f t="shared" si="72"/>
        <v>0</v>
      </c>
      <c r="AI21" s="25"/>
      <c r="AJ21" s="25"/>
      <c r="AK21" s="25"/>
      <c r="AL21" s="25"/>
      <c r="AM21" s="25"/>
      <c r="AN21" s="21">
        <f t="shared" si="73"/>
        <v>0</v>
      </c>
      <c r="AO21" s="25"/>
      <c r="AP21" s="25"/>
      <c r="AQ21" s="25"/>
      <c r="AR21" s="25"/>
      <c r="AS21" s="25"/>
      <c r="AT21" s="21">
        <f t="shared" si="74"/>
        <v>0</v>
      </c>
      <c r="AU21" s="25"/>
      <c r="AV21" s="25"/>
      <c r="AW21" s="25"/>
      <c r="AX21" s="25"/>
      <c r="AY21" s="25"/>
      <c r="AZ21" s="21">
        <f>SUM(AU21:AY21)</f>
        <v>0</v>
      </c>
      <c r="BA21" s="21">
        <f>SUM(AH21,AN21,AT21,AZ21)</f>
        <v>0</v>
      </c>
      <c r="BB21" s="46" t="str">
        <f t="shared" si="5"/>
        <v/>
      </c>
      <c r="BC21" s="20"/>
      <c r="BD21" s="25"/>
      <c r="BE21" s="25"/>
      <c r="BF21" s="25"/>
      <c r="BG21" s="25"/>
      <c r="BH21" s="25"/>
      <c r="BI21" s="21">
        <f t="shared" si="6"/>
        <v>0</v>
      </c>
      <c r="BJ21" s="25"/>
      <c r="BK21" s="25"/>
      <c r="BL21" s="25"/>
      <c r="BM21" s="25"/>
      <c r="BN21" s="25"/>
      <c r="BO21" s="21">
        <f t="shared" ref="BO21:BO22" si="88">SUM(BJ21:BN21)</f>
        <v>0</v>
      </c>
      <c r="BP21" s="25"/>
      <c r="BQ21" s="25"/>
      <c r="BR21" s="25"/>
      <c r="BS21" s="25"/>
      <c r="BT21" s="25"/>
      <c r="BU21" s="21">
        <f t="shared" si="77"/>
        <v>0</v>
      </c>
      <c r="BV21" s="25"/>
      <c r="BW21" s="25"/>
      <c r="BX21" s="25"/>
      <c r="BY21" s="25"/>
      <c r="BZ21" s="25"/>
      <c r="CA21" s="21">
        <f t="shared" ref="CA21:CA22" si="89">SUM(BV21:BZ21)</f>
        <v>0</v>
      </c>
      <c r="CB21" s="25"/>
      <c r="CC21" s="21">
        <f t="shared" si="31"/>
        <v>0</v>
      </c>
      <c r="CD21" s="25"/>
      <c r="CE21" s="21">
        <f t="shared" si="9"/>
        <v>0</v>
      </c>
      <c r="CF21" s="21">
        <f t="shared" si="32"/>
        <v>0</v>
      </c>
      <c r="CG21" s="46" t="str">
        <f t="shared" si="10"/>
        <v/>
      </c>
      <c r="CH21" s="20"/>
      <c r="CI21" s="25"/>
      <c r="CJ21" s="25"/>
      <c r="CK21" s="25"/>
      <c r="CL21" s="25"/>
      <c r="CM21" s="25"/>
      <c r="CN21" s="25"/>
      <c r="CO21" s="21">
        <f t="shared" si="11"/>
        <v>0</v>
      </c>
      <c r="CP21" s="25"/>
      <c r="CQ21" s="25"/>
      <c r="CR21" s="25"/>
      <c r="CS21" s="25"/>
      <c r="CT21" s="25"/>
      <c r="CU21" s="25"/>
      <c r="CV21" s="21">
        <f t="shared" si="12"/>
        <v>0</v>
      </c>
      <c r="CW21" s="25"/>
      <c r="CX21" s="25"/>
      <c r="CY21" s="25"/>
      <c r="CZ21" s="25"/>
      <c r="DA21" s="25"/>
      <c r="DB21" s="21">
        <f t="shared" si="13"/>
        <v>0</v>
      </c>
      <c r="DC21" s="25">
        <v>0.5</v>
      </c>
      <c r="DD21" s="25"/>
      <c r="DE21" s="25"/>
      <c r="DF21" s="25"/>
      <c r="DG21" s="25"/>
      <c r="DH21" s="21">
        <f t="shared" si="14"/>
        <v>0.5</v>
      </c>
      <c r="DI21" s="25"/>
      <c r="DJ21" s="25"/>
      <c r="DK21" s="25"/>
      <c r="DL21" s="21">
        <f t="shared" si="35"/>
        <v>0</v>
      </c>
      <c r="DM21" s="25"/>
      <c r="DN21" s="25"/>
      <c r="DO21" s="25"/>
      <c r="DP21" s="25"/>
      <c r="DQ21" s="25"/>
      <c r="DR21" s="21">
        <f t="shared" si="15"/>
        <v>0</v>
      </c>
      <c r="DS21" s="21">
        <f t="shared" si="16"/>
        <v>0.5</v>
      </c>
      <c r="DT21" s="46">
        <f t="shared" si="17"/>
        <v>2.3289005185701081E-5</v>
      </c>
      <c r="DU21" s="20"/>
      <c r="DV21" s="25"/>
      <c r="DW21" s="25"/>
      <c r="DX21" s="25"/>
      <c r="DY21" s="21">
        <f t="shared" si="36"/>
        <v>0</v>
      </c>
      <c r="DZ21" s="25"/>
      <c r="EA21" s="21">
        <f t="shared" si="18"/>
        <v>0</v>
      </c>
      <c r="EB21" s="25"/>
      <c r="EC21" s="25"/>
      <c r="ED21" s="25"/>
      <c r="EE21" s="25"/>
      <c r="EF21" s="25"/>
      <c r="EG21" s="25"/>
      <c r="EH21" s="21">
        <f t="shared" si="19"/>
        <v>0</v>
      </c>
      <c r="EI21" s="25"/>
      <c r="EJ21" s="25"/>
      <c r="EK21" s="25"/>
      <c r="EL21" s="25"/>
      <c r="EM21" s="25"/>
      <c r="EN21" s="21">
        <f t="shared" si="20"/>
        <v>0</v>
      </c>
      <c r="EO21" s="21">
        <f t="shared" si="21"/>
        <v>0</v>
      </c>
      <c r="EP21" s="46" t="str">
        <f t="shared" si="22"/>
        <v/>
      </c>
      <c r="ER21" s="25"/>
      <c r="ES21" s="25"/>
      <c r="ET21" s="25"/>
      <c r="EU21" s="25"/>
      <c r="EV21" s="25"/>
      <c r="EW21" s="25"/>
      <c r="EX21" s="25"/>
      <c r="EY21" s="21">
        <f t="shared" si="23"/>
        <v>0</v>
      </c>
      <c r="EZ21" s="21">
        <f t="shared" si="37"/>
        <v>0</v>
      </c>
      <c r="FA21" s="46" t="str">
        <f t="shared" si="24"/>
        <v/>
      </c>
    </row>
    <row r="22" spans="1:157" x14ac:dyDescent="0.25">
      <c r="A22" s="26"/>
      <c r="B22" s="8" t="s">
        <v>38</v>
      </c>
      <c r="C22" s="1"/>
      <c r="D22" s="25"/>
      <c r="E22" s="25"/>
      <c r="F22" s="25"/>
      <c r="G22" s="25"/>
      <c r="H22" s="25"/>
      <c r="I22" s="25"/>
      <c r="J22" s="25"/>
      <c r="K22" s="25"/>
      <c r="L22" s="25"/>
      <c r="M22" s="25"/>
      <c r="N22" s="25"/>
      <c r="O22" s="21">
        <f t="shared" ref="O22" si="90">SUM(D22:N22)</f>
        <v>0</v>
      </c>
      <c r="P22" s="25"/>
      <c r="Q22" s="25"/>
      <c r="R22" s="25"/>
      <c r="S22" s="21">
        <f t="shared" ref="S22" si="91">SUM(P22:R22)</f>
        <v>0</v>
      </c>
      <c r="T22" s="25"/>
      <c r="U22" s="25"/>
      <c r="V22" s="25"/>
      <c r="W22" s="25"/>
      <c r="X22" s="25"/>
      <c r="Y22" s="21">
        <f>SUM(T22:X22)</f>
        <v>0</v>
      </c>
      <c r="Z22" s="21">
        <f t="shared" si="1"/>
        <v>0</v>
      </c>
      <c r="AA22" s="46" t="str">
        <f t="shared" si="2"/>
        <v/>
      </c>
      <c r="AB22" s="20"/>
      <c r="AC22" s="25"/>
      <c r="AD22" s="25"/>
      <c r="AE22" s="25"/>
      <c r="AF22" s="25"/>
      <c r="AG22" s="25"/>
      <c r="AH22" s="21">
        <f t="shared" ref="AH22" si="92">SUM(AC22:AG22)</f>
        <v>0</v>
      </c>
      <c r="AI22" s="25"/>
      <c r="AJ22" s="25"/>
      <c r="AK22" s="25"/>
      <c r="AL22" s="25"/>
      <c r="AM22" s="25"/>
      <c r="AN22" s="21">
        <f t="shared" ref="AN22" si="93">SUM(AI22:AM22)</f>
        <v>0</v>
      </c>
      <c r="AO22" s="25"/>
      <c r="AP22" s="25"/>
      <c r="AQ22" s="25"/>
      <c r="AR22" s="25"/>
      <c r="AS22" s="25"/>
      <c r="AT22" s="21">
        <f t="shared" ref="AT22" si="94">SUM(AO22:AS22)</f>
        <v>0</v>
      </c>
      <c r="AU22" s="25"/>
      <c r="AV22" s="25"/>
      <c r="AW22" s="25"/>
      <c r="AX22" s="25"/>
      <c r="AY22" s="25"/>
      <c r="AZ22" s="21">
        <f>SUM(AU22:AY22)</f>
        <v>0</v>
      </c>
      <c r="BA22" s="21">
        <f>SUM(AH22,AN22,AT22,AZ22)</f>
        <v>0</v>
      </c>
      <c r="BB22" s="46" t="str">
        <f t="shared" si="5"/>
        <v/>
      </c>
      <c r="BC22" s="20"/>
      <c r="BD22" s="25"/>
      <c r="BE22" s="25"/>
      <c r="BF22" s="25"/>
      <c r="BG22" s="25"/>
      <c r="BH22" s="25"/>
      <c r="BI22" s="21">
        <f t="shared" si="6"/>
        <v>0</v>
      </c>
      <c r="BJ22" s="25"/>
      <c r="BK22" s="25"/>
      <c r="BL22" s="25"/>
      <c r="BM22" s="25"/>
      <c r="BN22" s="25"/>
      <c r="BO22" s="21">
        <f t="shared" si="88"/>
        <v>0</v>
      </c>
      <c r="BP22" s="25"/>
      <c r="BQ22" s="25"/>
      <c r="BR22" s="25"/>
      <c r="BS22" s="25"/>
      <c r="BT22" s="25"/>
      <c r="BU22" s="21">
        <f t="shared" ref="BU22" si="95">SUM(BP22:BT22)</f>
        <v>0</v>
      </c>
      <c r="BV22" s="25"/>
      <c r="BW22" s="25"/>
      <c r="BX22" s="25"/>
      <c r="BY22" s="25"/>
      <c r="BZ22" s="25"/>
      <c r="CA22" s="21">
        <f t="shared" si="89"/>
        <v>0</v>
      </c>
      <c r="CB22" s="25"/>
      <c r="CC22" s="21">
        <f t="shared" si="31"/>
        <v>0</v>
      </c>
      <c r="CD22" s="25"/>
      <c r="CE22" s="21">
        <f t="shared" si="9"/>
        <v>0</v>
      </c>
      <c r="CF22" s="21">
        <f t="shared" si="32"/>
        <v>0</v>
      </c>
      <c r="CG22" s="46" t="str">
        <f t="shared" si="10"/>
        <v/>
      </c>
      <c r="CH22" s="20"/>
      <c r="CI22" s="25"/>
      <c r="CJ22" s="25"/>
      <c r="CK22" s="25"/>
      <c r="CL22" s="25"/>
      <c r="CM22" s="25"/>
      <c r="CN22" s="25"/>
      <c r="CO22" s="21">
        <f t="shared" si="11"/>
        <v>0</v>
      </c>
      <c r="CP22" s="25"/>
      <c r="CQ22" s="25"/>
      <c r="CR22" s="25"/>
      <c r="CS22" s="25"/>
      <c r="CT22" s="25"/>
      <c r="CU22" s="25"/>
      <c r="CV22" s="21">
        <f t="shared" si="12"/>
        <v>0</v>
      </c>
      <c r="CW22" s="25"/>
      <c r="CX22" s="25"/>
      <c r="CY22" s="25"/>
      <c r="CZ22" s="25"/>
      <c r="DA22" s="25"/>
      <c r="DB22" s="21">
        <f t="shared" si="13"/>
        <v>0</v>
      </c>
      <c r="DC22" s="25">
        <v>0.59</v>
      </c>
      <c r="DD22" s="25"/>
      <c r="DE22" s="25"/>
      <c r="DF22" s="25"/>
      <c r="DG22" s="25"/>
      <c r="DH22" s="21">
        <f t="shared" si="14"/>
        <v>0.59</v>
      </c>
      <c r="DI22" s="25"/>
      <c r="DJ22" s="25"/>
      <c r="DK22" s="25"/>
      <c r="DL22" s="21">
        <f t="shared" si="35"/>
        <v>0</v>
      </c>
      <c r="DM22" s="25"/>
      <c r="DN22" s="25"/>
      <c r="DO22" s="25"/>
      <c r="DP22" s="25"/>
      <c r="DQ22" s="25"/>
      <c r="DR22" s="21">
        <f t="shared" si="15"/>
        <v>0</v>
      </c>
      <c r="DS22" s="21">
        <f t="shared" si="16"/>
        <v>0.59</v>
      </c>
      <c r="DT22" s="46">
        <f t="shared" si="17"/>
        <v>2.7481026119127277E-5</v>
      </c>
      <c r="DU22" s="20"/>
      <c r="DV22" s="25"/>
      <c r="DW22" s="25"/>
      <c r="DX22" s="25"/>
      <c r="DY22" s="21">
        <f t="shared" si="36"/>
        <v>0</v>
      </c>
      <c r="DZ22" s="25"/>
      <c r="EA22" s="21">
        <f t="shared" si="18"/>
        <v>0</v>
      </c>
      <c r="EB22" s="25"/>
      <c r="EC22" s="25"/>
      <c r="ED22" s="25"/>
      <c r="EE22" s="25"/>
      <c r="EF22" s="25"/>
      <c r="EG22" s="25"/>
      <c r="EH22" s="21">
        <f t="shared" si="19"/>
        <v>0</v>
      </c>
      <c r="EI22" s="25"/>
      <c r="EJ22" s="25"/>
      <c r="EK22" s="25"/>
      <c r="EL22" s="25"/>
      <c r="EM22" s="25"/>
      <c r="EN22" s="21">
        <f t="shared" si="20"/>
        <v>0</v>
      </c>
      <c r="EO22" s="21">
        <f t="shared" si="21"/>
        <v>0</v>
      </c>
      <c r="EP22" s="46" t="str">
        <f t="shared" si="22"/>
        <v/>
      </c>
      <c r="ER22" s="25"/>
      <c r="ES22" s="25"/>
      <c r="ET22" s="25"/>
      <c r="EU22" s="25"/>
      <c r="EV22" s="25"/>
      <c r="EW22" s="25"/>
      <c r="EX22" s="25"/>
      <c r="EY22" s="21">
        <f t="shared" si="23"/>
        <v>0</v>
      </c>
      <c r="EZ22" s="21">
        <f t="shared" si="37"/>
        <v>0</v>
      </c>
      <c r="FA22" s="46" t="str">
        <f t="shared" si="24"/>
        <v/>
      </c>
    </row>
    <row r="23" spans="1:157" ht="16.149999999999999" customHeight="1" x14ac:dyDescent="0.25">
      <c r="A23" s="26">
        <v>11</v>
      </c>
      <c r="B23" s="8" t="s">
        <v>39</v>
      </c>
      <c r="C23" s="1"/>
      <c r="D23" s="25"/>
      <c r="E23" s="25">
        <v>1.1474070000000001</v>
      </c>
      <c r="F23" s="25"/>
      <c r="G23" s="25"/>
      <c r="H23" s="25">
        <v>3.3388789999999999</v>
      </c>
      <c r="I23" s="25">
        <v>3.4161069999999998</v>
      </c>
      <c r="J23" s="25">
        <v>4.4112619999999998</v>
      </c>
      <c r="K23" s="25">
        <v>4.7375400000000001</v>
      </c>
      <c r="L23" s="25">
        <v>4.4017959299999996</v>
      </c>
      <c r="M23" s="25">
        <v>4.6965996600000004</v>
      </c>
      <c r="N23" s="25">
        <v>6.2410474099999993</v>
      </c>
      <c r="O23" s="21">
        <f t="shared" si="69"/>
        <v>32.390637999999996</v>
      </c>
      <c r="P23" s="25"/>
      <c r="Q23" s="25"/>
      <c r="R23" s="25"/>
      <c r="S23" s="21">
        <f t="shared" si="70"/>
        <v>0</v>
      </c>
      <c r="T23" s="25"/>
      <c r="U23" s="25"/>
      <c r="V23" s="25"/>
      <c r="W23" s="25"/>
      <c r="X23" s="25"/>
      <c r="Y23" s="21">
        <f t="shared" si="71"/>
        <v>0</v>
      </c>
      <c r="Z23" s="21">
        <f t="shared" si="1"/>
        <v>32.390637999999996</v>
      </c>
      <c r="AA23" s="46">
        <f t="shared" si="2"/>
        <v>7.7230388784525223E-3</v>
      </c>
      <c r="AB23" s="20"/>
      <c r="AC23" s="25">
        <v>4.3643117999999994</v>
      </c>
      <c r="AD23" s="25">
        <v>4.3516252400000006</v>
      </c>
      <c r="AE23" s="25">
        <v>4.5993378800000002</v>
      </c>
      <c r="AF23" s="25"/>
      <c r="AG23" s="25"/>
      <c r="AH23" s="21">
        <f t="shared" si="72"/>
        <v>13.31527492</v>
      </c>
      <c r="AI23" s="25"/>
      <c r="AJ23" s="25"/>
      <c r="AK23" s="25"/>
      <c r="AL23" s="25"/>
      <c r="AM23" s="25"/>
      <c r="AN23" s="21">
        <f t="shared" si="73"/>
        <v>0</v>
      </c>
      <c r="AO23" s="25"/>
      <c r="AP23" s="25"/>
      <c r="AQ23" s="25"/>
      <c r="AR23" s="25"/>
      <c r="AS23" s="25"/>
      <c r="AT23" s="21">
        <f t="shared" si="74"/>
        <v>0</v>
      </c>
      <c r="AU23" s="25"/>
      <c r="AV23" s="25"/>
      <c r="AW23" s="25"/>
      <c r="AX23" s="25"/>
      <c r="AY23" s="25"/>
      <c r="AZ23" s="21">
        <f t="shared" si="75"/>
        <v>0</v>
      </c>
      <c r="BA23" s="21">
        <f t="shared" si="76"/>
        <v>13.31527492</v>
      </c>
      <c r="BB23" s="46">
        <f t="shared" si="5"/>
        <v>1.800336834770423E-3</v>
      </c>
      <c r="BC23" s="20"/>
      <c r="BD23" s="25"/>
      <c r="BE23" s="25"/>
      <c r="BF23" s="25">
        <v>3.8159674900000002</v>
      </c>
      <c r="BG23" s="25">
        <v>3.6509349800000002</v>
      </c>
      <c r="BH23" s="25">
        <v>3.9437955499999999</v>
      </c>
      <c r="BI23" s="21">
        <f t="shared" si="6"/>
        <v>11.410698020000002</v>
      </c>
      <c r="BJ23" s="25"/>
      <c r="BK23" s="25"/>
      <c r="BL23" s="25"/>
      <c r="BM23" s="25"/>
      <c r="BN23" s="25"/>
      <c r="BO23" s="21">
        <f t="shared" si="7"/>
        <v>0</v>
      </c>
      <c r="BP23" s="25"/>
      <c r="BQ23" s="25"/>
      <c r="BR23" s="25"/>
      <c r="BS23" s="25"/>
      <c r="BT23" s="25"/>
      <c r="BU23" s="21">
        <f t="shared" si="77"/>
        <v>0</v>
      </c>
      <c r="BV23" s="25"/>
      <c r="BW23" s="25"/>
      <c r="BX23" s="25"/>
      <c r="BY23" s="25"/>
      <c r="BZ23" s="25"/>
      <c r="CA23" s="21">
        <f t="shared" si="8"/>
        <v>0</v>
      </c>
      <c r="CB23" s="25"/>
      <c r="CC23" s="21">
        <f t="shared" si="31"/>
        <v>0</v>
      </c>
      <c r="CD23" s="25"/>
      <c r="CE23" s="21">
        <f t="shared" si="9"/>
        <v>0</v>
      </c>
      <c r="CF23" s="21">
        <f t="shared" si="32"/>
        <v>11.410698020000002</v>
      </c>
      <c r="CG23" s="46">
        <f t="shared" si="10"/>
        <v>1.2284806043963354E-3</v>
      </c>
      <c r="CH23" s="20"/>
      <c r="CI23" s="25">
        <v>3.9437955499999999</v>
      </c>
      <c r="CJ23" s="25">
        <v>3.4750500400000002</v>
      </c>
      <c r="CK23" s="25">
        <v>3.6544412099999999</v>
      </c>
      <c r="CL23" s="25">
        <v>3.6172838500000002</v>
      </c>
      <c r="CM23" s="25">
        <v>3.47</v>
      </c>
      <c r="CN23" s="25"/>
      <c r="CO23" s="21">
        <f t="shared" si="11"/>
        <v>18.16057065</v>
      </c>
      <c r="CP23" s="25"/>
      <c r="CQ23" s="25"/>
      <c r="CR23" s="25"/>
      <c r="CS23" s="25"/>
      <c r="CT23" s="25"/>
      <c r="CU23" s="25"/>
      <c r="CV23" s="21">
        <f t="shared" si="12"/>
        <v>0</v>
      </c>
      <c r="CW23" s="25"/>
      <c r="CX23" s="25"/>
      <c r="CY23" s="25"/>
      <c r="CZ23" s="25"/>
      <c r="DA23" s="25"/>
      <c r="DB23" s="21">
        <f t="shared" si="13"/>
        <v>0</v>
      </c>
      <c r="DC23" s="25">
        <v>15.91326518</v>
      </c>
      <c r="DD23" s="25">
        <v>12.960672440000002</v>
      </c>
      <c r="DE23" s="25"/>
      <c r="DF23" s="25"/>
      <c r="DG23" s="25"/>
      <c r="DH23" s="21">
        <f t="shared" si="14"/>
        <v>28.87393762</v>
      </c>
      <c r="DI23" s="25"/>
      <c r="DJ23" s="25"/>
      <c r="DK23" s="25"/>
      <c r="DL23" s="21">
        <f t="shared" si="35"/>
        <v>0</v>
      </c>
      <c r="DM23" s="25"/>
      <c r="DN23" s="25"/>
      <c r="DO23" s="25"/>
      <c r="DP23" s="25"/>
      <c r="DQ23" s="25"/>
      <c r="DR23" s="21">
        <f t="shared" si="15"/>
        <v>0</v>
      </c>
      <c r="DS23" s="21">
        <f t="shared" si="16"/>
        <v>47.034508270000003</v>
      </c>
      <c r="DT23" s="46">
        <f t="shared" si="17"/>
        <v>2.1907738140138611E-3</v>
      </c>
      <c r="DU23" s="20"/>
      <c r="DV23" s="25">
        <v>3.47</v>
      </c>
      <c r="DW23" s="25"/>
      <c r="DX23" s="25"/>
      <c r="DY23" s="21">
        <f t="shared" si="36"/>
        <v>3.47</v>
      </c>
      <c r="DZ23" s="25"/>
      <c r="EA23" s="21">
        <f t="shared" si="18"/>
        <v>0</v>
      </c>
      <c r="EB23" s="25"/>
      <c r="EC23" s="25"/>
      <c r="ED23" s="25"/>
      <c r="EE23" s="25"/>
      <c r="EF23" s="25"/>
      <c r="EG23" s="25"/>
      <c r="EH23" s="21">
        <f t="shared" si="19"/>
        <v>0</v>
      </c>
      <c r="EI23" s="25"/>
      <c r="EJ23" s="25"/>
      <c r="EK23" s="25"/>
      <c r="EL23" s="25"/>
      <c r="EM23" s="25"/>
      <c r="EN23" s="21">
        <f t="shared" si="20"/>
        <v>0</v>
      </c>
      <c r="EO23" s="21">
        <f t="shared" si="21"/>
        <v>3.47</v>
      </c>
      <c r="EP23" s="46">
        <f t="shared" si="22"/>
        <v>8.4082272192905372E-4</v>
      </c>
      <c r="ER23" s="25"/>
      <c r="ES23" s="25"/>
      <c r="ET23" s="25"/>
      <c r="EU23" s="25"/>
      <c r="EV23" s="25"/>
      <c r="EW23" s="25"/>
      <c r="EX23" s="25"/>
      <c r="EY23" s="21">
        <f t="shared" si="23"/>
        <v>0</v>
      </c>
      <c r="EZ23" s="21">
        <f t="shared" si="37"/>
        <v>0</v>
      </c>
      <c r="FA23" s="46" t="str">
        <f t="shared" si="24"/>
        <v/>
      </c>
    </row>
    <row r="24" spans="1:157" x14ac:dyDescent="0.25">
      <c r="A24" s="26"/>
      <c r="B24" s="8" t="s">
        <v>40</v>
      </c>
      <c r="C24" s="1"/>
      <c r="D24" s="25"/>
      <c r="E24" s="25"/>
      <c r="F24" s="25"/>
      <c r="G24" s="25"/>
      <c r="H24" s="25"/>
      <c r="I24" s="25"/>
      <c r="J24" s="25"/>
      <c r="K24" s="25"/>
      <c r="L24" s="25"/>
      <c r="M24" s="25"/>
      <c r="N24" s="25"/>
      <c r="O24" s="21">
        <f t="shared" ref="O24" si="96">SUM(D24:N24)</f>
        <v>0</v>
      </c>
      <c r="P24" s="25"/>
      <c r="Q24" s="25"/>
      <c r="R24" s="25"/>
      <c r="S24" s="21">
        <f t="shared" si="70"/>
        <v>0</v>
      </c>
      <c r="T24" s="25"/>
      <c r="U24" s="25"/>
      <c r="V24" s="25"/>
      <c r="W24" s="25"/>
      <c r="X24" s="25"/>
      <c r="Y24" s="21">
        <f>SUM(T24:X24)</f>
        <v>0</v>
      </c>
      <c r="Z24" s="21">
        <f t="shared" ref="Z24" si="97">SUM(O24,S24,Y24)</f>
        <v>0</v>
      </c>
      <c r="AA24" s="46" t="str">
        <f t="shared" si="2"/>
        <v/>
      </c>
      <c r="AB24" s="20"/>
      <c r="AC24" s="25"/>
      <c r="AD24" s="25"/>
      <c r="AE24" s="25"/>
      <c r="AF24" s="25"/>
      <c r="AG24" s="25"/>
      <c r="AH24" s="21">
        <f t="shared" si="72"/>
        <v>0</v>
      </c>
      <c r="AI24" s="25"/>
      <c r="AJ24" s="25"/>
      <c r="AK24" s="25"/>
      <c r="AL24" s="25"/>
      <c r="AM24" s="25"/>
      <c r="AN24" s="21">
        <f t="shared" si="73"/>
        <v>0</v>
      </c>
      <c r="AO24" s="25"/>
      <c r="AP24" s="25"/>
      <c r="AQ24" s="25"/>
      <c r="AR24" s="25"/>
      <c r="AS24" s="25"/>
      <c r="AT24" s="21">
        <f t="shared" si="74"/>
        <v>0</v>
      </c>
      <c r="AU24" s="25"/>
      <c r="AV24" s="25"/>
      <c r="AW24" s="25"/>
      <c r="AX24" s="25"/>
      <c r="AY24" s="25"/>
      <c r="AZ24" s="21">
        <f>SUM(AU24:AY24)</f>
        <v>0</v>
      </c>
      <c r="BA24" s="21">
        <f>SUM(AH24,AN24,AT24,AZ24)</f>
        <v>0</v>
      </c>
      <c r="BB24" s="46" t="str">
        <f t="shared" si="5"/>
        <v/>
      </c>
      <c r="BC24" s="20"/>
      <c r="BD24" s="25"/>
      <c r="BE24" s="25"/>
      <c r="BF24" s="25"/>
      <c r="BG24" s="25"/>
      <c r="BH24" s="25"/>
      <c r="BI24" s="21">
        <f t="shared" si="6"/>
        <v>0</v>
      </c>
      <c r="BJ24" s="25"/>
      <c r="BK24" s="25"/>
      <c r="BL24" s="25"/>
      <c r="BM24" s="25"/>
      <c r="BN24" s="25"/>
      <c r="BO24" s="21">
        <f t="shared" ref="BO24" si="98">SUM(BJ24:BN24)</f>
        <v>0</v>
      </c>
      <c r="BP24" s="25"/>
      <c r="BQ24" s="25"/>
      <c r="BR24" s="25"/>
      <c r="BS24" s="25"/>
      <c r="BT24" s="25"/>
      <c r="BU24" s="21">
        <f t="shared" si="77"/>
        <v>0</v>
      </c>
      <c r="BV24" s="25"/>
      <c r="BW24" s="25"/>
      <c r="BX24" s="25"/>
      <c r="BY24" s="25"/>
      <c r="BZ24" s="25"/>
      <c r="CA24" s="21">
        <f t="shared" ref="CA24" si="99">SUM(BV24:BZ24)</f>
        <v>0</v>
      </c>
      <c r="CB24" s="25"/>
      <c r="CC24" s="21">
        <f t="shared" si="31"/>
        <v>0</v>
      </c>
      <c r="CD24" s="25"/>
      <c r="CE24" s="21">
        <f t="shared" si="9"/>
        <v>0</v>
      </c>
      <c r="CF24" s="21">
        <f t="shared" si="32"/>
        <v>0</v>
      </c>
      <c r="CG24" s="46" t="str">
        <f t="shared" si="10"/>
        <v/>
      </c>
      <c r="CH24" s="20"/>
      <c r="CI24" s="25"/>
      <c r="CJ24" s="25"/>
      <c r="CK24" s="25"/>
      <c r="CL24" s="25"/>
      <c r="CM24" s="25"/>
      <c r="CN24" s="25"/>
      <c r="CO24" s="21">
        <f t="shared" si="11"/>
        <v>0</v>
      </c>
      <c r="CP24" s="25"/>
      <c r="CQ24" s="25"/>
      <c r="CR24" s="25"/>
      <c r="CS24" s="25"/>
      <c r="CT24" s="25"/>
      <c r="CU24" s="25"/>
      <c r="CV24" s="21">
        <f t="shared" si="12"/>
        <v>0</v>
      </c>
      <c r="CW24" s="25"/>
      <c r="CX24" s="25"/>
      <c r="CY24" s="25"/>
      <c r="CZ24" s="25"/>
      <c r="DA24" s="25"/>
      <c r="DB24" s="21">
        <f t="shared" si="13"/>
        <v>0</v>
      </c>
      <c r="DC24" s="25">
        <v>0.16823099999999999</v>
      </c>
      <c r="DD24" s="25">
        <v>4.0644E-2</v>
      </c>
      <c r="DE24" s="25"/>
      <c r="DF24" s="25"/>
      <c r="DG24" s="25"/>
      <c r="DH24" s="21">
        <f t="shared" si="14"/>
        <v>0.20887499999999998</v>
      </c>
      <c r="DI24" s="25"/>
      <c r="DJ24" s="25"/>
      <c r="DK24" s="25"/>
      <c r="DL24" s="21">
        <f t="shared" si="35"/>
        <v>0</v>
      </c>
      <c r="DM24" s="25"/>
      <c r="DN24" s="25"/>
      <c r="DO24" s="25"/>
      <c r="DP24" s="25"/>
      <c r="DQ24" s="25"/>
      <c r="DR24" s="21">
        <f t="shared" si="15"/>
        <v>0</v>
      </c>
      <c r="DS24" s="21">
        <f t="shared" si="16"/>
        <v>0.20887499999999998</v>
      </c>
      <c r="DT24" s="46">
        <f t="shared" si="17"/>
        <v>9.7289819163266265E-6</v>
      </c>
      <c r="DU24" s="20"/>
      <c r="DV24" s="25"/>
      <c r="DW24" s="25"/>
      <c r="DX24" s="25"/>
      <c r="DY24" s="21">
        <f t="shared" si="36"/>
        <v>0</v>
      </c>
      <c r="DZ24" s="25"/>
      <c r="EA24" s="21">
        <f t="shared" si="18"/>
        <v>0</v>
      </c>
      <c r="EB24" s="25"/>
      <c r="EC24" s="25"/>
      <c r="ED24" s="25"/>
      <c r="EE24" s="25"/>
      <c r="EF24" s="25"/>
      <c r="EG24" s="25"/>
      <c r="EH24" s="21">
        <f t="shared" si="19"/>
        <v>0</v>
      </c>
      <c r="EI24" s="25"/>
      <c r="EJ24" s="25"/>
      <c r="EK24" s="25"/>
      <c r="EL24" s="25"/>
      <c r="EM24" s="25"/>
      <c r="EN24" s="21">
        <f t="shared" si="20"/>
        <v>0</v>
      </c>
      <c r="EO24" s="21">
        <f t="shared" si="21"/>
        <v>0</v>
      </c>
      <c r="EP24" s="46" t="str">
        <f t="shared" si="22"/>
        <v/>
      </c>
      <c r="ER24" s="25"/>
      <c r="ES24" s="25"/>
      <c r="ET24" s="25"/>
      <c r="EU24" s="25"/>
      <c r="EV24" s="25"/>
      <c r="EW24" s="25"/>
      <c r="EX24" s="25"/>
      <c r="EY24" s="21">
        <f t="shared" si="23"/>
        <v>0</v>
      </c>
      <c r="EZ24" s="21">
        <f t="shared" si="37"/>
        <v>0</v>
      </c>
      <c r="FA24" s="46" t="str">
        <f t="shared" si="24"/>
        <v/>
      </c>
    </row>
    <row r="25" spans="1:157" ht="16.149999999999999" customHeight="1" x14ac:dyDescent="0.25">
      <c r="A25" s="26">
        <v>8</v>
      </c>
      <c r="B25" s="8" t="s">
        <v>41</v>
      </c>
      <c r="C25" s="1"/>
      <c r="D25" s="25"/>
      <c r="E25" s="25"/>
      <c r="F25" s="25"/>
      <c r="G25" s="25">
        <v>1.26</v>
      </c>
      <c r="H25" s="25"/>
      <c r="I25" s="25"/>
      <c r="J25" s="25"/>
      <c r="K25" s="25">
        <v>4.84964</v>
      </c>
      <c r="L25" s="25">
        <v>23.129054</v>
      </c>
      <c r="M25" s="25">
        <v>28.630130000000001</v>
      </c>
      <c r="N25" s="25"/>
      <c r="O25" s="21">
        <f t="shared" si="69"/>
        <v>57.868824000000004</v>
      </c>
      <c r="P25" s="25"/>
      <c r="Q25" s="25"/>
      <c r="R25" s="25"/>
      <c r="S25" s="21">
        <f t="shared" si="70"/>
        <v>0</v>
      </c>
      <c r="T25" s="25"/>
      <c r="U25" s="25"/>
      <c r="V25" s="25"/>
      <c r="W25" s="25"/>
      <c r="X25" s="25"/>
      <c r="Y25" s="21">
        <f t="shared" si="71"/>
        <v>0</v>
      </c>
      <c r="Z25" s="21">
        <f t="shared" si="1"/>
        <v>57.868824000000004</v>
      </c>
      <c r="AA25" s="46">
        <f t="shared" si="2"/>
        <v>1.3797912149872643E-2</v>
      </c>
      <c r="AB25" s="20"/>
      <c r="AC25" s="25"/>
      <c r="AD25" s="25">
        <v>12.54732252</v>
      </c>
      <c r="AE25" s="25"/>
      <c r="AF25" s="25"/>
      <c r="AG25" s="25">
        <v>22.27009</v>
      </c>
      <c r="AH25" s="21">
        <f t="shared" si="72"/>
        <v>34.817412519999998</v>
      </c>
      <c r="AI25" s="25"/>
      <c r="AJ25" s="25"/>
      <c r="AK25" s="25"/>
      <c r="AL25" s="25"/>
      <c r="AM25" s="25"/>
      <c r="AN25" s="21">
        <f t="shared" si="73"/>
        <v>0</v>
      </c>
      <c r="AO25" s="25"/>
      <c r="AP25" s="25"/>
      <c r="AQ25" s="25"/>
      <c r="AR25" s="25"/>
      <c r="AS25" s="25"/>
      <c r="AT25" s="21">
        <f t="shared" si="74"/>
        <v>0</v>
      </c>
      <c r="AU25" s="25"/>
      <c r="AV25" s="25"/>
      <c r="AW25" s="25"/>
      <c r="AX25" s="25"/>
      <c r="AY25" s="25"/>
      <c r="AZ25" s="21">
        <f t="shared" si="75"/>
        <v>0</v>
      </c>
      <c r="BA25" s="21">
        <f t="shared" si="76"/>
        <v>34.817412519999998</v>
      </c>
      <c r="BB25" s="46">
        <f t="shared" si="5"/>
        <v>4.7076061611766471E-3</v>
      </c>
      <c r="BC25" s="20"/>
      <c r="BD25" s="25">
        <v>14.401260000000001</v>
      </c>
      <c r="BE25" s="25">
        <v>7.8138899999999998</v>
      </c>
      <c r="BF25" s="25">
        <v>53.641868860000002</v>
      </c>
      <c r="BG25" s="25">
        <v>90.595799999999997</v>
      </c>
      <c r="BH25" s="25">
        <v>73.598950000000002</v>
      </c>
      <c r="BI25" s="21">
        <f t="shared" si="6"/>
        <v>240.05176886000001</v>
      </c>
      <c r="BJ25" s="25"/>
      <c r="BK25" s="25"/>
      <c r="BL25" s="25"/>
      <c r="BM25" s="25"/>
      <c r="BN25" s="25"/>
      <c r="BO25" s="21">
        <f t="shared" si="7"/>
        <v>0</v>
      </c>
      <c r="BP25" s="25"/>
      <c r="BQ25" s="25"/>
      <c r="BR25" s="25"/>
      <c r="BS25" s="25"/>
      <c r="BT25" s="25"/>
      <c r="BU25" s="21">
        <f t="shared" si="77"/>
        <v>0</v>
      </c>
      <c r="BV25" s="25"/>
      <c r="BW25" s="25"/>
      <c r="BX25" s="25"/>
      <c r="BY25" s="25"/>
      <c r="BZ25" s="25"/>
      <c r="CA25" s="21">
        <f t="shared" si="8"/>
        <v>0</v>
      </c>
      <c r="CB25" s="25"/>
      <c r="CC25" s="21">
        <f t="shared" si="31"/>
        <v>0</v>
      </c>
      <c r="CD25" s="25"/>
      <c r="CE25" s="21">
        <f t="shared" si="9"/>
        <v>0</v>
      </c>
      <c r="CF25" s="21">
        <f t="shared" si="32"/>
        <v>240.05176886000001</v>
      </c>
      <c r="CG25" s="46">
        <f t="shared" si="10"/>
        <v>2.5844075584040581E-2</v>
      </c>
      <c r="CH25" s="20"/>
      <c r="CI25" s="25"/>
      <c r="CJ25" s="25"/>
      <c r="CK25" s="25"/>
      <c r="CL25" s="25"/>
      <c r="CM25" s="25"/>
      <c r="CN25" s="25">
        <v>330.35550000000001</v>
      </c>
      <c r="CO25" s="21">
        <f t="shared" si="11"/>
        <v>330.35550000000001</v>
      </c>
      <c r="CP25" s="25"/>
      <c r="CQ25" s="25"/>
      <c r="CR25" s="25"/>
      <c r="CS25" s="25"/>
      <c r="CT25" s="25"/>
      <c r="CU25" s="25"/>
      <c r="CV25" s="21">
        <f t="shared" si="12"/>
        <v>0</v>
      </c>
      <c r="CW25" s="25"/>
      <c r="CX25" s="25"/>
      <c r="CY25" s="25"/>
      <c r="CZ25" s="25"/>
      <c r="DA25" s="25"/>
      <c r="DB25" s="21">
        <f t="shared" si="13"/>
        <v>0</v>
      </c>
      <c r="DC25" s="25">
        <v>543.07179999999994</v>
      </c>
      <c r="DD25" s="25">
        <v>466.34069999999997</v>
      </c>
      <c r="DE25" s="25"/>
      <c r="DF25" s="25"/>
      <c r="DG25" s="25"/>
      <c r="DH25" s="21">
        <f t="shared" si="14"/>
        <v>1009.4124999999999</v>
      </c>
      <c r="DI25" s="25"/>
      <c r="DJ25" s="25"/>
      <c r="DK25" s="25"/>
      <c r="DL25" s="21">
        <f t="shared" si="35"/>
        <v>0</v>
      </c>
      <c r="DM25" s="25"/>
      <c r="DN25" s="25"/>
      <c r="DO25" s="25"/>
      <c r="DP25" s="25"/>
      <c r="DQ25" s="25"/>
      <c r="DR25" s="21">
        <f t="shared" si="15"/>
        <v>0</v>
      </c>
      <c r="DS25" s="21">
        <f t="shared" si="16"/>
        <v>1339.768</v>
      </c>
      <c r="DT25" s="46">
        <f t="shared" si="17"/>
        <v>6.2403727799272737E-2</v>
      </c>
      <c r="DU25" s="20"/>
      <c r="DV25" s="25"/>
      <c r="DW25" s="25">
        <v>271.82479999999998</v>
      </c>
      <c r="DX25" s="25"/>
      <c r="DY25" s="21">
        <f t="shared" si="36"/>
        <v>271.82479999999998</v>
      </c>
      <c r="DZ25" s="25"/>
      <c r="EA25" s="21">
        <f t="shared" si="18"/>
        <v>0</v>
      </c>
      <c r="EB25" s="25"/>
      <c r="EC25" s="25"/>
      <c r="ED25" s="25"/>
      <c r="EE25" s="25"/>
      <c r="EF25" s="25"/>
      <c r="EG25" s="25"/>
      <c r="EH25" s="21">
        <f t="shared" si="19"/>
        <v>0</v>
      </c>
      <c r="EI25" s="25"/>
      <c r="EJ25" s="25"/>
      <c r="EK25" s="25"/>
      <c r="EL25" s="25"/>
      <c r="EM25" s="25"/>
      <c r="EN25" s="21">
        <f t="shared" si="20"/>
        <v>0</v>
      </c>
      <c r="EO25" s="21">
        <f t="shared" si="21"/>
        <v>271.82479999999998</v>
      </c>
      <c r="EP25" s="46">
        <f t="shared" si="22"/>
        <v>6.5866417355567905E-2</v>
      </c>
      <c r="ER25" s="25"/>
      <c r="ES25" s="25"/>
      <c r="ET25" s="25"/>
      <c r="EU25" s="25"/>
      <c r="EV25" s="25"/>
      <c r="EW25" s="25"/>
      <c r="EX25" s="25"/>
      <c r="EY25" s="21">
        <f t="shared" si="23"/>
        <v>0</v>
      </c>
      <c r="EZ25" s="21">
        <f t="shared" si="37"/>
        <v>0</v>
      </c>
      <c r="FA25" s="46" t="str">
        <f t="shared" si="24"/>
        <v/>
      </c>
    </row>
    <row r="26" spans="1:157" x14ac:dyDescent="0.25">
      <c r="A26" s="102"/>
      <c r="B26" s="8" t="s">
        <v>42</v>
      </c>
      <c r="C26" s="1"/>
      <c r="D26" s="25"/>
      <c r="E26" s="25"/>
      <c r="F26" s="25"/>
      <c r="G26" s="25"/>
      <c r="H26" s="25"/>
      <c r="I26" s="25"/>
      <c r="J26" s="25"/>
      <c r="K26" s="25"/>
      <c r="L26" s="25"/>
      <c r="M26" s="25"/>
      <c r="N26" s="25"/>
      <c r="O26" s="21">
        <f t="shared" si="69"/>
        <v>0</v>
      </c>
      <c r="P26" s="25"/>
      <c r="Q26" s="25"/>
      <c r="R26" s="25"/>
      <c r="S26" s="21">
        <f t="shared" si="70"/>
        <v>0</v>
      </c>
      <c r="T26" s="25"/>
      <c r="U26" s="25"/>
      <c r="V26" s="25"/>
      <c r="W26" s="25"/>
      <c r="X26" s="25"/>
      <c r="Y26" s="21">
        <f>SUM(T26:X26)</f>
        <v>0</v>
      </c>
      <c r="Z26" s="21">
        <f t="shared" si="1"/>
        <v>0</v>
      </c>
      <c r="AA26" s="46" t="str">
        <f t="shared" si="2"/>
        <v/>
      </c>
      <c r="AB26" s="20"/>
      <c r="AC26" s="25"/>
      <c r="AD26" s="25"/>
      <c r="AE26" s="25"/>
      <c r="AF26" s="25"/>
      <c r="AG26" s="25"/>
      <c r="AH26" s="21">
        <f t="shared" si="72"/>
        <v>0</v>
      </c>
      <c r="AI26" s="25"/>
      <c r="AJ26" s="25"/>
      <c r="AK26" s="25"/>
      <c r="AL26" s="25"/>
      <c r="AM26" s="25"/>
      <c r="AN26" s="21">
        <f t="shared" si="73"/>
        <v>0</v>
      </c>
      <c r="AO26" s="25"/>
      <c r="AP26" s="25"/>
      <c r="AQ26" s="25"/>
      <c r="AR26" s="25"/>
      <c r="AS26" s="25"/>
      <c r="AT26" s="21">
        <f t="shared" si="74"/>
        <v>0</v>
      </c>
      <c r="AU26" s="25"/>
      <c r="AV26" s="25"/>
      <c r="AW26" s="25"/>
      <c r="AX26" s="25"/>
      <c r="AY26" s="25"/>
      <c r="AZ26" s="21">
        <f>SUM(AU26:AY26)</f>
        <v>0</v>
      </c>
      <c r="BA26" s="21">
        <f>SUM(AH26,AN26,AT26,AZ26)</f>
        <v>0</v>
      </c>
      <c r="BB26" s="46" t="str">
        <f t="shared" si="5"/>
        <v/>
      </c>
      <c r="BC26" s="20"/>
      <c r="BD26" s="25"/>
      <c r="BE26" s="25"/>
      <c r="BF26" s="25"/>
      <c r="BG26" s="25"/>
      <c r="BH26" s="25">
        <v>3.0407500000000001</v>
      </c>
      <c r="BI26" s="21">
        <f t="shared" si="6"/>
        <v>3.0407500000000001</v>
      </c>
      <c r="BJ26" s="25"/>
      <c r="BK26" s="25"/>
      <c r="BL26" s="25"/>
      <c r="BM26" s="25"/>
      <c r="BN26" s="25"/>
      <c r="BO26" s="21">
        <f t="shared" si="7"/>
        <v>0</v>
      </c>
      <c r="BP26" s="25"/>
      <c r="BQ26" s="25"/>
      <c r="BR26" s="25"/>
      <c r="BS26" s="25"/>
      <c r="BT26" s="25"/>
      <c r="BU26" s="21">
        <f t="shared" si="77"/>
        <v>0</v>
      </c>
      <c r="BV26" s="25"/>
      <c r="BW26" s="25"/>
      <c r="BX26" s="25"/>
      <c r="BY26" s="25"/>
      <c r="BZ26" s="25"/>
      <c r="CA26" s="21">
        <f t="shared" si="8"/>
        <v>0</v>
      </c>
      <c r="CB26" s="25"/>
      <c r="CC26" s="21">
        <f t="shared" si="31"/>
        <v>0</v>
      </c>
      <c r="CD26" s="25"/>
      <c r="CE26" s="21">
        <f t="shared" si="9"/>
        <v>0</v>
      </c>
      <c r="CF26" s="21">
        <f t="shared" si="32"/>
        <v>3.0407500000000001</v>
      </c>
      <c r="CG26" s="46">
        <f t="shared" si="10"/>
        <v>3.2736843892203508E-4</v>
      </c>
      <c r="CH26" s="20"/>
      <c r="CI26" s="25"/>
      <c r="CJ26" s="25"/>
      <c r="CK26" s="25">
        <v>2.1952573437499998</v>
      </c>
      <c r="CL26" s="25">
        <v>0</v>
      </c>
      <c r="CM26" s="25"/>
      <c r="CN26" s="25"/>
      <c r="CO26" s="21">
        <f t="shared" ref="CO26" si="100">SUM(CI26:CN26)</f>
        <v>2.1952573437499998</v>
      </c>
      <c r="CP26" s="25"/>
      <c r="CQ26" s="25"/>
      <c r="CR26" s="25"/>
      <c r="CS26" s="25"/>
      <c r="CT26" s="25"/>
      <c r="CU26" s="25"/>
      <c r="CV26" s="21">
        <f t="shared" ref="CV26" si="101">SUM(CP26:CU26)</f>
        <v>0</v>
      </c>
      <c r="CW26" s="25"/>
      <c r="CX26" s="25"/>
      <c r="CY26" s="25"/>
      <c r="CZ26" s="25"/>
      <c r="DA26" s="25"/>
      <c r="DB26" s="21">
        <f t="shared" si="13"/>
        <v>0</v>
      </c>
      <c r="DC26" s="25">
        <v>11.231299999986904</v>
      </c>
      <c r="DD26" s="25">
        <v>7.9502519400130964</v>
      </c>
      <c r="DE26" s="25"/>
      <c r="DF26" s="25"/>
      <c r="DG26" s="25"/>
      <c r="DH26" s="21">
        <f t="shared" si="14"/>
        <v>19.181551939999999</v>
      </c>
      <c r="DI26" s="25"/>
      <c r="DJ26" s="25"/>
      <c r="DK26" s="25"/>
      <c r="DL26" s="21">
        <f t="shared" si="35"/>
        <v>0</v>
      </c>
      <c r="DM26" s="25"/>
      <c r="DN26" s="25"/>
      <c r="DO26" s="25"/>
      <c r="DP26" s="25"/>
      <c r="DQ26" s="25"/>
      <c r="DR26" s="21">
        <f t="shared" si="15"/>
        <v>0</v>
      </c>
      <c r="DS26" s="21">
        <f t="shared" si="16"/>
        <v>21.376809283749999</v>
      </c>
      <c r="DT26" s="46">
        <f t="shared" si="17"/>
        <v>9.9568924452599354E-4</v>
      </c>
      <c r="DU26" s="20"/>
      <c r="DV26" s="25"/>
      <c r="DW26" s="25"/>
      <c r="DX26" s="25"/>
      <c r="DY26" s="21">
        <f t="shared" si="36"/>
        <v>0</v>
      </c>
      <c r="DZ26" s="25"/>
      <c r="EA26" s="21">
        <f t="shared" si="18"/>
        <v>0</v>
      </c>
      <c r="EB26" s="25"/>
      <c r="EC26" s="25"/>
      <c r="ED26" s="25"/>
      <c r="EE26" s="25"/>
      <c r="EF26" s="25"/>
      <c r="EG26" s="25"/>
      <c r="EH26" s="21">
        <f t="shared" si="19"/>
        <v>0</v>
      </c>
      <c r="EI26" s="25"/>
      <c r="EJ26" s="25"/>
      <c r="EK26" s="25"/>
      <c r="EL26" s="25"/>
      <c r="EM26" s="25"/>
      <c r="EN26" s="21">
        <f t="shared" si="20"/>
        <v>0</v>
      </c>
      <c r="EO26" s="21">
        <f t="shared" si="21"/>
        <v>0</v>
      </c>
      <c r="EP26" s="46" t="str">
        <f t="shared" si="22"/>
        <v/>
      </c>
      <c r="ER26" s="25"/>
      <c r="ES26" s="25"/>
      <c r="ET26" s="25"/>
      <c r="EU26" s="25"/>
      <c r="EV26" s="25"/>
      <c r="EW26" s="25"/>
      <c r="EX26" s="25"/>
      <c r="EY26" s="21">
        <f t="shared" si="23"/>
        <v>0</v>
      </c>
      <c r="EZ26" s="21">
        <f t="shared" si="37"/>
        <v>0</v>
      </c>
      <c r="FA26" s="46" t="str">
        <f t="shared" si="24"/>
        <v/>
      </c>
    </row>
    <row r="27" spans="1:157" ht="16.149999999999999" customHeight="1" x14ac:dyDescent="0.25">
      <c r="A27" s="26" t="s">
        <v>216</v>
      </c>
      <c r="B27" s="8" t="s">
        <v>43</v>
      </c>
      <c r="C27" s="1"/>
      <c r="D27" s="25"/>
      <c r="E27" s="25"/>
      <c r="F27" s="25"/>
      <c r="G27" s="25"/>
      <c r="H27" s="25">
        <v>6.0291139999999999</v>
      </c>
      <c r="I27" s="25"/>
      <c r="J27" s="25">
        <v>12.63</v>
      </c>
      <c r="K27" s="25"/>
      <c r="L27" s="25"/>
      <c r="M27" s="25"/>
      <c r="N27" s="25"/>
      <c r="O27" s="21">
        <f t="shared" si="69"/>
        <v>18.659114000000002</v>
      </c>
      <c r="P27" s="25"/>
      <c r="Q27" s="25"/>
      <c r="R27" s="25"/>
      <c r="S27" s="21">
        <f t="shared" si="70"/>
        <v>0</v>
      </c>
      <c r="T27" s="25">
        <v>0</v>
      </c>
      <c r="U27" s="25">
        <v>24.565046000000024</v>
      </c>
      <c r="V27" s="25">
        <v>53.563260002589956</v>
      </c>
      <c r="W27" s="25">
        <v>56.438694760000047</v>
      </c>
      <c r="X27" s="25">
        <v>57.506694699600004</v>
      </c>
      <c r="Y27" s="21">
        <f t="shared" si="71"/>
        <v>192.07369546219002</v>
      </c>
      <c r="Z27" s="21">
        <f t="shared" si="1"/>
        <v>210.73280946219</v>
      </c>
      <c r="AA27" s="46">
        <f t="shared" si="2"/>
        <v>5.0245928482236787E-2</v>
      </c>
      <c r="AB27" s="18"/>
      <c r="AC27" s="25">
        <v>34.5276</v>
      </c>
      <c r="AD27" s="25">
        <v>20.102150000000002</v>
      </c>
      <c r="AE27" s="25">
        <v>34.93515</v>
      </c>
      <c r="AF27" s="25">
        <v>6.8425500000000001</v>
      </c>
      <c r="AG27" s="25">
        <v>30.91638</v>
      </c>
      <c r="AH27" s="21">
        <f t="shared" si="72"/>
        <v>127.32383</v>
      </c>
      <c r="AI27" s="25"/>
      <c r="AJ27" s="25"/>
      <c r="AK27" s="25"/>
      <c r="AL27" s="25"/>
      <c r="AM27" s="25"/>
      <c r="AN27" s="21">
        <f t="shared" si="73"/>
        <v>0</v>
      </c>
      <c r="AO27" s="25"/>
      <c r="AP27" s="25"/>
      <c r="AQ27" s="25"/>
      <c r="AR27" s="25"/>
      <c r="AS27" s="25"/>
      <c r="AT27" s="21">
        <f t="shared" si="74"/>
        <v>0</v>
      </c>
      <c r="AU27" s="25">
        <v>58.726783539999971</v>
      </c>
      <c r="AV27" s="25">
        <v>59.79283795999995</v>
      </c>
      <c r="AW27" s="25">
        <v>61.361619804635794</v>
      </c>
      <c r="AX27" s="25">
        <v>62.597223157887505</v>
      </c>
      <c r="AY27" s="25">
        <v>63.523542813242187</v>
      </c>
      <c r="AZ27" s="21">
        <f t="shared" si="75"/>
        <v>306.00200727576538</v>
      </c>
      <c r="BA27" s="21">
        <f t="shared" si="76"/>
        <v>433.32583727576537</v>
      </c>
      <c r="BB27" s="46">
        <f t="shared" si="5"/>
        <v>5.858928719027115E-2</v>
      </c>
      <c r="BC27" s="18"/>
      <c r="BD27" s="25">
        <v>109.47999999999999</v>
      </c>
      <c r="BE27" s="25"/>
      <c r="BF27" s="25"/>
      <c r="BG27" s="25"/>
      <c r="BH27" s="25"/>
      <c r="BI27" s="21">
        <f t="shared" si="6"/>
        <v>109.47999999999999</v>
      </c>
      <c r="BJ27" s="25"/>
      <c r="BK27" s="25"/>
      <c r="BL27" s="25"/>
      <c r="BM27" s="25"/>
      <c r="BN27" s="25"/>
      <c r="BO27" s="21">
        <f t="shared" si="7"/>
        <v>0</v>
      </c>
      <c r="BP27" s="25"/>
      <c r="BQ27" s="25"/>
      <c r="BR27" s="25"/>
      <c r="BS27" s="25"/>
      <c r="BT27" s="25"/>
      <c r="BU27" s="21">
        <f t="shared" si="77"/>
        <v>0</v>
      </c>
      <c r="BV27" s="25">
        <v>64.772870814461498</v>
      </c>
      <c r="BW27" s="25">
        <v>66.878399880999993</v>
      </c>
      <c r="BX27" s="25">
        <v>69.105941127589603</v>
      </c>
      <c r="BY27" s="25">
        <v>71.695315907500003</v>
      </c>
      <c r="BZ27" s="25">
        <v>74.355331711999995</v>
      </c>
      <c r="CA27" s="21">
        <f t="shared" si="8"/>
        <v>346.80785944255109</v>
      </c>
      <c r="CB27" s="25"/>
      <c r="CC27" s="21">
        <f t="shared" si="31"/>
        <v>0</v>
      </c>
      <c r="CD27" s="25"/>
      <c r="CE27" s="21">
        <f t="shared" si="9"/>
        <v>0</v>
      </c>
      <c r="CF27" s="21">
        <f t="shared" si="32"/>
        <v>456.28785944255105</v>
      </c>
      <c r="CG27" s="46">
        <f t="shared" si="10"/>
        <v>4.9124145110510532E-2</v>
      </c>
      <c r="CH27" s="18"/>
      <c r="CI27" s="25">
        <v>51.764923799999998</v>
      </c>
      <c r="CJ27" s="25">
        <v>55.400096399999995</v>
      </c>
      <c r="CK27" s="25">
        <v>54.774999999999999</v>
      </c>
      <c r="CL27" s="25">
        <v>55.177</v>
      </c>
      <c r="CM27" s="25">
        <v>55.913800000000002</v>
      </c>
      <c r="CN27" s="25"/>
      <c r="CO27" s="21">
        <f t="shared" si="11"/>
        <v>273.03082019999999</v>
      </c>
      <c r="CP27" s="25"/>
      <c r="CQ27" s="25"/>
      <c r="CR27" s="25"/>
      <c r="CS27" s="25"/>
      <c r="CT27" s="25"/>
      <c r="CU27" s="25"/>
      <c r="CV27" s="21">
        <f t="shared" si="12"/>
        <v>0</v>
      </c>
      <c r="CW27" s="25">
        <v>77.098144197474895</v>
      </c>
      <c r="CX27" s="25">
        <v>86.974718981100011</v>
      </c>
      <c r="CY27" s="25">
        <v>91.34062982399999</v>
      </c>
      <c r="CZ27" s="25">
        <v>98.534433839000002</v>
      </c>
      <c r="DA27" s="25">
        <v>146.8158</v>
      </c>
      <c r="DB27" s="21">
        <f t="shared" si="13"/>
        <v>500.76372684157491</v>
      </c>
      <c r="DC27" s="25">
        <v>229.00140343999999</v>
      </c>
      <c r="DD27" s="25"/>
      <c r="DE27" s="25">
        <v>37.0974</v>
      </c>
      <c r="DF27" s="25">
        <v>36.555123000000002</v>
      </c>
      <c r="DG27" s="25">
        <v>36.894528000000001</v>
      </c>
      <c r="DH27" s="21">
        <f t="shared" si="14"/>
        <v>339.54845443999994</v>
      </c>
      <c r="DI27" s="25"/>
      <c r="DJ27" s="25"/>
      <c r="DK27" s="25"/>
      <c r="DL27" s="21">
        <f t="shared" si="35"/>
        <v>0</v>
      </c>
      <c r="DM27" s="25"/>
      <c r="DN27" s="25"/>
      <c r="DO27" s="25"/>
      <c r="DP27" s="25"/>
      <c r="DQ27" s="25"/>
      <c r="DR27" s="21">
        <f t="shared" si="15"/>
        <v>0</v>
      </c>
      <c r="DS27" s="21">
        <f t="shared" si="16"/>
        <v>1113.3430014815749</v>
      </c>
      <c r="DT27" s="46">
        <f t="shared" si="17"/>
        <v>5.1857301869936812E-2</v>
      </c>
      <c r="DU27" s="18"/>
      <c r="DV27" s="25"/>
      <c r="DW27" s="25"/>
      <c r="DX27" s="25"/>
      <c r="DY27" s="21">
        <f t="shared" si="36"/>
        <v>0</v>
      </c>
      <c r="DZ27" s="25"/>
      <c r="EA27" s="21">
        <f t="shared" si="18"/>
        <v>0</v>
      </c>
      <c r="EB27" s="25">
        <v>156.41997000000001</v>
      </c>
      <c r="EC27" s="25">
        <v>0</v>
      </c>
      <c r="ED27" s="25">
        <v>0</v>
      </c>
      <c r="EE27" s="25">
        <v>0</v>
      </c>
      <c r="EF27" s="25">
        <v>0</v>
      </c>
      <c r="EG27" s="25"/>
      <c r="EH27" s="21">
        <f t="shared" si="19"/>
        <v>156.41997000000001</v>
      </c>
      <c r="EI27" s="25"/>
      <c r="EJ27" s="25"/>
      <c r="EK27" s="25"/>
      <c r="EL27" s="25"/>
      <c r="EM27" s="25"/>
      <c r="EN27" s="21">
        <f t="shared" si="20"/>
        <v>0</v>
      </c>
      <c r="EO27" s="21">
        <f t="shared" si="21"/>
        <v>156.41997000000001</v>
      </c>
      <c r="EP27" s="46">
        <f t="shared" si="22"/>
        <v>3.7902439463821595E-2</v>
      </c>
      <c r="ER27" s="25"/>
      <c r="ES27" s="25"/>
      <c r="ET27" s="25"/>
      <c r="EU27" s="25"/>
      <c r="EV27" s="25"/>
      <c r="EW27" s="25"/>
      <c r="EX27" s="25"/>
      <c r="EY27" s="21">
        <f t="shared" si="23"/>
        <v>0</v>
      </c>
      <c r="EZ27" s="21">
        <f t="shared" si="37"/>
        <v>0</v>
      </c>
      <c r="FA27" s="46" t="str">
        <f t="shared" si="24"/>
        <v/>
      </c>
    </row>
    <row r="28" spans="1:157" ht="18" customHeight="1" x14ac:dyDescent="0.25">
      <c r="A28" s="26">
        <v>14</v>
      </c>
      <c r="B28" s="8" t="s">
        <v>44</v>
      </c>
      <c r="C28" s="1"/>
      <c r="D28" s="25"/>
      <c r="E28" s="25"/>
      <c r="F28" s="25"/>
      <c r="G28" s="25"/>
      <c r="H28" s="25"/>
      <c r="I28" s="25"/>
      <c r="J28" s="25">
        <v>5.2603999999999997</v>
      </c>
      <c r="K28" s="25">
        <v>5.9480000000000004</v>
      </c>
      <c r="L28" s="25"/>
      <c r="M28" s="25">
        <v>5.7213799999999999</v>
      </c>
      <c r="N28" s="25">
        <v>5.13598</v>
      </c>
      <c r="O28" s="21">
        <f t="shared" si="69"/>
        <v>22.065760000000001</v>
      </c>
      <c r="P28" s="25"/>
      <c r="Q28" s="25"/>
      <c r="R28" s="25"/>
      <c r="S28" s="21">
        <f t="shared" si="70"/>
        <v>0</v>
      </c>
      <c r="T28" s="25"/>
      <c r="U28" s="25"/>
      <c r="V28" s="25"/>
      <c r="W28" s="25"/>
      <c r="X28" s="25"/>
      <c r="Y28" s="21">
        <f t="shared" si="71"/>
        <v>0</v>
      </c>
      <c r="Z28" s="21">
        <f t="shared" si="1"/>
        <v>22.065760000000001</v>
      </c>
      <c r="AA28" s="46">
        <f t="shared" si="2"/>
        <v>5.2612338899469214E-3</v>
      </c>
      <c r="AB28" s="20"/>
      <c r="AC28" s="25">
        <v>26.68774857</v>
      </c>
      <c r="AD28" s="25">
        <v>38.747480209999992</v>
      </c>
      <c r="AE28" s="25">
        <v>40.669683930000005</v>
      </c>
      <c r="AF28" s="25">
        <v>46.490348479999994</v>
      </c>
      <c r="AG28" s="25">
        <v>33.365883410000002</v>
      </c>
      <c r="AH28" s="21">
        <f t="shared" si="72"/>
        <v>185.96114459999998</v>
      </c>
      <c r="AI28" s="25"/>
      <c r="AJ28" s="25"/>
      <c r="AK28" s="25"/>
      <c r="AL28" s="25"/>
      <c r="AM28" s="25"/>
      <c r="AN28" s="21">
        <f t="shared" si="73"/>
        <v>0</v>
      </c>
      <c r="AO28" s="25"/>
      <c r="AP28" s="25"/>
      <c r="AQ28" s="25"/>
      <c r="AR28" s="25"/>
      <c r="AS28" s="25"/>
      <c r="AT28" s="21">
        <f t="shared" si="74"/>
        <v>0</v>
      </c>
      <c r="AU28" s="25"/>
      <c r="AV28" s="25"/>
      <c r="AW28" s="25"/>
      <c r="AX28" s="25"/>
      <c r="AY28" s="25"/>
      <c r="AZ28" s="21">
        <f t="shared" si="75"/>
        <v>0</v>
      </c>
      <c r="BA28" s="21">
        <f t="shared" si="76"/>
        <v>185.96114459999998</v>
      </c>
      <c r="BB28" s="46">
        <f t="shared" si="5"/>
        <v>2.5143506271626339E-2</v>
      </c>
      <c r="BC28" s="20"/>
      <c r="BD28" s="25">
        <v>154.19021137000001</v>
      </c>
      <c r="BE28" s="25">
        <v>127.09497247</v>
      </c>
      <c r="BF28" s="25">
        <v>158.07851249999999</v>
      </c>
      <c r="BG28" s="25">
        <v>152.623875</v>
      </c>
      <c r="BH28" s="25">
        <v>75.850499999999997</v>
      </c>
      <c r="BI28" s="21">
        <f t="shared" si="6"/>
        <v>667.83807133999994</v>
      </c>
      <c r="BJ28" s="25"/>
      <c r="BK28" s="25"/>
      <c r="BL28" s="25"/>
      <c r="BM28" s="25"/>
      <c r="BN28" s="25"/>
      <c r="BO28" s="21">
        <f t="shared" si="7"/>
        <v>0</v>
      </c>
      <c r="BP28" s="25"/>
      <c r="BQ28" s="25"/>
      <c r="BR28" s="25"/>
      <c r="BS28" s="25"/>
      <c r="BT28" s="25"/>
      <c r="BU28" s="21">
        <f t="shared" si="77"/>
        <v>0</v>
      </c>
      <c r="BV28" s="25"/>
      <c r="BW28" s="25"/>
      <c r="BX28" s="25"/>
      <c r="BY28" s="25"/>
      <c r="BZ28" s="25"/>
      <c r="CA28" s="21">
        <f t="shared" si="8"/>
        <v>0</v>
      </c>
      <c r="CB28" s="25"/>
      <c r="CC28" s="21">
        <f t="shared" si="31"/>
        <v>0</v>
      </c>
      <c r="CD28" s="25"/>
      <c r="CE28" s="21">
        <f t="shared" si="9"/>
        <v>0</v>
      </c>
      <c r="CF28" s="21">
        <f t="shared" si="32"/>
        <v>667.83807133999994</v>
      </c>
      <c r="CG28" s="46">
        <f t="shared" si="10"/>
        <v>7.1899730943773235E-2</v>
      </c>
      <c r="CH28" s="20"/>
      <c r="CI28" s="25">
        <v>166.541</v>
      </c>
      <c r="CJ28" s="25">
        <v>138.37049999999999</v>
      </c>
      <c r="CK28" s="25">
        <v>135.38820000000001</v>
      </c>
      <c r="CL28" s="25">
        <v>137.29612499999996</v>
      </c>
      <c r="CM28" s="25">
        <v>138.68930625000002</v>
      </c>
      <c r="CN28" s="25"/>
      <c r="CO28" s="21">
        <f t="shared" si="11"/>
        <v>716.28513124999995</v>
      </c>
      <c r="CP28" s="25"/>
      <c r="CQ28" s="25"/>
      <c r="CR28" s="25"/>
      <c r="CS28" s="25"/>
      <c r="CT28" s="25"/>
      <c r="CU28" s="25"/>
      <c r="CV28" s="21">
        <f t="shared" si="12"/>
        <v>0</v>
      </c>
      <c r="CW28" s="25"/>
      <c r="CX28" s="25"/>
      <c r="CY28" s="25"/>
      <c r="CZ28" s="25"/>
      <c r="DA28" s="25"/>
      <c r="DB28" s="21">
        <f t="shared" si="13"/>
        <v>0</v>
      </c>
      <c r="DC28" s="25">
        <v>1171.5452627599998</v>
      </c>
      <c r="DD28" s="25">
        <v>417.27</v>
      </c>
      <c r="DE28" s="25"/>
      <c r="DF28" s="25"/>
      <c r="DG28" s="25"/>
      <c r="DH28" s="21">
        <f t="shared" si="14"/>
        <v>1588.8152627599998</v>
      </c>
      <c r="DI28" s="25"/>
      <c r="DJ28" s="25"/>
      <c r="DK28" s="25"/>
      <c r="DL28" s="21">
        <f t="shared" si="35"/>
        <v>0</v>
      </c>
      <c r="DM28" s="25"/>
      <c r="DN28" s="25"/>
      <c r="DO28" s="25"/>
      <c r="DP28" s="25"/>
      <c r="DQ28" s="25"/>
      <c r="DR28" s="21">
        <f t="shared" si="15"/>
        <v>0</v>
      </c>
      <c r="DS28" s="21">
        <f t="shared" si="16"/>
        <v>2305.1003940099999</v>
      </c>
      <c r="DT28" s="46">
        <f t="shared" si="17"/>
        <v>0.10736699005932099</v>
      </c>
      <c r="DU28" s="20"/>
      <c r="DV28" s="25"/>
      <c r="DW28" s="25"/>
      <c r="DX28" s="25"/>
      <c r="DY28" s="21">
        <f t="shared" si="36"/>
        <v>0</v>
      </c>
      <c r="DZ28" s="21">
        <f t="shared" si="36"/>
        <v>0</v>
      </c>
      <c r="EA28" s="21">
        <f t="shared" si="18"/>
        <v>0</v>
      </c>
      <c r="EB28" s="25"/>
      <c r="EC28" s="25"/>
      <c r="ED28" s="25"/>
      <c r="EE28" s="25"/>
      <c r="EF28" s="25"/>
      <c r="EG28" s="25"/>
      <c r="EH28" s="21">
        <f t="shared" si="19"/>
        <v>0</v>
      </c>
      <c r="EI28" s="25"/>
      <c r="EJ28" s="25"/>
      <c r="EK28" s="25"/>
      <c r="EL28" s="25"/>
      <c r="EM28" s="25"/>
      <c r="EN28" s="21">
        <f t="shared" si="20"/>
        <v>0</v>
      </c>
      <c r="EO28" s="21">
        <f t="shared" si="21"/>
        <v>0</v>
      </c>
      <c r="EP28" s="46" t="str">
        <f t="shared" si="22"/>
        <v/>
      </c>
      <c r="ER28" s="25"/>
      <c r="ES28" s="25"/>
      <c r="ET28" s="25"/>
      <c r="EU28" s="25"/>
      <c r="EV28" s="25"/>
      <c r="EW28" s="25"/>
      <c r="EX28" s="25"/>
      <c r="EY28" s="21">
        <f t="shared" si="23"/>
        <v>0</v>
      </c>
      <c r="EZ28" s="21">
        <f t="shared" si="37"/>
        <v>0</v>
      </c>
      <c r="FA28" s="46" t="str">
        <f t="shared" si="24"/>
        <v/>
      </c>
    </row>
    <row r="29" spans="1:157" x14ac:dyDescent="0.25">
      <c r="A29" s="26"/>
      <c r="B29" s="8" t="s">
        <v>45</v>
      </c>
      <c r="C29" s="1"/>
      <c r="D29" s="25"/>
      <c r="E29" s="25"/>
      <c r="F29" s="25"/>
      <c r="G29" s="25"/>
      <c r="H29" s="25"/>
      <c r="I29" s="25"/>
      <c r="J29" s="25"/>
      <c r="K29" s="25"/>
      <c r="L29" s="25"/>
      <c r="M29" s="25"/>
      <c r="N29" s="25"/>
      <c r="O29" s="21">
        <f t="shared" si="69"/>
        <v>0</v>
      </c>
      <c r="P29" s="25"/>
      <c r="Q29" s="25"/>
      <c r="R29" s="25"/>
      <c r="S29" s="21">
        <f t="shared" si="70"/>
        <v>0</v>
      </c>
      <c r="T29" s="25"/>
      <c r="U29" s="25"/>
      <c r="V29" s="25"/>
      <c r="W29" s="25"/>
      <c r="X29" s="25"/>
      <c r="Y29" s="21">
        <f>SUM(T29:X29)</f>
        <v>0</v>
      </c>
      <c r="Z29" s="21">
        <f t="shared" si="1"/>
        <v>0</v>
      </c>
      <c r="AA29" s="46" t="str">
        <f t="shared" si="2"/>
        <v/>
      </c>
      <c r="AB29" s="20"/>
      <c r="AC29" s="25"/>
      <c r="AD29" s="25"/>
      <c r="AE29" s="25"/>
      <c r="AF29" s="25"/>
      <c r="AG29" s="25"/>
      <c r="AH29" s="21">
        <f t="shared" si="72"/>
        <v>0</v>
      </c>
      <c r="AI29" s="25"/>
      <c r="AJ29" s="25"/>
      <c r="AK29" s="25"/>
      <c r="AL29" s="25"/>
      <c r="AM29" s="25"/>
      <c r="AN29" s="21">
        <f t="shared" si="73"/>
        <v>0</v>
      </c>
      <c r="AO29" s="25"/>
      <c r="AP29" s="25"/>
      <c r="AQ29" s="25"/>
      <c r="AR29" s="25"/>
      <c r="AS29" s="25"/>
      <c r="AT29" s="21">
        <f t="shared" si="74"/>
        <v>0</v>
      </c>
      <c r="AU29" s="25"/>
      <c r="AV29" s="25"/>
      <c r="AW29" s="25"/>
      <c r="AX29" s="25"/>
      <c r="AY29" s="25"/>
      <c r="AZ29" s="21">
        <f>SUM(AU29:AY29)</f>
        <v>0</v>
      </c>
      <c r="BA29" s="21">
        <f>SUM(AH29,AN29,AT29,AZ29)</f>
        <v>0</v>
      </c>
      <c r="BB29" s="46" t="str">
        <f t="shared" si="5"/>
        <v/>
      </c>
      <c r="BC29" s="20"/>
      <c r="BD29" s="25"/>
      <c r="BE29" s="25"/>
      <c r="BF29" s="25"/>
      <c r="BG29" s="25"/>
      <c r="BH29" s="25"/>
      <c r="BI29" s="21">
        <f t="shared" si="6"/>
        <v>0</v>
      </c>
      <c r="BJ29" s="25"/>
      <c r="BK29" s="25"/>
      <c r="BL29" s="25"/>
      <c r="BM29" s="25"/>
      <c r="BN29" s="25"/>
      <c r="BO29" s="21">
        <f t="shared" si="7"/>
        <v>0</v>
      </c>
      <c r="BP29" s="25"/>
      <c r="BQ29" s="25"/>
      <c r="BR29" s="25"/>
      <c r="BS29" s="25"/>
      <c r="BT29" s="25"/>
      <c r="BU29" s="21">
        <f t="shared" si="77"/>
        <v>0</v>
      </c>
      <c r="BV29" s="25"/>
      <c r="BW29" s="25"/>
      <c r="BX29" s="25"/>
      <c r="BY29" s="25"/>
      <c r="BZ29" s="25"/>
      <c r="CA29" s="21">
        <f t="shared" si="8"/>
        <v>0</v>
      </c>
      <c r="CB29" s="25"/>
      <c r="CC29" s="21">
        <f t="shared" ref="CC29" si="102">SUM(CB29)</f>
        <v>0</v>
      </c>
      <c r="CD29" s="25"/>
      <c r="CE29" s="21">
        <f t="shared" si="9"/>
        <v>0</v>
      </c>
      <c r="CF29" s="21">
        <f t="shared" si="32"/>
        <v>0</v>
      </c>
      <c r="CG29" s="46" t="str">
        <f t="shared" si="10"/>
        <v/>
      </c>
      <c r="CH29" s="20"/>
      <c r="CI29" s="25"/>
      <c r="CJ29" s="25"/>
      <c r="CK29" s="25"/>
      <c r="CL29" s="25"/>
      <c r="CM29" s="25"/>
      <c r="CN29" s="25"/>
      <c r="CO29" s="21">
        <f t="shared" ref="CO29" si="103">SUM(CI29:CN29)</f>
        <v>0</v>
      </c>
      <c r="CP29" s="25"/>
      <c r="CQ29" s="25"/>
      <c r="CR29" s="25"/>
      <c r="CS29" s="25"/>
      <c r="CT29" s="25"/>
      <c r="CU29" s="25"/>
      <c r="CV29" s="21">
        <f t="shared" ref="CV29" si="104">SUM(CP29:CU29)</f>
        <v>0</v>
      </c>
      <c r="CW29" s="25"/>
      <c r="CX29" s="25"/>
      <c r="CY29" s="25"/>
      <c r="CZ29" s="25"/>
      <c r="DA29" s="25"/>
      <c r="DB29" s="21">
        <f t="shared" si="13"/>
        <v>0</v>
      </c>
      <c r="DC29" s="25">
        <v>1.80585</v>
      </c>
      <c r="DD29" s="25"/>
      <c r="DE29" s="25"/>
      <c r="DF29" s="25"/>
      <c r="DG29" s="25"/>
      <c r="DH29" s="21">
        <f t="shared" si="14"/>
        <v>1.80585</v>
      </c>
      <c r="DI29" s="25"/>
      <c r="DJ29" s="25"/>
      <c r="DK29" s="25"/>
      <c r="DL29" s="21">
        <f t="shared" si="35"/>
        <v>0</v>
      </c>
      <c r="DM29" s="25"/>
      <c r="DN29" s="25"/>
      <c r="DO29" s="25"/>
      <c r="DP29" s="25"/>
      <c r="DQ29" s="25"/>
      <c r="DR29" s="21">
        <f t="shared" si="15"/>
        <v>0</v>
      </c>
      <c r="DS29" s="21">
        <f t="shared" si="16"/>
        <v>1.80585</v>
      </c>
      <c r="DT29" s="46">
        <f t="shared" si="17"/>
        <v>8.4112900029196594E-5</v>
      </c>
      <c r="DU29" s="20"/>
      <c r="DV29" s="25"/>
      <c r="DW29" s="25"/>
      <c r="DX29" s="25"/>
      <c r="DY29" s="21">
        <f t="shared" si="36"/>
        <v>0</v>
      </c>
      <c r="DZ29" s="25"/>
      <c r="EA29" s="21">
        <f t="shared" si="18"/>
        <v>0</v>
      </c>
      <c r="EB29" s="25"/>
      <c r="EC29" s="25"/>
      <c r="ED29" s="25"/>
      <c r="EE29" s="25"/>
      <c r="EF29" s="25"/>
      <c r="EG29" s="25"/>
      <c r="EH29" s="21">
        <f t="shared" si="19"/>
        <v>0</v>
      </c>
      <c r="EI29" s="25"/>
      <c r="EJ29" s="25"/>
      <c r="EK29" s="25"/>
      <c r="EL29" s="25"/>
      <c r="EM29" s="25"/>
      <c r="EN29" s="21">
        <f t="shared" si="20"/>
        <v>0</v>
      </c>
      <c r="EO29" s="21">
        <f t="shared" si="21"/>
        <v>0</v>
      </c>
      <c r="EP29" s="46" t="str">
        <f t="shared" si="22"/>
        <v/>
      </c>
      <c r="ER29" s="25"/>
      <c r="ES29" s="25"/>
      <c r="ET29" s="25"/>
      <c r="EU29" s="25"/>
      <c r="EV29" s="25"/>
      <c r="EW29" s="25"/>
      <c r="EX29" s="25"/>
      <c r="EY29" s="21">
        <f t="shared" si="23"/>
        <v>0</v>
      </c>
      <c r="EZ29" s="21">
        <f t="shared" si="37"/>
        <v>0</v>
      </c>
      <c r="FA29" s="46" t="str">
        <f t="shared" si="24"/>
        <v/>
      </c>
    </row>
    <row r="30" spans="1:157" x14ac:dyDescent="0.25">
      <c r="A30" s="26">
        <v>8</v>
      </c>
      <c r="B30" s="8" t="s">
        <v>46</v>
      </c>
      <c r="C30" s="1"/>
      <c r="D30" s="25"/>
      <c r="E30" s="25"/>
      <c r="F30" s="25"/>
      <c r="G30" s="25"/>
      <c r="H30" s="25"/>
      <c r="I30" s="25"/>
      <c r="J30" s="25"/>
      <c r="K30" s="25"/>
      <c r="L30" s="25"/>
      <c r="M30" s="25"/>
      <c r="N30" s="25"/>
      <c r="O30" s="21">
        <f>SUM(D30:N30)</f>
        <v>0</v>
      </c>
      <c r="P30" s="25"/>
      <c r="Q30" s="25"/>
      <c r="R30" s="25"/>
      <c r="S30" s="21">
        <f>SUM(P30:R30)</f>
        <v>0</v>
      </c>
      <c r="T30" s="25"/>
      <c r="U30" s="25"/>
      <c r="V30" s="25"/>
      <c r="W30" s="25"/>
      <c r="X30" s="25"/>
      <c r="Y30" s="21">
        <f>SUM(T30:X30)</f>
        <v>0</v>
      </c>
      <c r="Z30" s="21">
        <f t="shared" si="1"/>
        <v>0</v>
      </c>
      <c r="AA30" s="46" t="str">
        <f t="shared" si="2"/>
        <v/>
      </c>
      <c r="AB30" s="20"/>
      <c r="AC30" s="25"/>
      <c r="AD30" s="25"/>
      <c r="AE30" s="25"/>
      <c r="AF30" s="25"/>
      <c r="AG30" s="25"/>
      <c r="AH30" s="21">
        <f>SUM(AC30:AG30)</f>
        <v>0</v>
      </c>
      <c r="AI30" s="25"/>
      <c r="AJ30" s="25"/>
      <c r="AK30" s="25"/>
      <c r="AL30" s="25"/>
      <c r="AM30" s="25"/>
      <c r="AN30" s="21">
        <f>SUM(AI30:AM30)</f>
        <v>0</v>
      </c>
      <c r="AO30" s="25"/>
      <c r="AP30" s="25"/>
      <c r="AQ30" s="25"/>
      <c r="AR30" s="25"/>
      <c r="AS30" s="25"/>
      <c r="AT30" s="21">
        <f>SUM(AO30:AS30)</f>
        <v>0</v>
      </c>
      <c r="AU30" s="25"/>
      <c r="AV30" s="25"/>
      <c r="AW30" s="25"/>
      <c r="AX30" s="25"/>
      <c r="AY30" s="25"/>
      <c r="AZ30" s="21">
        <f>SUM(AU30:AY30)</f>
        <v>0</v>
      </c>
      <c r="BA30" s="21">
        <f>SUM(AH30,AN30,AT30,AZ30)</f>
        <v>0</v>
      </c>
      <c r="BB30" s="46" t="str">
        <f t="shared" si="5"/>
        <v/>
      </c>
      <c r="BC30" s="20"/>
      <c r="BD30" s="25"/>
      <c r="BE30" s="25"/>
      <c r="BF30" s="25">
        <v>1</v>
      </c>
      <c r="BG30" s="25"/>
      <c r="BH30" s="25"/>
      <c r="BI30" s="21">
        <f t="shared" si="6"/>
        <v>1</v>
      </c>
      <c r="BJ30" s="25"/>
      <c r="BK30" s="25"/>
      <c r="BL30" s="25"/>
      <c r="BM30" s="25"/>
      <c r="BN30" s="25"/>
      <c r="BO30" s="21">
        <f t="shared" si="7"/>
        <v>0</v>
      </c>
      <c r="BP30" s="25"/>
      <c r="BQ30" s="25"/>
      <c r="BR30" s="25"/>
      <c r="BS30" s="25"/>
      <c r="BT30" s="25"/>
      <c r="BU30" s="21">
        <f>SUM(BP30:BT30)</f>
        <v>0</v>
      </c>
      <c r="BV30" s="25"/>
      <c r="BW30" s="25"/>
      <c r="BX30" s="25"/>
      <c r="BY30" s="25"/>
      <c r="BZ30" s="25"/>
      <c r="CA30" s="21">
        <f>SUM(BV30:BZ30)</f>
        <v>0</v>
      </c>
      <c r="CB30" s="25"/>
      <c r="CC30" s="21">
        <f t="shared" ref="CC30:CC46" si="105">SUM(CB30)</f>
        <v>0</v>
      </c>
      <c r="CD30" s="25"/>
      <c r="CE30" s="21">
        <f t="shared" si="9"/>
        <v>0</v>
      </c>
      <c r="CF30" s="21">
        <f t="shared" si="32"/>
        <v>1</v>
      </c>
      <c r="CG30" s="46">
        <f t="shared" si="10"/>
        <v>1.0766042552726632E-4</v>
      </c>
      <c r="CH30" s="20"/>
      <c r="CI30" s="25"/>
      <c r="CJ30" s="25"/>
      <c r="CK30" s="25"/>
      <c r="CL30" s="25"/>
      <c r="CM30" s="25"/>
      <c r="CN30" s="25"/>
      <c r="CO30" s="21">
        <f>SUM(CI30:CN30)</f>
        <v>0</v>
      </c>
      <c r="CP30" s="25"/>
      <c r="CQ30" s="25"/>
      <c r="CR30" s="25"/>
      <c r="CS30" s="25"/>
      <c r="CT30" s="25"/>
      <c r="CU30" s="25"/>
      <c r="CV30" s="21">
        <f>SUM(CP30:CU30)</f>
        <v>0</v>
      </c>
      <c r="CW30" s="25"/>
      <c r="CX30" s="25"/>
      <c r="CY30" s="25"/>
      <c r="CZ30" s="25"/>
      <c r="DA30" s="25"/>
      <c r="DB30" s="21">
        <f t="shared" si="13"/>
        <v>0</v>
      </c>
      <c r="DC30" s="25">
        <v>6.3799047200000008</v>
      </c>
      <c r="DD30" s="25">
        <v>1.8295609199999998</v>
      </c>
      <c r="DE30" s="25"/>
      <c r="DF30" s="25"/>
      <c r="DG30" s="25"/>
      <c r="DH30" s="21">
        <f t="shared" si="14"/>
        <v>8.2094656400000012</v>
      </c>
      <c r="DI30" s="25"/>
      <c r="DJ30" s="25"/>
      <c r="DK30" s="25"/>
      <c r="DL30" s="21">
        <f t="shared" si="35"/>
        <v>0</v>
      </c>
      <c r="DM30" s="25"/>
      <c r="DN30" s="25"/>
      <c r="DO30" s="25"/>
      <c r="DP30" s="25"/>
      <c r="DQ30" s="25"/>
      <c r="DR30" s="21">
        <f t="shared" si="15"/>
        <v>0</v>
      </c>
      <c r="DS30" s="21">
        <f t="shared" si="16"/>
        <v>8.2094656400000012</v>
      </c>
      <c r="DT30" s="46">
        <f t="shared" si="17"/>
        <v>3.8238057572358977E-4</v>
      </c>
      <c r="DU30" s="20"/>
      <c r="DV30" s="25"/>
      <c r="DW30" s="25"/>
      <c r="DX30" s="25"/>
      <c r="DY30" s="21">
        <f t="shared" si="36"/>
        <v>0</v>
      </c>
      <c r="DZ30" s="25"/>
      <c r="EA30" s="21">
        <f t="shared" si="18"/>
        <v>0</v>
      </c>
      <c r="EB30" s="25"/>
      <c r="EC30" s="25"/>
      <c r="ED30" s="25"/>
      <c r="EE30" s="25"/>
      <c r="EF30" s="25"/>
      <c r="EG30" s="25"/>
      <c r="EH30" s="21">
        <f t="shared" si="19"/>
        <v>0</v>
      </c>
      <c r="EI30" s="25"/>
      <c r="EJ30" s="25"/>
      <c r="EK30" s="25"/>
      <c r="EL30" s="25"/>
      <c r="EM30" s="25"/>
      <c r="EN30" s="21">
        <f t="shared" si="20"/>
        <v>0</v>
      </c>
      <c r="EO30" s="21">
        <f t="shared" si="21"/>
        <v>0</v>
      </c>
      <c r="EP30" s="46" t="str">
        <f t="shared" si="22"/>
        <v/>
      </c>
      <c r="ER30" s="25"/>
      <c r="ES30" s="25"/>
      <c r="ET30" s="25"/>
      <c r="EU30" s="25"/>
      <c r="EV30" s="25"/>
      <c r="EW30" s="25"/>
      <c r="EX30" s="25"/>
      <c r="EY30" s="21">
        <f t="shared" si="23"/>
        <v>0</v>
      </c>
      <c r="EZ30" s="21">
        <f t="shared" si="37"/>
        <v>0</v>
      </c>
      <c r="FA30" s="46" t="str">
        <f t="shared" si="24"/>
        <v/>
      </c>
    </row>
    <row r="31" spans="1:157" x14ac:dyDescent="0.25">
      <c r="A31" s="26"/>
      <c r="B31" s="8" t="s">
        <v>47</v>
      </c>
      <c r="C31" s="1"/>
      <c r="D31" s="25"/>
      <c r="E31" s="25"/>
      <c r="F31" s="25"/>
      <c r="G31" s="25"/>
      <c r="H31" s="25"/>
      <c r="I31" s="25"/>
      <c r="J31" s="25"/>
      <c r="K31" s="25"/>
      <c r="L31" s="25"/>
      <c r="M31" s="25"/>
      <c r="N31" s="25"/>
      <c r="O31" s="21">
        <f t="shared" si="69"/>
        <v>0</v>
      </c>
      <c r="P31" s="25"/>
      <c r="Q31" s="25"/>
      <c r="R31" s="25"/>
      <c r="S31" s="21">
        <f t="shared" si="70"/>
        <v>0</v>
      </c>
      <c r="T31" s="25"/>
      <c r="U31" s="25"/>
      <c r="V31" s="25"/>
      <c r="W31" s="25"/>
      <c r="X31" s="25"/>
      <c r="Y31" s="21">
        <f t="shared" si="71"/>
        <v>0</v>
      </c>
      <c r="Z31" s="21">
        <f t="shared" si="1"/>
        <v>0</v>
      </c>
      <c r="AA31" s="46" t="str">
        <f t="shared" si="2"/>
        <v/>
      </c>
      <c r="AB31" s="20"/>
      <c r="AC31" s="25"/>
      <c r="AD31" s="25"/>
      <c r="AE31" s="25">
        <v>1</v>
      </c>
      <c r="AF31" s="25">
        <v>1</v>
      </c>
      <c r="AG31" s="25">
        <v>1</v>
      </c>
      <c r="AH31" s="21">
        <f t="shared" si="72"/>
        <v>3</v>
      </c>
      <c r="AI31" s="25"/>
      <c r="AJ31" s="25"/>
      <c r="AK31" s="25"/>
      <c r="AL31" s="25"/>
      <c r="AM31" s="25"/>
      <c r="AN31" s="21">
        <f t="shared" si="73"/>
        <v>0</v>
      </c>
      <c r="AO31" s="25"/>
      <c r="AP31" s="25"/>
      <c r="AQ31" s="25"/>
      <c r="AR31" s="25"/>
      <c r="AS31" s="25"/>
      <c r="AT31" s="21">
        <f t="shared" si="74"/>
        <v>0</v>
      </c>
      <c r="AU31" s="25"/>
      <c r="AV31" s="25"/>
      <c r="AW31" s="25"/>
      <c r="AX31" s="25"/>
      <c r="AY31" s="25"/>
      <c r="AZ31" s="21">
        <f t="shared" si="75"/>
        <v>0</v>
      </c>
      <c r="BA31" s="21">
        <f t="shared" si="76"/>
        <v>3</v>
      </c>
      <c r="BB31" s="46">
        <f t="shared" si="5"/>
        <v>4.0562515883158862E-4</v>
      </c>
      <c r="BC31" s="20"/>
      <c r="BD31" s="25">
        <v>1</v>
      </c>
      <c r="BE31" s="25">
        <v>2</v>
      </c>
      <c r="BF31" s="25">
        <v>2</v>
      </c>
      <c r="BG31" s="25">
        <v>2</v>
      </c>
      <c r="BH31" s="25">
        <v>2</v>
      </c>
      <c r="BI31" s="21">
        <f t="shared" si="6"/>
        <v>9</v>
      </c>
      <c r="BJ31" s="25"/>
      <c r="BK31" s="25"/>
      <c r="BL31" s="25"/>
      <c r="BM31" s="25"/>
      <c r="BN31" s="25"/>
      <c r="BO31" s="21">
        <f t="shared" si="7"/>
        <v>0</v>
      </c>
      <c r="BP31" s="25"/>
      <c r="BQ31" s="25"/>
      <c r="BR31" s="25"/>
      <c r="BS31" s="25"/>
      <c r="BT31" s="25"/>
      <c r="BU31" s="21">
        <f t="shared" si="77"/>
        <v>0</v>
      </c>
      <c r="BV31" s="25"/>
      <c r="BW31" s="25"/>
      <c r="BX31" s="25"/>
      <c r="BY31" s="25"/>
      <c r="BZ31" s="25"/>
      <c r="CA31" s="21">
        <f t="shared" si="8"/>
        <v>0</v>
      </c>
      <c r="CB31" s="25"/>
      <c r="CC31" s="21">
        <f t="shared" si="105"/>
        <v>0</v>
      </c>
      <c r="CD31" s="25"/>
      <c r="CE31" s="21">
        <f t="shared" si="9"/>
        <v>0</v>
      </c>
      <c r="CF31" s="21">
        <f t="shared" si="32"/>
        <v>9</v>
      </c>
      <c r="CG31" s="46">
        <f t="shared" si="10"/>
        <v>9.6894382974539684E-4</v>
      </c>
      <c r="CH31" s="20"/>
      <c r="CI31" s="25">
        <v>3</v>
      </c>
      <c r="CJ31" s="25">
        <v>3</v>
      </c>
      <c r="CK31" s="25">
        <v>3</v>
      </c>
      <c r="CL31" s="25">
        <v>3</v>
      </c>
      <c r="CM31" s="25">
        <v>3</v>
      </c>
      <c r="CN31" s="25"/>
      <c r="CO31" s="21">
        <f t="shared" ref="CO31:CO69" si="106">SUM(CI31:CN31)</f>
        <v>15</v>
      </c>
      <c r="CP31" s="25"/>
      <c r="CQ31" s="25"/>
      <c r="CR31" s="25"/>
      <c r="CS31" s="25"/>
      <c r="CT31" s="25"/>
      <c r="CU31" s="25"/>
      <c r="CV31" s="21">
        <f t="shared" ref="CV31:CV69" si="107">SUM(CP31:CU31)</f>
        <v>0</v>
      </c>
      <c r="CW31" s="25"/>
      <c r="CX31" s="25"/>
      <c r="CY31" s="25"/>
      <c r="CZ31" s="25"/>
      <c r="DA31" s="25"/>
      <c r="DB31" s="21">
        <f t="shared" si="13"/>
        <v>0</v>
      </c>
      <c r="DC31" s="25"/>
      <c r="DD31" s="25"/>
      <c r="DE31" s="25"/>
      <c r="DF31" s="25"/>
      <c r="DG31" s="25"/>
      <c r="DH31" s="21">
        <f t="shared" si="14"/>
        <v>0</v>
      </c>
      <c r="DI31" s="25"/>
      <c r="DJ31" s="25"/>
      <c r="DK31" s="25"/>
      <c r="DL31" s="21">
        <f t="shared" si="35"/>
        <v>0</v>
      </c>
      <c r="DM31" s="25"/>
      <c r="DN31" s="25"/>
      <c r="DO31" s="25"/>
      <c r="DP31" s="25"/>
      <c r="DQ31" s="25"/>
      <c r="DR31" s="21">
        <f t="shared" si="15"/>
        <v>0</v>
      </c>
      <c r="DS31" s="21">
        <f t="shared" si="16"/>
        <v>15</v>
      </c>
      <c r="DT31" s="46">
        <f t="shared" si="17"/>
        <v>6.9867015557103249E-4</v>
      </c>
      <c r="DU31" s="20"/>
      <c r="DV31" s="25"/>
      <c r="DW31" s="25"/>
      <c r="DX31" s="25"/>
      <c r="DY31" s="21">
        <f t="shared" si="36"/>
        <v>0</v>
      </c>
      <c r="DZ31" s="25"/>
      <c r="EA31" s="21">
        <f t="shared" si="18"/>
        <v>0</v>
      </c>
      <c r="EB31" s="25"/>
      <c r="EC31" s="25"/>
      <c r="ED31" s="25"/>
      <c r="EE31" s="25"/>
      <c r="EF31" s="25"/>
      <c r="EG31" s="25"/>
      <c r="EH31" s="21">
        <f t="shared" si="19"/>
        <v>0</v>
      </c>
      <c r="EI31" s="25"/>
      <c r="EJ31" s="25"/>
      <c r="EK31" s="25"/>
      <c r="EL31" s="25"/>
      <c r="EM31" s="25"/>
      <c r="EN31" s="21">
        <f t="shared" si="20"/>
        <v>0</v>
      </c>
      <c r="EO31" s="21">
        <f t="shared" si="21"/>
        <v>0</v>
      </c>
      <c r="EP31" s="46" t="str">
        <f t="shared" si="22"/>
        <v/>
      </c>
      <c r="ER31" s="25"/>
      <c r="ES31" s="25"/>
      <c r="ET31" s="25"/>
      <c r="EU31" s="25"/>
      <c r="EV31" s="25"/>
      <c r="EW31" s="25"/>
      <c r="EX31" s="25"/>
      <c r="EY31" s="21">
        <f t="shared" si="23"/>
        <v>0</v>
      </c>
      <c r="EZ31" s="21">
        <f t="shared" si="37"/>
        <v>0</v>
      </c>
      <c r="FA31" s="46" t="str">
        <f t="shared" si="24"/>
        <v/>
      </c>
    </row>
    <row r="32" spans="1:157" x14ac:dyDescent="0.25">
      <c r="A32" s="26"/>
      <c r="B32" s="8" t="s">
        <v>261</v>
      </c>
      <c r="C32" s="1"/>
      <c r="D32" s="25"/>
      <c r="E32" s="25"/>
      <c r="F32" s="25"/>
      <c r="G32" s="25"/>
      <c r="H32" s="25"/>
      <c r="I32" s="25"/>
      <c r="J32" s="25"/>
      <c r="K32" s="25"/>
      <c r="L32" s="25"/>
      <c r="M32" s="25"/>
      <c r="N32" s="25"/>
      <c r="O32" s="21"/>
      <c r="P32" s="25"/>
      <c r="Q32" s="25"/>
      <c r="R32" s="25"/>
      <c r="S32" s="21"/>
      <c r="T32" s="25"/>
      <c r="U32" s="25"/>
      <c r="V32" s="25"/>
      <c r="W32" s="25"/>
      <c r="X32" s="25"/>
      <c r="Y32" s="21"/>
      <c r="Z32" s="21"/>
      <c r="AA32" s="46"/>
      <c r="AB32" s="20"/>
      <c r="AC32" s="25"/>
      <c r="AD32" s="25"/>
      <c r="AE32" s="25"/>
      <c r="AF32" s="25"/>
      <c r="AG32" s="25"/>
      <c r="AH32" s="21"/>
      <c r="AI32" s="25"/>
      <c r="AJ32" s="25"/>
      <c r="AK32" s="25"/>
      <c r="AL32" s="25"/>
      <c r="AM32" s="25"/>
      <c r="AN32" s="21"/>
      <c r="AO32" s="25"/>
      <c r="AP32" s="25"/>
      <c r="AQ32" s="25"/>
      <c r="AR32" s="25"/>
      <c r="AS32" s="25"/>
      <c r="AT32" s="21"/>
      <c r="AU32" s="25"/>
      <c r="AV32" s="25"/>
      <c r="AW32" s="25"/>
      <c r="AX32" s="25"/>
      <c r="AY32" s="25"/>
      <c r="AZ32" s="21"/>
      <c r="BA32" s="21"/>
      <c r="BB32" s="46"/>
      <c r="BC32" s="20"/>
      <c r="BD32" s="25"/>
      <c r="BE32" s="25"/>
      <c r="BF32" s="25"/>
      <c r="BG32" s="25"/>
      <c r="BH32" s="25"/>
      <c r="BI32" s="21"/>
      <c r="BJ32" s="25"/>
      <c r="BK32" s="25"/>
      <c r="BL32" s="25"/>
      <c r="BM32" s="25"/>
      <c r="BN32" s="25"/>
      <c r="BO32" s="21"/>
      <c r="BP32" s="25"/>
      <c r="BQ32" s="25"/>
      <c r="BR32" s="25"/>
      <c r="BS32" s="25"/>
      <c r="BT32" s="25"/>
      <c r="BU32" s="21"/>
      <c r="BV32" s="25"/>
      <c r="BW32" s="25"/>
      <c r="BX32" s="25"/>
      <c r="BY32" s="25"/>
      <c r="BZ32" s="25"/>
      <c r="CA32" s="21"/>
      <c r="CB32" s="25"/>
      <c r="CC32" s="21"/>
      <c r="CD32" s="25"/>
      <c r="CE32" s="21"/>
      <c r="CF32" s="21"/>
      <c r="CG32" s="46"/>
      <c r="CH32" s="20"/>
      <c r="CI32" s="25"/>
      <c r="CJ32" s="25"/>
      <c r="CK32" s="25"/>
      <c r="CL32" s="25"/>
      <c r="CM32" s="25"/>
      <c r="CN32" s="25"/>
      <c r="CO32" s="21"/>
      <c r="CP32" s="25"/>
      <c r="CQ32" s="25"/>
      <c r="CR32" s="25"/>
      <c r="CS32" s="25"/>
      <c r="CT32" s="25"/>
      <c r="CU32" s="25"/>
      <c r="CV32" s="21"/>
      <c r="CW32" s="25"/>
      <c r="CX32" s="25"/>
      <c r="CY32" s="25"/>
      <c r="CZ32" s="25"/>
      <c r="DA32" s="25"/>
      <c r="DB32" s="21"/>
      <c r="DC32" s="25"/>
      <c r="DD32" s="25"/>
      <c r="DE32" s="25"/>
      <c r="DF32" s="25"/>
      <c r="DG32" s="25"/>
      <c r="DH32" s="21"/>
      <c r="DI32" s="25"/>
      <c r="DJ32" s="25"/>
      <c r="DK32" s="25"/>
      <c r="DL32" s="21"/>
      <c r="DM32" s="25"/>
      <c r="DN32" s="25"/>
      <c r="DO32" s="25"/>
      <c r="DP32" s="25"/>
      <c r="DQ32" s="25"/>
      <c r="DR32" s="21"/>
      <c r="DS32" s="21">
        <f t="shared" si="16"/>
        <v>0</v>
      </c>
      <c r="DT32" s="46" t="str">
        <f t="shared" si="17"/>
        <v/>
      </c>
      <c r="DU32" s="20"/>
      <c r="DV32" s="25"/>
      <c r="DX32" s="25">
        <v>30</v>
      </c>
      <c r="DY32" s="21">
        <f>SUM(DV32:DX32)</f>
        <v>30</v>
      </c>
      <c r="DZ32" s="25"/>
      <c r="EA32" s="21"/>
      <c r="EB32" s="25"/>
      <c r="EC32" s="25"/>
      <c r="ED32" s="25"/>
      <c r="EE32" s="25"/>
      <c r="EF32" s="25"/>
      <c r="EG32" s="25"/>
      <c r="EH32" s="21"/>
      <c r="EI32" s="25"/>
      <c r="EJ32" s="25"/>
      <c r="EK32" s="25"/>
      <c r="EL32" s="25"/>
      <c r="EM32" s="25"/>
      <c r="EN32" s="21"/>
      <c r="EO32" s="21">
        <f t="shared" si="21"/>
        <v>30</v>
      </c>
      <c r="EP32" s="46">
        <f t="shared" ref="EP32:EP34" si="108">IF(EO32=0,"",EO32/$EO$142)</f>
        <v>7.2693607083203493E-3</v>
      </c>
      <c r="ER32" s="25"/>
      <c r="ES32" s="25"/>
      <c r="ET32" s="25"/>
      <c r="EU32" s="25"/>
      <c r="EV32" s="25"/>
      <c r="EW32" s="25"/>
      <c r="EX32" s="25"/>
      <c r="EY32" s="21"/>
      <c r="EZ32" s="21"/>
      <c r="FA32" s="46"/>
    </row>
    <row r="33" spans="1:157" ht="16.149999999999999" customHeight="1" x14ac:dyDescent="0.25">
      <c r="A33" s="26">
        <v>15</v>
      </c>
      <c r="B33" s="8" t="s">
        <v>48</v>
      </c>
      <c r="C33" s="1"/>
      <c r="D33" s="25"/>
      <c r="E33" s="25"/>
      <c r="F33" s="25">
        <v>0.51075000000000004</v>
      </c>
      <c r="G33" s="25">
        <v>0.62375000000000003</v>
      </c>
      <c r="H33" s="25">
        <v>0.65</v>
      </c>
      <c r="I33" s="25">
        <v>0.83145999999999998</v>
      </c>
      <c r="J33" s="25">
        <v>7.9020000000000001</v>
      </c>
      <c r="K33" s="25">
        <v>8.3111999999999995</v>
      </c>
      <c r="L33" s="25">
        <v>3.8413200000000001</v>
      </c>
      <c r="M33" s="25">
        <v>3.54</v>
      </c>
      <c r="N33" s="25">
        <v>3.6308625000000001</v>
      </c>
      <c r="O33" s="21">
        <f t="shared" si="69"/>
        <v>29.8413425</v>
      </c>
      <c r="P33" s="25"/>
      <c r="Q33" s="25"/>
      <c r="R33" s="25"/>
      <c r="S33" s="21">
        <f t="shared" si="70"/>
        <v>0</v>
      </c>
      <c r="T33" s="25"/>
      <c r="U33" s="25"/>
      <c r="V33" s="25"/>
      <c r="W33" s="25"/>
      <c r="X33" s="25"/>
      <c r="Y33" s="21">
        <f t="shared" si="71"/>
        <v>0</v>
      </c>
      <c r="Z33" s="21">
        <f t="shared" si="1"/>
        <v>29.8413425</v>
      </c>
      <c r="AA33" s="46">
        <f t="shared" ref="AA33:AA70" si="109">IF(Z33=0,"",Z33/$Z$142)</f>
        <v>7.1151994077028559E-3</v>
      </c>
      <c r="AB33" s="20"/>
      <c r="AC33" s="25">
        <v>3.2533500000000002</v>
      </c>
      <c r="AD33" s="25">
        <v>2.9647380000000001</v>
      </c>
      <c r="AE33" s="25">
        <v>2.942752</v>
      </c>
      <c r="AF33" s="25">
        <v>2.9399820000000001</v>
      </c>
      <c r="AG33" s="25">
        <v>3.2814000000000001</v>
      </c>
      <c r="AH33" s="21">
        <f t="shared" si="72"/>
        <v>15.382222000000001</v>
      </c>
      <c r="AI33" s="25"/>
      <c r="AJ33" s="25"/>
      <c r="AK33" s="25"/>
      <c r="AL33" s="25"/>
      <c r="AM33" s="25"/>
      <c r="AN33" s="21">
        <f t="shared" si="73"/>
        <v>0</v>
      </c>
      <c r="AO33" s="25"/>
      <c r="AP33" s="25"/>
      <c r="AQ33" s="25"/>
      <c r="AR33" s="25"/>
      <c r="AS33" s="25"/>
      <c r="AT33" s="21">
        <f t="shared" si="74"/>
        <v>0</v>
      </c>
      <c r="AU33" s="25"/>
      <c r="AV33" s="25"/>
      <c r="AW33" s="25"/>
      <c r="AX33" s="25"/>
      <c r="AY33" s="25"/>
      <c r="AZ33" s="21">
        <f t="shared" si="75"/>
        <v>0</v>
      </c>
      <c r="BA33" s="21">
        <f t="shared" si="76"/>
        <v>15.382222000000001</v>
      </c>
      <c r="BB33" s="46">
        <f t="shared" ref="BB33:BB70" si="110">IF(BA33=0,"",BA33/$BA$142)</f>
        <v>2.0798054139775858E-3</v>
      </c>
      <c r="BC33" s="20"/>
      <c r="BD33" s="25">
        <v>3.20139</v>
      </c>
      <c r="BE33" s="25">
        <v>3.5327774900000004</v>
      </c>
      <c r="BF33" s="25">
        <v>3.4058999999999999</v>
      </c>
      <c r="BG33" s="25">
        <v>3.3682799999999999</v>
      </c>
      <c r="BH33" s="25">
        <v>3.2463000000000002</v>
      </c>
      <c r="BI33" s="21">
        <f t="shared" si="6"/>
        <v>16.75464749</v>
      </c>
      <c r="BJ33" s="25"/>
      <c r="BK33" s="25"/>
      <c r="BL33" s="25"/>
      <c r="BM33" s="25"/>
      <c r="BN33" s="25"/>
      <c r="BO33" s="21">
        <f t="shared" si="7"/>
        <v>0</v>
      </c>
      <c r="BP33" s="25"/>
      <c r="BQ33" s="25"/>
      <c r="BR33" s="25"/>
      <c r="BS33" s="25"/>
      <c r="BT33" s="25"/>
      <c r="BU33" s="21">
        <f t="shared" si="77"/>
        <v>0</v>
      </c>
      <c r="BV33" s="25"/>
      <c r="BW33" s="25"/>
      <c r="BX33" s="25"/>
      <c r="BY33" s="25"/>
      <c r="BZ33" s="25"/>
      <c r="CA33" s="21">
        <f t="shared" si="8"/>
        <v>0</v>
      </c>
      <c r="CB33" s="25"/>
      <c r="CC33" s="21">
        <f t="shared" si="105"/>
        <v>0</v>
      </c>
      <c r="CD33" s="25"/>
      <c r="CE33" s="21">
        <f t="shared" si="9"/>
        <v>0</v>
      </c>
      <c r="CF33" s="21">
        <f t="shared" si="32"/>
        <v>16.75464749</v>
      </c>
      <c r="CG33" s="46">
        <f t="shared" ref="CG33:CG70" si="111">IF(CF33=0,"",CF33/$CF$142)</f>
        <v>1.8038124783327446E-3</v>
      </c>
      <c r="CH33" s="20"/>
      <c r="CI33" s="25">
        <v>3.5190000000000001</v>
      </c>
      <c r="CJ33" s="25">
        <v>3.1566000000000001</v>
      </c>
      <c r="CK33" s="25">
        <v>4.5071450000000004</v>
      </c>
      <c r="CL33" s="25">
        <v>4.2691999999999997</v>
      </c>
      <c r="CM33" s="25">
        <v>3.1060500000000002</v>
      </c>
      <c r="CN33" s="25">
        <v>1.03535</v>
      </c>
      <c r="CO33" s="21">
        <f t="shared" si="106"/>
        <v>19.593345000000003</v>
      </c>
      <c r="CP33" s="25"/>
      <c r="CQ33" s="25"/>
      <c r="CR33" s="25"/>
      <c r="CS33" s="25"/>
      <c r="CT33" s="25"/>
      <c r="CU33" s="25"/>
      <c r="CV33" s="21">
        <f t="shared" si="107"/>
        <v>0</v>
      </c>
      <c r="CW33" s="25"/>
      <c r="CX33" s="25"/>
      <c r="CY33" s="25"/>
      <c r="CZ33" s="25"/>
      <c r="DA33" s="25"/>
      <c r="DB33" s="21">
        <f t="shared" si="13"/>
        <v>0</v>
      </c>
      <c r="DC33" s="25">
        <v>8.2509499999999996</v>
      </c>
      <c r="DD33" s="25">
        <v>7.2022050000000002</v>
      </c>
      <c r="DE33" s="25"/>
      <c r="DF33" s="25"/>
      <c r="DG33" s="25"/>
      <c r="DH33" s="21">
        <f t="shared" si="14"/>
        <v>15.453154999999999</v>
      </c>
      <c r="DI33" s="25"/>
      <c r="DJ33" s="25"/>
      <c r="DK33" s="25"/>
      <c r="DL33" s="21">
        <f t="shared" si="35"/>
        <v>0</v>
      </c>
      <c r="DM33" s="25"/>
      <c r="DN33" s="25"/>
      <c r="DO33" s="25"/>
      <c r="DP33" s="25"/>
      <c r="DQ33" s="25"/>
      <c r="DR33" s="21">
        <f t="shared" si="15"/>
        <v>0</v>
      </c>
      <c r="DS33" s="21">
        <f t="shared" si="16"/>
        <v>35.046500000000002</v>
      </c>
      <c r="DT33" s="46">
        <f t="shared" si="17"/>
        <v>1.6323962404813461E-3</v>
      </c>
      <c r="DU33" s="20"/>
      <c r="DV33" s="25"/>
      <c r="DW33" s="25"/>
      <c r="DX33" s="25"/>
      <c r="DY33" s="21">
        <f t="shared" si="36"/>
        <v>0</v>
      </c>
      <c r="DZ33" s="25"/>
      <c r="EA33" s="21">
        <f t="shared" si="18"/>
        <v>0</v>
      </c>
      <c r="EB33" s="25"/>
      <c r="EC33" s="25"/>
      <c r="ED33" s="25"/>
      <c r="EE33" s="25"/>
      <c r="EF33" s="25"/>
      <c r="EG33" s="25"/>
      <c r="EH33" s="21">
        <f t="shared" si="19"/>
        <v>0</v>
      </c>
      <c r="EI33" s="25"/>
      <c r="EJ33" s="25"/>
      <c r="EK33" s="25"/>
      <c r="EL33" s="25"/>
      <c r="EM33" s="25"/>
      <c r="EN33" s="21">
        <f t="shared" si="20"/>
        <v>0</v>
      </c>
      <c r="EO33" s="21">
        <f t="shared" si="21"/>
        <v>0</v>
      </c>
      <c r="EP33" s="46" t="str">
        <f t="shared" si="108"/>
        <v/>
      </c>
      <c r="ER33" s="25"/>
      <c r="ES33" s="25"/>
      <c r="ET33" s="25"/>
      <c r="EU33" s="25"/>
      <c r="EV33" s="25"/>
      <c r="EW33" s="25"/>
      <c r="EX33" s="25"/>
      <c r="EY33" s="21">
        <f t="shared" si="23"/>
        <v>0</v>
      </c>
      <c r="EZ33" s="21">
        <f t="shared" si="37"/>
        <v>0</v>
      </c>
      <c r="FA33" s="46" t="str">
        <f t="shared" ref="FA33:FA70" si="112">IF(EZ33=0,"",EZ33/$EO$142)</f>
        <v/>
      </c>
    </row>
    <row r="34" spans="1:157" ht="16.149999999999999" customHeight="1" x14ac:dyDescent="0.25">
      <c r="A34" s="26"/>
      <c r="B34" s="8" t="s">
        <v>49</v>
      </c>
      <c r="C34" s="1"/>
      <c r="D34" s="25"/>
      <c r="E34" s="25"/>
      <c r="F34" s="25"/>
      <c r="G34" s="25"/>
      <c r="H34" s="25"/>
      <c r="I34" s="25"/>
      <c r="J34" s="25"/>
      <c r="K34" s="25"/>
      <c r="L34" s="25"/>
      <c r="M34" s="25"/>
      <c r="N34" s="25"/>
      <c r="O34" s="21">
        <f t="shared" si="69"/>
        <v>0</v>
      </c>
      <c r="P34" s="25">
        <v>50.215834319999999</v>
      </c>
      <c r="Q34" s="25">
        <v>55.7</v>
      </c>
      <c r="R34" s="25">
        <v>52.306981999999998</v>
      </c>
      <c r="S34" s="21">
        <f t="shared" si="70"/>
        <v>158.22281631999999</v>
      </c>
      <c r="T34" s="25">
        <v>3.6641409999999999</v>
      </c>
      <c r="U34" s="25">
        <v>7.3695137215355766</v>
      </c>
      <c r="V34" s="25">
        <v>32.221677995491383</v>
      </c>
      <c r="W34" s="25">
        <v>32.365751282802542</v>
      </c>
      <c r="X34" s="25">
        <v>31.162228390399996</v>
      </c>
      <c r="Y34" s="21">
        <f t="shared" si="71"/>
        <v>106.7833123902295</v>
      </c>
      <c r="Z34" s="21">
        <f t="shared" si="1"/>
        <v>265.00612871022952</v>
      </c>
      <c r="AA34" s="46">
        <f t="shared" si="109"/>
        <v>6.3186548997809067E-2</v>
      </c>
      <c r="AB34" s="18"/>
      <c r="AC34" s="25"/>
      <c r="AD34" s="25"/>
      <c r="AE34" s="25"/>
      <c r="AF34" s="25"/>
      <c r="AG34" s="25"/>
      <c r="AH34" s="21">
        <f t="shared" si="72"/>
        <v>0</v>
      </c>
      <c r="AI34" s="25"/>
      <c r="AJ34" s="25"/>
      <c r="AK34" s="25"/>
      <c r="AL34" s="25"/>
      <c r="AM34" s="25"/>
      <c r="AN34" s="21">
        <f t="shared" si="73"/>
        <v>0</v>
      </c>
      <c r="AO34" s="25">
        <v>52.415168000000001</v>
      </c>
      <c r="AP34" s="25">
        <v>52.696072000000001</v>
      </c>
      <c r="AQ34" s="25">
        <v>53.170572</v>
      </c>
      <c r="AR34" s="25">
        <v>53.648868</v>
      </c>
      <c r="AS34" s="25">
        <v>54.324556000000001</v>
      </c>
      <c r="AT34" s="21">
        <f t="shared" si="74"/>
        <v>266.25523599999997</v>
      </c>
      <c r="AU34" s="25">
        <v>32.334698680000024</v>
      </c>
      <c r="AV34" s="25">
        <v>31.270598240000044</v>
      </c>
      <c r="AW34" s="25">
        <v>30.442706665000017</v>
      </c>
      <c r="AX34" s="25">
        <v>29.432654813279985</v>
      </c>
      <c r="AY34" s="25">
        <v>28.267039455000003</v>
      </c>
      <c r="AZ34" s="21">
        <f t="shared" si="75"/>
        <v>151.74769785328007</v>
      </c>
      <c r="BA34" s="21">
        <f t="shared" si="76"/>
        <v>418.00293385328007</v>
      </c>
      <c r="BB34" s="46">
        <f t="shared" si="110"/>
        <v>5.6517502145435591E-2</v>
      </c>
      <c r="BC34" s="18"/>
      <c r="BD34" s="25">
        <v>4.2531999999999996</v>
      </c>
      <c r="BE34" s="25">
        <v>14.32920461</v>
      </c>
      <c r="BF34" s="25">
        <v>32.418120000000002</v>
      </c>
      <c r="BG34" s="25">
        <v>31.113600000000002</v>
      </c>
      <c r="BH34" s="25">
        <v>32.569600000000001</v>
      </c>
      <c r="BI34" s="21">
        <f t="shared" si="6"/>
        <v>114.68372461000001</v>
      </c>
      <c r="BJ34" s="25"/>
      <c r="BK34" s="25"/>
      <c r="BL34" s="25"/>
      <c r="BM34" s="25"/>
      <c r="BN34" s="25"/>
      <c r="BO34" s="21">
        <f t="shared" si="7"/>
        <v>0</v>
      </c>
      <c r="BP34" s="25">
        <v>54.495376</v>
      </c>
      <c r="BQ34" s="25">
        <v>54.666195999999999</v>
      </c>
      <c r="BR34" s="25">
        <v>21.985375679999997</v>
      </c>
      <c r="BS34" s="25">
        <v>0</v>
      </c>
      <c r="BT34" s="25">
        <v>0</v>
      </c>
      <c r="BU34" s="21">
        <f t="shared" si="77"/>
        <v>131.14694768000001</v>
      </c>
      <c r="BV34" s="25">
        <v>27.264572465000004</v>
      </c>
      <c r="BW34" s="25">
        <v>26.652268295000002</v>
      </c>
      <c r="BX34" s="25">
        <v>26.016969315410403</v>
      </c>
      <c r="BY34" s="25">
        <v>25.507020269999998</v>
      </c>
      <c r="BZ34" s="25">
        <v>24.996377729999999</v>
      </c>
      <c r="CA34" s="21">
        <f t="shared" si="8"/>
        <v>130.43720807541041</v>
      </c>
      <c r="CB34" s="25"/>
      <c r="CC34" s="21">
        <f t="shared" si="105"/>
        <v>0</v>
      </c>
      <c r="CD34" s="25"/>
      <c r="CE34" s="21">
        <f t="shared" si="9"/>
        <v>0</v>
      </c>
      <c r="CF34" s="21">
        <f t="shared" si="32"/>
        <v>376.26788036541041</v>
      </c>
      <c r="CG34" s="46">
        <f t="shared" si="111"/>
        <v>4.0509160112382619E-2</v>
      </c>
      <c r="CH34" s="18"/>
      <c r="CI34" s="25">
        <v>4.7977999999999996</v>
      </c>
      <c r="CJ34" s="25">
        <v>25.029599999999999</v>
      </c>
      <c r="CK34" s="25">
        <v>22.535725000000003</v>
      </c>
      <c r="CL34" s="25">
        <v>31.812825</v>
      </c>
      <c r="CM34" s="25">
        <v>27.737861250000002</v>
      </c>
      <c r="CN34" s="25"/>
      <c r="CO34" s="21">
        <f t="shared" si="106"/>
        <v>111.91381125000001</v>
      </c>
      <c r="CP34" s="25"/>
      <c r="CQ34" s="25"/>
      <c r="CR34" s="25"/>
      <c r="CS34" s="25"/>
      <c r="CT34" s="25"/>
      <c r="CU34" s="25"/>
      <c r="CV34" s="21">
        <f t="shared" si="107"/>
        <v>0</v>
      </c>
      <c r="CW34" s="25">
        <v>24.505965409225102</v>
      </c>
      <c r="CX34" s="25">
        <v>23.614339999999999</v>
      </c>
      <c r="CY34" s="25">
        <v>23.211287969999997</v>
      </c>
      <c r="CZ34" s="25">
        <v>23.547569907299998</v>
      </c>
      <c r="DA34" s="25">
        <v>35.044469999999997</v>
      </c>
      <c r="DB34" s="21">
        <f t="shared" si="13"/>
        <v>129.9236332865251</v>
      </c>
      <c r="DC34" s="25">
        <v>442.71700000000004</v>
      </c>
      <c r="DD34" s="25">
        <v>104.92</v>
      </c>
      <c r="DE34" s="25"/>
      <c r="DF34" s="25"/>
      <c r="DG34" s="25"/>
      <c r="DH34" s="21">
        <f t="shared" si="14"/>
        <v>547.63700000000006</v>
      </c>
      <c r="DI34" s="25"/>
      <c r="DJ34" s="25"/>
      <c r="DK34" s="25"/>
      <c r="DL34" s="21">
        <f t="shared" si="35"/>
        <v>0</v>
      </c>
      <c r="DM34" s="25"/>
      <c r="DN34" s="25"/>
      <c r="DO34" s="25"/>
      <c r="DP34" s="25"/>
      <c r="DQ34" s="25"/>
      <c r="DR34" s="21">
        <f t="shared" si="15"/>
        <v>0</v>
      </c>
      <c r="DS34" s="21">
        <f t="shared" si="16"/>
        <v>789.4744445365252</v>
      </c>
      <c r="DT34" s="46">
        <f t="shared" si="17"/>
        <v>3.6772148865579231E-2</v>
      </c>
      <c r="DU34" s="18"/>
      <c r="DV34" s="25"/>
      <c r="DW34" s="25"/>
      <c r="DX34" s="25"/>
      <c r="DY34" s="21">
        <f t="shared" si="36"/>
        <v>0</v>
      </c>
      <c r="DZ34" s="25"/>
      <c r="EA34" s="21">
        <f t="shared" si="18"/>
        <v>0</v>
      </c>
      <c r="EB34" s="25">
        <v>35.987400000000001</v>
      </c>
      <c r="EC34" s="25">
        <v>35.987400000000001</v>
      </c>
      <c r="ED34" s="25">
        <v>35.987400000000001</v>
      </c>
      <c r="EE34" s="25">
        <v>35.987400000000001</v>
      </c>
      <c r="EF34" s="25">
        <v>35.987400000000001</v>
      </c>
      <c r="EG34" s="25"/>
      <c r="EH34" s="21">
        <f t="shared" si="19"/>
        <v>179.93700000000001</v>
      </c>
      <c r="EI34" s="25"/>
      <c r="EJ34" s="25"/>
      <c r="EK34" s="25"/>
      <c r="EL34" s="25"/>
      <c r="EM34" s="25"/>
      <c r="EN34" s="21">
        <f t="shared" si="20"/>
        <v>0</v>
      </c>
      <c r="EO34" s="21">
        <f t="shared" si="21"/>
        <v>179.93700000000001</v>
      </c>
      <c r="EP34" s="46">
        <f t="shared" si="108"/>
        <v>4.3600898592434628E-2</v>
      </c>
      <c r="ER34" s="25"/>
      <c r="ES34" s="25"/>
      <c r="ET34" s="25"/>
      <c r="EU34" s="25"/>
      <c r="EV34" s="25"/>
      <c r="EW34" s="25"/>
      <c r="EX34" s="25"/>
      <c r="EY34" s="21">
        <f t="shared" si="23"/>
        <v>0</v>
      </c>
      <c r="EZ34" s="21">
        <f t="shared" si="37"/>
        <v>0</v>
      </c>
      <c r="FA34" s="46" t="str">
        <f t="shared" si="112"/>
        <v/>
      </c>
    </row>
    <row r="35" spans="1:157" ht="16.149999999999999" customHeight="1" x14ac:dyDescent="0.25">
      <c r="A35" s="26">
        <v>8</v>
      </c>
      <c r="B35" s="8" t="s">
        <v>50</v>
      </c>
      <c r="C35" s="1"/>
      <c r="D35" s="25"/>
      <c r="E35" s="25"/>
      <c r="F35" s="25"/>
      <c r="G35" s="25"/>
      <c r="H35" s="25"/>
      <c r="I35" s="25"/>
      <c r="J35" s="25"/>
      <c r="K35" s="25"/>
      <c r="L35" s="25"/>
      <c r="M35" s="25"/>
      <c r="N35" s="25"/>
      <c r="O35" s="21">
        <f t="shared" si="69"/>
        <v>0</v>
      </c>
      <c r="P35" s="25"/>
      <c r="Q35" s="25"/>
      <c r="R35" s="25"/>
      <c r="S35" s="21">
        <f t="shared" si="70"/>
        <v>0</v>
      </c>
      <c r="T35" s="25"/>
      <c r="U35" s="25"/>
      <c r="V35" s="25"/>
      <c r="W35" s="25"/>
      <c r="X35" s="25"/>
      <c r="Y35" s="21">
        <f t="shared" si="71"/>
        <v>0</v>
      </c>
      <c r="Z35" s="21">
        <f t="shared" si="1"/>
        <v>0</v>
      </c>
      <c r="AA35" s="46" t="str">
        <f t="shared" si="109"/>
        <v/>
      </c>
      <c r="AB35" s="20"/>
      <c r="AC35" s="25">
        <v>9.3478259999999995</v>
      </c>
      <c r="AD35" s="25">
        <v>9.0673919999999999</v>
      </c>
      <c r="AE35" s="25">
        <v>9.0673919999999999</v>
      </c>
      <c r="AF35" s="25">
        <v>8.6844629999999992</v>
      </c>
      <c r="AG35" s="25">
        <v>17.550746</v>
      </c>
      <c r="AH35" s="21">
        <f t="shared" si="72"/>
        <v>53.717819000000006</v>
      </c>
      <c r="AI35" s="25"/>
      <c r="AJ35" s="25"/>
      <c r="AK35" s="25"/>
      <c r="AL35" s="25"/>
      <c r="AM35" s="25"/>
      <c r="AN35" s="21">
        <f t="shared" si="73"/>
        <v>0</v>
      </c>
      <c r="AO35" s="25"/>
      <c r="AP35" s="25"/>
      <c r="AQ35" s="25"/>
      <c r="AR35" s="25"/>
      <c r="AS35" s="25"/>
      <c r="AT35" s="21">
        <f t="shared" si="74"/>
        <v>0</v>
      </c>
      <c r="AU35" s="25"/>
      <c r="AV35" s="25"/>
      <c r="AW35" s="25"/>
      <c r="AX35" s="25"/>
      <c r="AY35" s="25"/>
      <c r="AZ35" s="21">
        <f t="shared" si="75"/>
        <v>0</v>
      </c>
      <c r="BA35" s="21">
        <f t="shared" si="76"/>
        <v>53.717819000000006</v>
      </c>
      <c r="BB35" s="46">
        <f t="shared" si="110"/>
        <v>7.263099621320511E-3</v>
      </c>
      <c r="BC35" s="20"/>
      <c r="BD35" s="25">
        <v>18.744266</v>
      </c>
      <c r="BE35" s="25">
        <v>19</v>
      </c>
      <c r="BF35" s="25">
        <v>18.999998999999999</v>
      </c>
      <c r="BG35" s="25">
        <v>19.189285000000002</v>
      </c>
      <c r="BH35" s="25">
        <v>58.810727</v>
      </c>
      <c r="BI35" s="21">
        <f t="shared" si="6"/>
        <v>134.74427700000001</v>
      </c>
      <c r="BJ35" s="25"/>
      <c r="BK35" s="25"/>
      <c r="BL35" s="25"/>
      <c r="BM35" s="25"/>
      <c r="BN35" s="25"/>
      <c r="BO35" s="21">
        <f t="shared" si="7"/>
        <v>0</v>
      </c>
      <c r="BP35" s="25"/>
      <c r="BQ35" s="25"/>
      <c r="BR35" s="25"/>
      <c r="BS35" s="25"/>
      <c r="BT35" s="25"/>
      <c r="BU35" s="21">
        <f t="shared" si="77"/>
        <v>0</v>
      </c>
      <c r="BV35" s="25"/>
      <c r="BW35" s="25"/>
      <c r="BX35" s="25"/>
      <c r="BY35" s="25"/>
      <c r="BZ35" s="25"/>
      <c r="CA35" s="21">
        <f t="shared" si="8"/>
        <v>0</v>
      </c>
      <c r="CB35" s="25"/>
      <c r="CC35" s="21">
        <f t="shared" si="105"/>
        <v>0</v>
      </c>
      <c r="CD35" s="25"/>
      <c r="CE35" s="21">
        <f t="shared" si="9"/>
        <v>0</v>
      </c>
      <c r="CF35" s="21">
        <f t="shared" si="32"/>
        <v>134.74427700000001</v>
      </c>
      <c r="CG35" s="46">
        <f t="shared" si="111"/>
        <v>1.4506626199183845E-2</v>
      </c>
      <c r="CH35" s="20"/>
      <c r="CI35" s="25"/>
      <c r="CJ35" s="25">
        <v>40</v>
      </c>
      <c r="CK35" s="25">
        <v>5.3</v>
      </c>
      <c r="CL35" s="25">
        <v>38.120596999999997</v>
      </c>
      <c r="CM35" s="25"/>
      <c r="CN35" s="25">
        <v>16.579402999999999</v>
      </c>
      <c r="CO35" s="21">
        <f t="shared" si="106"/>
        <v>99.999999999999986</v>
      </c>
      <c r="CP35" s="25"/>
      <c r="CQ35" s="25"/>
      <c r="CR35" s="25"/>
      <c r="CS35" s="25"/>
      <c r="CT35" s="25"/>
      <c r="CU35" s="25"/>
      <c r="CV35" s="21">
        <f t="shared" si="107"/>
        <v>0</v>
      </c>
      <c r="CW35" s="25"/>
      <c r="CX35" s="25"/>
      <c r="CY35" s="25"/>
      <c r="CZ35" s="25"/>
      <c r="DA35" s="25"/>
      <c r="DB35" s="21">
        <f t="shared" si="13"/>
        <v>0</v>
      </c>
      <c r="DC35" s="25">
        <v>848.88400000000001</v>
      </c>
      <c r="DD35" s="25">
        <v>151.11600000000001</v>
      </c>
      <c r="DE35" s="25">
        <v>300</v>
      </c>
      <c r="DF35" s="25">
        <v>142.91970800000001</v>
      </c>
      <c r="DG35" s="25">
        <v>57.080292</v>
      </c>
      <c r="DH35" s="21">
        <f t="shared" si="14"/>
        <v>1500</v>
      </c>
      <c r="DI35" s="25"/>
      <c r="DJ35" s="25"/>
      <c r="DK35" s="25"/>
      <c r="DL35" s="21">
        <f t="shared" si="35"/>
        <v>0</v>
      </c>
      <c r="DM35" s="25"/>
      <c r="DN35" s="25"/>
      <c r="DO35" s="25"/>
      <c r="DP35" s="25"/>
      <c r="DQ35" s="25"/>
      <c r="DR35" s="21">
        <f t="shared" si="15"/>
        <v>0</v>
      </c>
      <c r="DS35" s="21">
        <f t="shared" si="16"/>
        <v>1600</v>
      </c>
      <c r="DT35" s="46">
        <f t="shared" si="17"/>
        <v>7.4524816594243468E-2</v>
      </c>
      <c r="DU35" s="20"/>
      <c r="DV35" s="25"/>
      <c r="DW35" s="25"/>
      <c r="DX35" s="25"/>
      <c r="DY35" s="21">
        <f t="shared" si="36"/>
        <v>0</v>
      </c>
      <c r="DZ35" s="25"/>
      <c r="EA35" s="21">
        <f t="shared" si="18"/>
        <v>0</v>
      </c>
      <c r="EB35" s="25"/>
      <c r="EC35" s="25"/>
      <c r="ED35" s="25"/>
      <c r="EE35" s="25"/>
      <c r="EF35" s="25"/>
      <c r="EG35" s="25"/>
      <c r="EH35" s="21">
        <f t="shared" si="19"/>
        <v>0</v>
      </c>
      <c r="EI35" s="25"/>
      <c r="EJ35" s="25"/>
      <c r="EK35" s="25"/>
      <c r="EL35" s="25"/>
      <c r="EM35" s="25"/>
      <c r="EN35" s="21">
        <f t="shared" si="20"/>
        <v>0</v>
      </c>
      <c r="EO35" s="21">
        <f t="shared" si="21"/>
        <v>0</v>
      </c>
      <c r="EP35" s="46" t="str">
        <f t="shared" ref="EP35:EP70" si="113">IF(EO35=0,"",EO35/$EO$142)</f>
        <v/>
      </c>
      <c r="ER35" s="25"/>
      <c r="ES35" s="25"/>
      <c r="ET35" s="25"/>
      <c r="EU35" s="25"/>
      <c r="EV35" s="25"/>
      <c r="EW35" s="25"/>
      <c r="EX35" s="25"/>
      <c r="EY35" s="21">
        <f t="shared" si="23"/>
        <v>0</v>
      </c>
      <c r="EZ35" s="21">
        <f t="shared" si="37"/>
        <v>0</v>
      </c>
      <c r="FA35" s="46" t="str">
        <f t="shared" si="112"/>
        <v/>
      </c>
    </row>
    <row r="36" spans="1:157" ht="15.75" customHeight="1" x14ac:dyDescent="0.25">
      <c r="A36" s="26">
        <v>8</v>
      </c>
      <c r="B36" s="8" t="s">
        <v>51</v>
      </c>
      <c r="C36" s="1"/>
      <c r="D36" s="25"/>
      <c r="E36" s="25"/>
      <c r="F36" s="25"/>
      <c r="G36" s="25"/>
      <c r="H36" s="25"/>
      <c r="I36" s="25"/>
      <c r="J36" s="25"/>
      <c r="K36" s="25"/>
      <c r="L36" s="25"/>
      <c r="M36" s="25"/>
      <c r="N36" s="25"/>
      <c r="O36" s="21">
        <f>SUM(D36:N36)</f>
        <v>0</v>
      </c>
      <c r="P36" s="25"/>
      <c r="Q36" s="25"/>
      <c r="R36" s="25"/>
      <c r="S36" s="21">
        <f>SUM(P36:R36)</f>
        <v>0</v>
      </c>
      <c r="T36" s="25"/>
      <c r="U36" s="25"/>
      <c r="V36" s="25"/>
      <c r="W36" s="25"/>
      <c r="X36" s="25"/>
      <c r="Y36" s="21">
        <f>SUM(T36:X36)</f>
        <v>0</v>
      </c>
      <c r="Z36" s="21">
        <f t="shared" si="1"/>
        <v>0</v>
      </c>
      <c r="AA36" s="46" t="str">
        <f t="shared" si="109"/>
        <v/>
      </c>
      <c r="AB36" s="20"/>
      <c r="AC36" s="25"/>
      <c r="AD36" s="25"/>
      <c r="AE36" s="25"/>
      <c r="AF36" s="25"/>
      <c r="AG36" s="25"/>
      <c r="AH36" s="21">
        <f>SUM(AC36:AG36)</f>
        <v>0</v>
      </c>
      <c r="AI36" s="25"/>
      <c r="AJ36" s="25"/>
      <c r="AK36" s="25"/>
      <c r="AL36" s="25"/>
      <c r="AM36" s="25"/>
      <c r="AN36" s="21">
        <f>SUM(AI36:AM36)</f>
        <v>0</v>
      </c>
      <c r="AO36" s="25"/>
      <c r="AP36" s="25"/>
      <c r="AQ36" s="25"/>
      <c r="AR36" s="25"/>
      <c r="AS36" s="25"/>
      <c r="AT36" s="21">
        <f>SUM(AO36:AS36)</f>
        <v>0</v>
      </c>
      <c r="AU36" s="25"/>
      <c r="AV36" s="25"/>
      <c r="AW36" s="25"/>
      <c r="AX36" s="25"/>
      <c r="AY36" s="25"/>
      <c r="AZ36" s="21">
        <f>SUM(AU36:AY36)</f>
        <v>0</v>
      </c>
      <c r="BA36" s="21">
        <f>SUM(AH36,AN36,AT36,AZ36)</f>
        <v>0</v>
      </c>
      <c r="BB36" s="46" t="str">
        <f t="shared" si="110"/>
        <v/>
      </c>
      <c r="BC36" s="20"/>
      <c r="BD36" s="25">
        <v>2.5</v>
      </c>
      <c r="BE36" s="25">
        <v>5</v>
      </c>
      <c r="BF36" s="25">
        <v>5</v>
      </c>
      <c r="BG36" s="25">
        <v>5</v>
      </c>
      <c r="BH36" s="25">
        <v>5</v>
      </c>
      <c r="BI36" s="21">
        <f t="shared" si="6"/>
        <v>22.5</v>
      </c>
      <c r="BJ36" s="25"/>
      <c r="BK36" s="25"/>
      <c r="BL36" s="25"/>
      <c r="BM36" s="25"/>
      <c r="BN36" s="25"/>
      <c r="BO36" s="21">
        <f t="shared" si="7"/>
        <v>0</v>
      </c>
      <c r="BP36" s="25"/>
      <c r="BQ36" s="25"/>
      <c r="BR36" s="25"/>
      <c r="BS36" s="25"/>
      <c r="BT36" s="25"/>
      <c r="BU36" s="21">
        <f>SUM(BP36:BT36)</f>
        <v>0</v>
      </c>
      <c r="BV36" s="25"/>
      <c r="BW36" s="25"/>
      <c r="BX36" s="25"/>
      <c r="BY36" s="25"/>
      <c r="BZ36" s="25"/>
      <c r="CA36" s="21">
        <f t="shared" si="8"/>
        <v>0</v>
      </c>
      <c r="CB36" s="25"/>
      <c r="CC36" s="21">
        <f t="shared" si="105"/>
        <v>0</v>
      </c>
      <c r="CD36" s="25"/>
      <c r="CE36" s="21">
        <f t="shared" si="9"/>
        <v>0</v>
      </c>
      <c r="CF36" s="21">
        <f t="shared" si="32"/>
        <v>22.5</v>
      </c>
      <c r="CG36" s="46">
        <f t="shared" si="111"/>
        <v>2.4223595743634923E-3</v>
      </c>
      <c r="CH36" s="20"/>
      <c r="CI36" s="25">
        <v>2.5</v>
      </c>
      <c r="CJ36" s="25"/>
      <c r="CK36" s="25"/>
      <c r="CL36" s="25"/>
      <c r="CM36" s="25"/>
      <c r="CN36" s="25"/>
      <c r="CO36" s="21">
        <f t="shared" si="106"/>
        <v>2.5</v>
      </c>
      <c r="CP36" s="25"/>
      <c r="CQ36" s="25"/>
      <c r="CR36" s="25"/>
      <c r="CS36" s="25"/>
      <c r="CT36" s="25"/>
      <c r="CU36" s="25"/>
      <c r="CV36" s="21">
        <f t="shared" si="107"/>
        <v>0</v>
      </c>
      <c r="CW36" s="25"/>
      <c r="CX36" s="25"/>
      <c r="CY36" s="25"/>
      <c r="CZ36" s="25"/>
      <c r="DA36" s="25"/>
      <c r="DB36" s="21">
        <f t="shared" si="13"/>
        <v>0</v>
      </c>
      <c r="DC36" s="25">
        <v>150</v>
      </c>
      <c r="DD36" s="25"/>
      <c r="DE36" s="25">
        <v>41</v>
      </c>
      <c r="DF36" s="25"/>
      <c r="DG36" s="25"/>
      <c r="DH36" s="21">
        <f t="shared" si="14"/>
        <v>191</v>
      </c>
      <c r="DI36" s="25"/>
      <c r="DJ36" s="25"/>
      <c r="DK36" s="25"/>
      <c r="DL36" s="21">
        <f t="shared" si="35"/>
        <v>0</v>
      </c>
      <c r="DM36" s="25"/>
      <c r="DN36" s="25"/>
      <c r="DO36" s="25"/>
      <c r="DP36" s="25"/>
      <c r="DQ36" s="25"/>
      <c r="DR36" s="21">
        <f t="shared" si="15"/>
        <v>0</v>
      </c>
      <c r="DS36" s="21">
        <f t="shared" si="16"/>
        <v>193.5</v>
      </c>
      <c r="DT36" s="46">
        <f t="shared" si="17"/>
        <v>9.0128450068663185E-3</v>
      </c>
      <c r="DU36" s="20"/>
      <c r="DV36" s="25"/>
      <c r="DW36" s="25"/>
      <c r="DX36" s="25"/>
      <c r="DY36" s="21">
        <f t="shared" si="36"/>
        <v>0</v>
      </c>
      <c r="DZ36" s="25"/>
      <c r="EA36" s="21">
        <f t="shared" si="18"/>
        <v>0</v>
      </c>
      <c r="EB36" s="25"/>
      <c r="EC36" s="25"/>
      <c r="ED36" s="25"/>
      <c r="EE36" s="25"/>
      <c r="EF36" s="25"/>
      <c r="EG36" s="25"/>
      <c r="EH36" s="21">
        <f t="shared" si="19"/>
        <v>0</v>
      </c>
      <c r="EI36" s="25"/>
      <c r="EJ36" s="25"/>
      <c r="EK36" s="25"/>
      <c r="EL36" s="25"/>
      <c r="EM36" s="25"/>
      <c r="EN36" s="21">
        <f t="shared" si="20"/>
        <v>0</v>
      </c>
      <c r="EO36" s="21">
        <f t="shared" si="21"/>
        <v>0</v>
      </c>
      <c r="EP36" s="46" t="str">
        <f t="shared" si="113"/>
        <v/>
      </c>
      <c r="ER36" s="25"/>
      <c r="ES36" s="25"/>
      <c r="ET36" s="25"/>
      <c r="EU36" s="25"/>
      <c r="EV36" s="25"/>
      <c r="EW36" s="25"/>
      <c r="EX36" s="25"/>
      <c r="EY36" s="21">
        <f t="shared" si="23"/>
        <v>0</v>
      </c>
      <c r="EZ36" s="21">
        <f t="shared" si="37"/>
        <v>0</v>
      </c>
      <c r="FA36" s="46" t="str">
        <f t="shared" si="112"/>
        <v/>
      </c>
    </row>
    <row r="37" spans="1:157" x14ac:dyDescent="0.25">
      <c r="A37" s="26"/>
      <c r="B37" s="8" t="s">
        <v>52</v>
      </c>
      <c r="C37" s="1"/>
      <c r="D37" s="25"/>
      <c r="E37" s="25"/>
      <c r="F37" s="25"/>
      <c r="G37" s="25"/>
      <c r="H37" s="25"/>
      <c r="I37" s="25"/>
      <c r="J37" s="25"/>
      <c r="K37" s="25"/>
      <c r="L37" s="25"/>
      <c r="M37" s="25"/>
      <c r="N37" s="25"/>
      <c r="O37" s="21">
        <f>SUM(D37:N37)</f>
        <v>0</v>
      </c>
      <c r="P37" s="25"/>
      <c r="Q37" s="25"/>
      <c r="R37" s="25"/>
      <c r="S37" s="21">
        <f>SUM(P37:R37)</f>
        <v>0</v>
      </c>
      <c r="T37" s="25"/>
      <c r="U37" s="25"/>
      <c r="V37" s="25"/>
      <c r="W37" s="25"/>
      <c r="X37" s="25"/>
      <c r="Y37" s="21">
        <f>SUM(T37:X37)</f>
        <v>0</v>
      </c>
      <c r="Z37" s="21">
        <f t="shared" si="1"/>
        <v>0</v>
      </c>
      <c r="AA37" s="46" t="str">
        <f t="shared" si="109"/>
        <v/>
      </c>
      <c r="AB37" s="20"/>
      <c r="AC37" s="25"/>
      <c r="AD37" s="25"/>
      <c r="AE37" s="25"/>
      <c r="AF37" s="25"/>
      <c r="AG37" s="25"/>
      <c r="AH37" s="21">
        <f>SUM(AC37:AG37)</f>
        <v>0</v>
      </c>
      <c r="AI37" s="25"/>
      <c r="AJ37" s="25"/>
      <c r="AK37" s="25"/>
      <c r="AL37" s="25"/>
      <c r="AM37" s="25"/>
      <c r="AN37" s="21">
        <f>SUM(AI37:AM37)</f>
        <v>0</v>
      </c>
      <c r="AO37" s="25"/>
      <c r="AP37" s="25"/>
      <c r="AQ37" s="25"/>
      <c r="AR37" s="25"/>
      <c r="AS37" s="25"/>
      <c r="AT37" s="21">
        <f>SUM(AO37:AS37)</f>
        <v>0</v>
      </c>
      <c r="AU37" s="25"/>
      <c r="AV37" s="25"/>
      <c r="AW37" s="25"/>
      <c r="AX37" s="25"/>
      <c r="AY37" s="25"/>
      <c r="AZ37" s="21">
        <f>SUM(AU37:AY37)</f>
        <v>0</v>
      </c>
      <c r="BA37" s="21">
        <f>SUM(AH37,AN37,AT37,AZ37)</f>
        <v>0</v>
      </c>
      <c r="BB37" s="46" t="str">
        <f t="shared" si="110"/>
        <v/>
      </c>
      <c r="BC37" s="20"/>
      <c r="BD37" s="25"/>
      <c r="BE37" s="25"/>
      <c r="BF37" s="25"/>
      <c r="BG37" s="25">
        <v>0.5</v>
      </c>
      <c r="BH37" s="25">
        <v>0.5</v>
      </c>
      <c r="BI37" s="21">
        <f t="shared" si="6"/>
        <v>1</v>
      </c>
      <c r="BJ37" s="25"/>
      <c r="BK37" s="25"/>
      <c r="BL37" s="25"/>
      <c r="BM37" s="25"/>
      <c r="BN37" s="25"/>
      <c r="BO37" s="21">
        <f t="shared" si="7"/>
        <v>0</v>
      </c>
      <c r="BP37" s="25"/>
      <c r="BQ37" s="25"/>
      <c r="BR37" s="25"/>
      <c r="BS37" s="25"/>
      <c r="BT37" s="25"/>
      <c r="BU37" s="21">
        <f>SUM(BP37:BT37)</f>
        <v>0</v>
      </c>
      <c r="BV37" s="25"/>
      <c r="BW37" s="25"/>
      <c r="BX37" s="25"/>
      <c r="BY37" s="25"/>
      <c r="BZ37" s="25"/>
      <c r="CA37" s="21">
        <f t="shared" si="8"/>
        <v>0</v>
      </c>
      <c r="CB37" s="25"/>
      <c r="CC37" s="21">
        <f t="shared" si="105"/>
        <v>0</v>
      </c>
      <c r="CD37" s="25"/>
      <c r="CE37" s="21">
        <f t="shared" si="9"/>
        <v>0</v>
      </c>
      <c r="CF37" s="21">
        <f t="shared" si="32"/>
        <v>1</v>
      </c>
      <c r="CG37" s="46">
        <f t="shared" si="111"/>
        <v>1.0766042552726632E-4</v>
      </c>
      <c r="CH37" s="20"/>
      <c r="CI37" s="25"/>
      <c r="CJ37" s="25"/>
      <c r="CK37" s="25"/>
      <c r="CL37" s="25"/>
      <c r="CM37" s="25"/>
      <c r="CN37" s="25"/>
      <c r="CO37" s="21">
        <f t="shared" si="106"/>
        <v>0</v>
      </c>
      <c r="CP37" s="25"/>
      <c r="CQ37" s="25"/>
      <c r="CR37" s="25"/>
      <c r="CS37" s="25"/>
      <c r="CT37" s="25"/>
      <c r="CU37" s="25"/>
      <c r="CV37" s="21">
        <f t="shared" si="107"/>
        <v>0</v>
      </c>
      <c r="CW37" s="25"/>
      <c r="CX37" s="25"/>
      <c r="CY37" s="25"/>
      <c r="CZ37" s="25"/>
      <c r="DA37" s="25"/>
      <c r="DB37" s="21">
        <f t="shared" si="13"/>
        <v>0</v>
      </c>
      <c r="DC37" s="25">
        <v>50</v>
      </c>
      <c r="DD37" s="25"/>
      <c r="DE37" s="25"/>
      <c r="DF37" s="25"/>
      <c r="DG37" s="25"/>
      <c r="DH37" s="21">
        <f t="shared" si="14"/>
        <v>50</v>
      </c>
      <c r="DI37" s="25"/>
      <c r="DJ37" s="25"/>
      <c r="DK37" s="25"/>
      <c r="DL37" s="21">
        <f t="shared" si="35"/>
        <v>0</v>
      </c>
      <c r="DM37" s="25"/>
      <c r="DN37" s="25"/>
      <c r="DO37" s="25"/>
      <c r="DP37" s="25"/>
      <c r="DQ37" s="25"/>
      <c r="DR37" s="21">
        <f t="shared" si="15"/>
        <v>0</v>
      </c>
      <c r="DS37" s="21">
        <f t="shared" si="16"/>
        <v>50</v>
      </c>
      <c r="DT37" s="46">
        <f t="shared" si="17"/>
        <v>2.3289005185701084E-3</v>
      </c>
      <c r="DU37" s="20"/>
      <c r="DV37" s="25"/>
      <c r="DW37" s="25"/>
      <c r="DX37" s="25"/>
      <c r="DY37" s="21">
        <f t="shared" si="36"/>
        <v>0</v>
      </c>
      <c r="DZ37" s="25"/>
      <c r="EA37" s="21">
        <f t="shared" si="18"/>
        <v>0</v>
      </c>
      <c r="EB37" s="25"/>
      <c r="EC37" s="25"/>
      <c r="ED37" s="25"/>
      <c r="EE37" s="25"/>
      <c r="EF37" s="25"/>
      <c r="EG37" s="25"/>
      <c r="EH37" s="21">
        <f t="shared" si="19"/>
        <v>0</v>
      </c>
      <c r="EI37" s="25"/>
      <c r="EJ37" s="25"/>
      <c r="EK37" s="25"/>
      <c r="EL37" s="25"/>
      <c r="EM37" s="25"/>
      <c r="EN37" s="21">
        <f t="shared" si="20"/>
        <v>0</v>
      </c>
      <c r="EO37" s="21">
        <f t="shared" si="21"/>
        <v>0</v>
      </c>
      <c r="EP37" s="46" t="str">
        <f t="shared" si="113"/>
        <v/>
      </c>
      <c r="ER37" s="25"/>
      <c r="ES37" s="25"/>
      <c r="ET37" s="25"/>
      <c r="EU37" s="25"/>
      <c r="EV37" s="25"/>
      <c r="EW37" s="25"/>
      <c r="EX37" s="25"/>
      <c r="EY37" s="21">
        <f t="shared" si="23"/>
        <v>0</v>
      </c>
      <c r="EZ37" s="21">
        <f t="shared" si="37"/>
        <v>0</v>
      </c>
      <c r="FA37" s="46" t="str">
        <f t="shared" si="112"/>
        <v/>
      </c>
    </row>
    <row r="38" spans="1:157" x14ac:dyDescent="0.25">
      <c r="A38" s="26"/>
      <c r="B38" s="8" t="s">
        <v>53</v>
      </c>
      <c r="C38" s="1"/>
      <c r="D38" s="25"/>
      <c r="E38" s="25"/>
      <c r="F38" s="25"/>
      <c r="G38" s="25"/>
      <c r="H38" s="25"/>
      <c r="I38" s="25"/>
      <c r="J38" s="25"/>
      <c r="K38" s="25"/>
      <c r="L38" s="25"/>
      <c r="M38" s="25"/>
      <c r="N38" s="25"/>
      <c r="O38" s="21">
        <f t="shared" ref="O38" si="114">SUM(D38:N38)</f>
        <v>0</v>
      </c>
      <c r="P38" s="25"/>
      <c r="Q38" s="25"/>
      <c r="R38" s="25"/>
      <c r="S38" s="21">
        <f t="shared" ref="S38" si="115">SUM(P38:R38)</f>
        <v>0</v>
      </c>
      <c r="T38" s="25"/>
      <c r="U38" s="25"/>
      <c r="V38" s="25"/>
      <c r="W38" s="25"/>
      <c r="X38" s="25"/>
      <c r="Y38" s="21">
        <f>SUM(T38:X38)</f>
        <v>0</v>
      </c>
      <c r="Z38" s="21">
        <f t="shared" ref="Z38" si="116">SUM(O38,S38,Y38)</f>
        <v>0</v>
      </c>
      <c r="AA38" s="46" t="str">
        <f t="shared" si="109"/>
        <v/>
      </c>
      <c r="AB38" s="20"/>
      <c r="AC38" s="25"/>
      <c r="AD38" s="25"/>
      <c r="AE38" s="25"/>
      <c r="AF38" s="25"/>
      <c r="AG38" s="25"/>
      <c r="AH38" s="21">
        <f t="shared" ref="AH38" si="117">SUM(AC38:AG38)</f>
        <v>0</v>
      </c>
      <c r="AI38" s="25"/>
      <c r="AJ38" s="25"/>
      <c r="AK38" s="25"/>
      <c r="AL38" s="25"/>
      <c r="AM38" s="25"/>
      <c r="AN38" s="21">
        <f t="shared" ref="AN38" si="118">SUM(AI38:AM38)</f>
        <v>0</v>
      </c>
      <c r="AO38" s="25"/>
      <c r="AP38" s="25"/>
      <c r="AQ38" s="25"/>
      <c r="AR38" s="25"/>
      <c r="AS38" s="25"/>
      <c r="AT38" s="21">
        <f t="shared" ref="AT38" si="119">SUM(AO38:AS38)</f>
        <v>0</v>
      </c>
      <c r="AU38" s="25"/>
      <c r="AV38" s="25"/>
      <c r="AW38" s="25"/>
      <c r="AX38" s="25"/>
      <c r="AY38" s="25"/>
      <c r="AZ38" s="21">
        <f>SUM(AU38:AY38)</f>
        <v>0</v>
      </c>
      <c r="BA38" s="21">
        <f>SUM(AH38,AN38,AT38,AZ38)</f>
        <v>0</v>
      </c>
      <c r="BB38" s="46" t="str">
        <f t="shared" si="110"/>
        <v/>
      </c>
      <c r="BC38" s="20"/>
      <c r="BD38" s="25"/>
      <c r="BE38" s="25"/>
      <c r="BF38" s="25"/>
      <c r="BG38" s="25"/>
      <c r="BH38" s="25"/>
      <c r="BI38" s="21">
        <f t="shared" si="6"/>
        <v>0</v>
      </c>
      <c r="BJ38" s="25"/>
      <c r="BK38" s="25"/>
      <c r="BL38" s="25"/>
      <c r="BM38" s="25"/>
      <c r="BN38" s="25"/>
      <c r="BO38" s="21">
        <f t="shared" si="7"/>
        <v>0</v>
      </c>
      <c r="BP38" s="25"/>
      <c r="BQ38" s="25"/>
      <c r="BR38" s="25"/>
      <c r="BS38" s="25"/>
      <c r="BT38" s="25"/>
      <c r="BU38" s="21">
        <f t="shared" ref="BU38" si="120">SUM(BP38:BT38)</f>
        <v>0</v>
      </c>
      <c r="BV38" s="25"/>
      <c r="BW38" s="25"/>
      <c r="BX38" s="25"/>
      <c r="BY38" s="25"/>
      <c r="BZ38" s="25"/>
      <c r="CA38" s="21">
        <f t="shared" si="8"/>
        <v>0</v>
      </c>
      <c r="CB38" s="25"/>
      <c r="CC38" s="21">
        <f t="shared" si="105"/>
        <v>0</v>
      </c>
      <c r="CD38" s="25"/>
      <c r="CE38" s="21">
        <f t="shared" si="9"/>
        <v>0</v>
      </c>
      <c r="CF38" s="21">
        <f t="shared" si="32"/>
        <v>0</v>
      </c>
      <c r="CG38" s="46" t="str">
        <f t="shared" si="111"/>
        <v/>
      </c>
      <c r="CH38" s="20"/>
      <c r="CI38" s="25"/>
      <c r="CJ38" s="25"/>
      <c r="CK38" s="25"/>
      <c r="CL38" s="25"/>
      <c r="CM38" s="25"/>
      <c r="CN38" s="25"/>
      <c r="CO38" s="21">
        <f t="shared" si="106"/>
        <v>0</v>
      </c>
      <c r="CP38" s="25"/>
      <c r="CQ38" s="25"/>
      <c r="CR38" s="25"/>
      <c r="CS38" s="25"/>
      <c r="CT38" s="25"/>
      <c r="CU38" s="25"/>
      <c r="CV38" s="21">
        <f t="shared" si="107"/>
        <v>0</v>
      </c>
      <c r="CW38" s="25"/>
      <c r="CX38" s="25"/>
      <c r="CY38" s="25"/>
      <c r="CZ38" s="25"/>
      <c r="DA38" s="25"/>
      <c r="DB38" s="21">
        <f t="shared" si="13"/>
        <v>0</v>
      </c>
      <c r="DC38" s="25">
        <v>0.21629144</v>
      </c>
      <c r="DD38" s="25">
        <v>0.43203198000000004</v>
      </c>
      <c r="DE38" s="25"/>
      <c r="DF38" s="25"/>
      <c r="DG38" s="25"/>
      <c r="DH38" s="21">
        <f t="shared" si="14"/>
        <v>0.64832342000000009</v>
      </c>
      <c r="DI38" s="25"/>
      <c r="DJ38" s="25"/>
      <c r="DK38" s="25"/>
      <c r="DL38" s="21">
        <f t="shared" si="35"/>
        <v>0</v>
      </c>
      <c r="DM38" s="25"/>
      <c r="DN38" s="25"/>
      <c r="DO38" s="25"/>
      <c r="DP38" s="25"/>
      <c r="DQ38" s="25"/>
      <c r="DR38" s="21">
        <f t="shared" si="15"/>
        <v>0</v>
      </c>
      <c r="DS38" s="21">
        <f t="shared" si="16"/>
        <v>0.64832342000000009</v>
      </c>
      <c r="DT38" s="46">
        <f t="shared" si="17"/>
        <v>3.0197614980782928E-5</v>
      </c>
      <c r="DU38" s="20"/>
      <c r="DV38" s="25"/>
      <c r="DW38" s="25"/>
      <c r="DX38" s="25"/>
      <c r="DY38" s="21">
        <f t="shared" si="36"/>
        <v>0</v>
      </c>
      <c r="DZ38" s="25"/>
      <c r="EA38" s="21">
        <f t="shared" si="18"/>
        <v>0</v>
      </c>
      <c r="EB38" s="25"/>
      <c r="EC38" s="25"/>
      <c r="ED38" s="25"/>
      <c r="EE38" s="25"/>
      <c r="EF38" s="25"/>
      <c r="EG38" s="25"/>
      <c r="EH38" s="21">
        <f t="shared" si="19"/>
        <v>0</v>
      </c>
      <c r="EI38" s="25"/>
      <c r="EJ38" s="25"/>
      <c r="EK38" s="25"/>
      <c r="EL38" s="25"/>
      <c r="EM38" s="25"/>
      <c r="EN38" s="21">
        <f t="shared" si="20"/>
        <v>0</v>
      </c>
      <c r="EO38" s="21">
        <f t="shared" si="21"/>
        <v>0</v>
      </c>
      <c r="EP38" s="46" t="str">
        <f t="shared" si="113"/>
        <v/>
      </c>
      <c r="ER38" s="25"/>
      <c r="ES38" s="25"/>
      <c r="ET38" s="25"/>
      <c r="EU38" s="25"/>
      <c r="EV38" s="25"/>
      <c r="EW38" s="25"/>
      <c r="EX38" s="25"/>
      <c r="EY38" s="21">
        <f t="shared" si="23"/>
        <v>0</v>
      </c>
      <c r="EZ38" s="21">
        <f t="shared" si="37"/>
        <v>0</v>
      </c>
      <c r="FA38" s="46" t="str">
        <f t="shared" si="112"/>
        <v/>
      </c>
    </row>
    <row r="39" spans="1:157" x14ac:dyDescent="0.25">
      <c r="A39" s="26"/>
      <c r="B39" s="8" t="s">
        <v>54</v>
      </c>
      <c r="C39" s="1"/>
      <c r="D39" s="25"/>
      <c r="E39" s="25"/>
      <c r="F39" s="25"/>
      <c r="G39" s="25"/>
      <c r="H39" s="25"/>
      <c r="I39" s="25">
        <v>0.64515</v>
      </c>
      <c r="J39" s="25">
        <v>1.318775</v>
      </c>
      <c r="K39" s="25">
        <v>0.81184000000000001</v>
      </c>
      <c r="L39" s="25">
        <v>1.4229000000000001</v>
      </c>
      <c r="M39" s="25">
        <v>1.1912400000000001</v>
      </c>
      <c r="N39" s="25">
        <v>1.1004400000000001</v>
      </c>
      <c r="O39" s="21">
        <f t="shared" si="69"/>
        <v>6.4903450000000005</v>
      </c>
      <c r="P39" s="25"/>
      <c r="Q39" s="25"/>
      <c r="R39" s="25"/>
      <c r="S39" s="21">
        <f t="shared" si="70"/>
        <v>0</v>
      </c>
      <c r="T39" s="25"/>
      <c r="U39" s="25"/>
      <c r="V39" s="25"/>
      <c r="W39" s="25"/>
      <c r="X39" s="25"/>
      <c r="Y39" s="21">
        <f t="shared" si="71"/>
        <v>0</v>
      </c>
      <c r="Z39" s="21">
        <f t="shared" si="1"/>
        <v>6.4903450000000005</v>
      </c>
      <c r="AA39" s="46">
        <f t="shared" si="109"/>
        <v>1.5475208228244823E-3</v>
      </c>
      <c r="AB39" s="20"/>
      <c r="AC39" s="25">
        <v>1.18612754</v>
      </c>
      <c r="AD39" s="25">
        <v>1.0752701</v>
      </c>
      <c r="AE39" s="25">
        <v>1.0590259</v>
      </c>
      <c r="AF39" s="25">
        <v>1.1205939599999999</v>
      </c>
      <c r="AG39" s="25">
        <v>0.92074766000000008</v>
      </c>
      <c r="AH39" s="21">
        <f t="shared" si="72"/>
        <v>5.36176516</v>
      </c>
      <c r="AI39" s="25"/>
      <c r="AJ39" s="25"/>
      <c r="AK39" s="25"/>
      <c r="AL39" s="25"/>
      <c r="AM39" s="25"/>
      <c r="AN39" s="21">
        <f t="shared" si="73"/>
        <v>0</v>
      </c>
      <c r="AO39" s="25"/>
      <c r="AP39" s="25"/>
      <c r="AQ39" s="25"/>
      <c r="AR39" s="25"/>
      <c r="AS39" s="25"/>
      <c r="AT39" s="21">
        <f t="shared" si="74"/>
        <v>0</v>
      </c>
      <c r="AU39" s="25"/>
      <c r="AV39" s="25"/>
      <c r="AW39" s="25"/>
      <c r="AX39" s="25"/>
      <c r="AY39" s="25"/>
      <c r="AZ39" s="21">
        <f t="shared" si="75"/>
        <v>0</v>
      </c>
      <c r="BA39" s="21">
        <f t="shared" si="76"/>
        <v>5.36176516</v>
      </c>
      <c r="BB39" s="46">
        <f t="shared" si="110"/>
        <v>7.2495561488089273E-4</v>
      </c>
      <c r="BC39" s="20"/>
      <c r="BD39" s="25">
        <v>0.89615856999999999</v>
      </c>
      <c r="BE39" s="25">
        <v>0.863788</v>
      </c>
      <c r="BF39" s="25">
        <v>0.91593999999999998</v>
      </c>
      <c r="BG39" s="25">
        <v>0.88240200000000002</v>
      </c>
      <c r="BH39" s="25">
        <v>0.94431200000000004</v>
      </c>
      <c r="BI39" s="21">
        <f t="shared" si="6"/>
        <v>4.5026005700000002</v>
      </c>
      <c r="BJ39" s="25"/>
      <c r="BK39" s="25"/>
      <c r="BL39" s="25"/>
      <c r="BM39" s="25"/>
      <c r="BN39" s="25"/>
      <c r="BO39" s="21">
        <f t="shared" si="7"/>
        <v>0</v>
      </c>
      <c r="BP39" s="25"/>
      <c r="BQ39" s="25"/>
      <c r="BR39" s="25"/>
      <c r="BS39" s="25"/>
      <c r="BT39" s="25"/>
      <c r="BU39" s="21">
        <f t="shared" si="77"/>
        <v>0</v>
      </c>
      <c r="BV39" s="25"/>
      <c r="BW39" s="25"/>
      <c r="BX39" s="25"/>
      <c r="BY39" s="25"/>
      <c r="BZ39" s="25"/>
      <c r="CA39" s="21">
        <f t="shared" si="8"/>
        <v>0</v>
      </c>
      <c r="CB39" s="25"/>
      <c r="CC39" s="21">
        <f t="shared" si="105"/>
        <v>0</v>
      </c>
      <c r="CD39" s="25"/>
      <c r="CE39" s="21">
        <f t="shared" si="9"/>
        <v>0</v>
      </c>
      <c r="CF39" s="21">
        <f t="shared" si="32"/>
        <v>4.5026005700000002</v>
      </c>
      <c r="CG39" s="46">
        <f t="shared" si="111"/>
        <v>4.8475189334551189E-4</v>
      </c>
      <c r="CH39" s="20"/>
      <c r="CI39" s="25">
        <v>1.1918</v>
      </c>
      <c r="CJ39" s="25">
        <v>0.97150000000000003</v>
      </c>
      <c r="CK39" s="25">
        <v>1.1267862500000001</v>
      </c>
      <c r="CL39" s="25">
        <v>1.1441343749999999</v>
      </c>
      <c r="CM39" s="25">
        <v>1.15574421875</v>
      </c>
      <c r="CN39" s="25"/>
      <c r="CO39" s="21">
        <f t="shared" si="106"/>
        <v>5.5899648437499998</v>
      </c>
      <c r="CP39" s="25"/>
      <c r="CQ39" s="25"/>
      <c r="CR39" s="25"/>
      <c r="CS39" s="25"/>
      <c r="CT39" s="25"/>
      <c r="CU39" s="25"/>
      <c r="CV39" s="21">
        <f t="shared" si="107"/>
        <v>0</v>
      </c>
      <c r="CW39" s="25"/>
      <c r="CX39" s="25"/>
      <c r="CY39" s="25"/>
      <c r="CZ39" s="25"/>
      <c r="DA39" s="25"/>
      <c r="DB39" s="21">
        <f t="shared" si="13"/>
        <v>0</v>
      </c>
      <c r="DC39" s="25">
        <v>2.2957999999999998</v>
      </c>
      <c r="DD39" s="25">
        <v>3.2604940000000004</v>
      </c>
      <c r="DE39" s="25"/>
      <c r="DF39" s="25"/>
      <c r="DG39" s="25"/>
      <c r="DH39" s="21">
        <f t="shared" si="14"/>
        <v>5.5562940000000003</v>
      </c>
      <c r="DI39" s="25"/>
      <c r="DJ39" s="25"/>
      <c r="DK39" s="25"/>
      <c r="DL39" s="21">
        <f t="shared" si="35"/>
        <v>0</v>
      </c>
      <c r="DM39" s="25"/>
      <c r="DN39" s="25"/>
      <c r="DO39" s="25"/>
      <c r="DP39" s="25"/>
      <c r="DQ39" s="25"/>
      <c r="DR39" s="21">
        <f t="shared" si="15"/>
        <v>0</v>
      </c>
      <c r="DS39" s="21">
        <f t="shared" si="16"/>
        <v>11.146258843750001</v>
      </c>
      <c r="DT39" s="46">
        <f t="shared" si="17"/>
        <v>5.191705600265206E-4</v>
      </c>
      <c r="DU39" s="20"/>
      <c r="DV39" s="25"/>
      <c r="DW39" s="25"/>
      <c r="DX39" s="25"/>
      <c r="DY39" s="21">
        <f t="shared" si="36"/>
        <v>0</v>
      </c>
      <c r="DZ39" s="25"/>
      <c r="EA39" s="21">
        <f t="shared" si="18"/>
        <v>0</v>
      </c>
      <c r="EB39" s="25"/>
      <c r="EC39" s="25"/>
      <c r="ED39" s="25"/>
      <c r="EE39" s="25"/>
      <c r="EF39" s="25"/>
      <c r="EG39" s="25"/>
      <c r="EH39" s="21">
        <f t="shared" si="19"/>
        <v>0</v>
      </c>
      <c r="EI39" s="25"/>
      <c r="EJ39" s="25"/>
      <c r="EK39" s="25"/>
      <c r="EL39" s="25"/>
      <c r="EM39" s="25"/>
      <c r="EN39" s="21">
        <f t="shared" si="20"/>
        <v>0</v>
      </c>
      <c r="EO39" s="21">
        <f t="shared" si="21"/>
        <v>0</v>
      </c>
      <c r="EP39" s="46" t="str">
        <f t="shared" si="113"/>
        <v/>
      </c>
      <c r="ER39" s="25"/>
      <c r="ES39" s="25"/>
      <c r="ET39" s="25"/>
      <c r="EU39" s="25"/>
      <c r="EV39" s="25"/>
      <c r="EW39" s="25"/>
      <c r="EX39" s="25"/>
      <c r="EY39" s="21">
        <f t="shared" si="23"/>
        <v>0</v>
      </c>
      <c r="EZ39" s="21">
        <f t="shared" si="37"/>
        <v>0</v>
      </c>
      <c r="FA39" s="46" t="str">
        <f t="shared" si="112"/>
        <v/>
      </c>
    </row>
    <row r="40" spans="1:157" x14ac:dyDescent="0.25">
      <c r="A40" s="26"/>
      <c r="B40" s="8" t="s">
        <v>55</v>
      </c>
      <c r="C40" s="1"/>
      <c r="D40" s="25"/>
      <c r="E40" s="25"/>
      <c r="F40" s="25"/>
      <c r="G40" s="25"/>
      <c r="H40" s="25"/>
      <c r="I40" s="25"/>
      <c r="J40" s="25"/>
      <c r="K40" s="25"/>
      <c r="L40" s="25"/>
      <c r="M40" s="25"/>
      <c r="N40" s="25"/>
      <c r="O40" s="21">
        <f t="shared" si="69"/>
        <v>0</v>
      </c>
      <c r="P40" s="25"/>
      <c r="Q40" s="25"/>
      <c r="R40" s="25"/>
      <c r="S40" s="21">
        <f t="shared" ref="S40" si="121">SUM(P40:R40)</f>
        <v>0</v>
      </c>
      <c r="T40" s="25"/>
      <c r="U40" s="25"/>
      <c r="V40" s="25"/>
      <c r="W40" s="25"/>
      <c r="X40" s="25"/>
      <c r="Y40" s="21">
        <f t="shared" ref="Y40:Y45" si="122">SUM(T40:X40)</f>
        <v>0</v>
      </c>
      <c r="Z40" s="21">
        <f t="shared" si="1"/>
        <v>0</v>
      </c>
      <c r="AA40" s="46" t="str">
        <f t="shared" si="109"/>
        <v/>
      </c>
      <c r="AB40" s="20"/>
      <c r="AC40" s="25"/>
      <c r="AD40" s="25"/>
      <c r="AE40" s="25"/>
      <c r="AF40" s="25"/>
      <c r="AG40" s="25"/>
      <c r="AH40" s="21">
        <f t="shared" ref="AH40" si="123">SUM(AC40:AG40)</f>
        <v>0</v>
      </c>
      <c r="AI40" s="25"/>
      <c r="AJ40" s="25"/>
      <c r="AK40" s="25"/>
      <c r="AL40" s="25"/>
      <c r="AM40" s="25"/>
      <c r="AN40" s="21">
        <f t="shared" ref="AN40" si="124">SUM(AI40:AM40)</f>
        <v>0</v>
      </c>
      <c r="AO40" s="25"/>
      <c r="AP40" s="25"/>
      <c r="AQ40" s="25"/>
      <c r="AR40" s="25"/>
      <c r="AS40" s="25"/>
      <c r="AT40" s="21">
        <f t="shared" ref="AT40" si="125">SUM(AO40:AS40)</f>
        <v>0</v>
      </c>
      <c r="AU40" s="25"/>
      <c r="AV40" s="25"/>
      <c r="AW40" s="25"/>
      <c r="AX40" s="25"/>
      <c r="AY40" s="25"/>
      <c r="AZ40" s="21">
        <f t="shared" ref="AZ40:AZ45" si="126">SUM(AU40:AY40)</f>
        <v>0</v>
      </c>
      <c r="BA40" s="21">
        <f t="shared" ref="BA40:BA45" si="127">SUM(AH40,AN40,AT40,AZ40)</f>
        <v>0</v>
      </c>
      <c r="BB40" s="46" t="str">
        <f t="shared" si="110"/>
        <v/>
      </c>
      <c r="BC40" s="20"/>
      <c r="BD40" s="25"/>
      <c r="BE40" s="25"/>
      <c r="BF40" s="25"/>
      <c r="BG40" s="25"/>
      <c r="BH40" s="25"/>
      <c r="BI40" s="21">
        <f t="shared" si="6"/>
        <v>0</v>
      </c>
      <c r="BJ40" s="25"/>
      <c r="BK40" s="25"/>
      <c r="BL40" s="25"/>
      <c r="BM40" s="25"/>
      <c r="BN40" s="25"/>
      <c r="BO40" s="21">
        <f t="shared" ref="BO40" si="128">SUM(BJ40:BN40)</f>
        <v>0</v>
      </c>
      <c r="BP40" s="25"/>
      <c r="BQ40" s="25"/>
      <c r="BR40" s="25"/>
      <c r="BS40" s="25"/>
      <c r="BT40" s="25"/>
      <c r="BU40" s="21">
        <f t="shared" ref="BU40" si="129">SUM(BP40:BT40)</f>
        <v>0</v>
      </c>
      <c r="BV40" s="25"/>
      <c r="BW40" s="25"/>
      <c r="BX40" s="25"/>
      <c r="BY40" s="25"/>
      <c r="BZ40" s="25"/>
      <c r="CA40" s="21">
        <f t="shared" ref="CA40" si="130">SUM(BV40:BZ40)</f>
        <v>0</v>
      </c>
      <c r="CB40" s="25"/>
      <c r="CC40" s="21">
        <f t="shared" ref="CC40" si="131">SUM(CB40)</f>
        <v>0</v>
      </c>
      <c r="CD40" s="25"/>
      <c r="CE40" s="21">
        <f t="shared" ref="CE40" si="132">SUM(CD40:CD40)</f>
        <v>0</v>
      </c>
      <c r="CF40" s="21">
        <f t="shared" ref="CF40" si="133">SUM(BI40,BO40,BU40,CA40,CC40,CE40)</f>
        <v>0</v>
      </c>
      <c r="CG40" s="46" t="str">
        <f t="shared" si="111"/>
        <v/>
      </c>
      <c r="CH40" s="20"/>
      <c r="CI40" s="25"/>
      <c r="CJ40" s="25"/>
      <c r="CK40" s="25"/>
      <c r="CL40" s="25"/>
      <c r="CM40" s="25"/>
      <c r="CN40" s="25"/>
      <c r="CO40" s="21">
        <f t="shared" ref="CO40" si="134">SUM(CI40:CN40)</f>
        <v>0</v>
      </c>
      <c r="CP40" s="25"/>
      <c r="CQ40" s="25"/>
      <c r="CR40" s="25"/>
      <c r="CS40" s="25"/>
      <c r="CT40" s="25"/>
      <c r="CU40" s="25"/>
      <c r="CV40" s="21">
        <f t="shared" ref="CV40" si="135">SUM(CP40:CU40)</f>
        <v>0</v>
      </c>
      <c r="CW40" s="25"/>
      <c r="CX40" s="25"/>
      <c r="CY40" s="25"/>
      <c r="CZ40" s="25"/>
      <c r="DA40" s="25"/>
      <c r="DB40" s="21">
        <f t="shared" ref="DB40" si="136">SUM(CW40:DA40)</f>
        <v>0</v>
      </c>
      <c r="DC40" s="25">
        <v>0.1</v>
      </c>
      <c r="DD40" s="25"/>
      <c r="DE40" s="25"/>
      <c r="DF40" s="25"/>
      <c r="DG40" s="25"/>
      <c r="DH40" s="21">
        <f t="shared" si="14"/>
        <v>0.1</v>
      </c>
      <c r="DI40" s="25"/>
      <c r="DJ40" s="25"/>
      <c r="DK40" s="25"/>
      <c r="DL40" s="21">
        <f t="shared" si="35"/>
        <v>0</v>
      </c>
      <c r="DM40" s="25"/>
      <c r="DN40" s="25"/>
      <c r="DO40" s="25"/>
      <c r="DP40" s="25"/>
      <c r="DQ40" s="25"/>
      <c r="DR40" s="21">
        <f t="shared" si="15"/>
        <v>0</v>
      </c>
      <c r="DS40" s="21">
        <f t="shared" si="16"/>
        <v>0.1</v>
      </c>
      <c r="DT40" s="46">
        <f t="shared" si="17"/>
        <v>4.6578010371402169E-6</v>
      </c>
      <c r="DU40" s="20"/>
      <c r="DV40" s="25"/>
      <c r="DW40" s="25"/>
      <c r="DX40" s="25"/>
      <c r="DY40" s="21">
        <f t="shared" si="36"/>
        <v>0</v>
      </c>
      <c r="DZ40" s="25"/>
      <c r="EA40" s="21">
        <f t="shared" si="18"/>
        <v>0</v>
      </c>
      <c r="EB40" s="25"/>
      <c r="EC40" s="25"/>
      <c r="ED40" s="25"/>
      <c r="EE40" s="25"/>
      <c r="EF40" s="25"/>
      <c r="EG40" s="25"/>
      <c r="EH40" s="21">
        <f t="shared" si="19"/>
        <v>0</v>
      </c>
      <c r="EI40" s="25"/>
      <c r="EJ40" s="25"/>
      <c r="EK40" s="25"/>
      <c r="EL40" s="25"/>
      <c r="EM40" s="25"/>
      <c r="EN40" s="21">
        <f t="shared" ref="EN40" si="137">SUM(EI40:EM40)</f>
        <v>0</v>
      </c>
      <c r="EO40" s="21">
        <f t="shared" si="21"/>
        <v>0</v>
      </c>
      <c r="EP40" s="46" t="str">
        <f t="shared" si="113"/>
        <v/>
      </c>
      <c r="ER40" s="25"/>
      <c r="ES40" s="25"/>
      <c r="ET40" s="25"/>
      <c r="EU40" s="25"/>
      <c r="EV40" s="25"/>
      <c r="EW40" s="25"/>
      <c r="EX40" s="25"/>
      <c r="EY40" s="21">
        <f t="shared" si="23"/>
        <v>0</v>
      </c>
      <c r="EZ40" s="21">
        <f t="shared" si="37"/>
        <v>0</v>
      </c>
      <c r="FA40" s="46" t="str">
        <f t="shared" si="112"/>
        <v/>
      </c>
    </row>
    <row r="41" spans="1:157" x14ac:dyDescent="0.25">
      <c r="A41" s="26"/>
      <c r="B41" s="8" t="s">
        <v>56</v>
      </c>
      <c r="C41" s="1"/>
      <c r="D41" s="25"/>
      <c r="E41" s="25"/>
      <c r="F41" s="25"/>
      <c r="G41" s="25"/>
      <c r="H41" s="25"/>
      <c r="I41" s="25"/>
      <c r="J41" s="25"/>
      <c r="K41" s="25"/>
      <c r="L41" s="25"/>
      <c r="M41" s="25"/>
      <c r="N41" s="25"/>
      <c r="O41" s="21">
        <f t="shared" ref="O41" si="138">SUM(D41:N41)</f>
        <v>0</v>
      </c>
      <c r="P41" s="25"/>
      <c r="Q41" s="25"/>
      <c r="R41" s="25"/>
      <c r="S41" s="21">
        <f t="shared" si="70"/>
        <v>0</v>
      </c>
      <c r="T41" s="25"/>
      <c r="U41" s="25"/>
      <c r="V41" s="25"/>
      <c r="W41" s="25"/>
      <c r="X41" s="25"/>
      <c r="Y41" s="21">
        <f t="shared" si="122"/>
        <v>0</v>
      </c>
      <c r="Z41" s="21">
        <f t="shared" ref="Z41" si="139">SUM(O41,S41,Y41)</f>
        <v>0</v>
      </c>
      <c r="AA41" s="46" t="str">
        <f t="shared" si="109"/>
        <v/>
      </c>
      <c r="AB41" s="20"/>
      <c r="AC41" s="25"/>
      <c r="AD41" s="25"/>
      <c r="AE41" s="25"/>
      <c r="AF41" s="25"/>
      <c r="AG41" s="25"/>
      <c r="AH41" s="21">
        <f t="shared" si="72"/>
        <v>0</v>
      </c>
      <c r="AI41" s="25"/>
      <c r="AJ41" s="25"/>
      <c r="AK41" s="25"/>
      <c r="AL41" s="25"/>
      <c r="AM41" s="25"/>
      <c r="AN41" s="21">
        <f t="shared" si="73"/>
        <v>0</v>
      </c>
      <c r="AO41" s="25"/>
      <c r="AP41" s="25"/>
      <c r="AQ41" s="25"/>
      <c r="AR41" s="25"/>
      <c r="AS41" s="25"/>
      <c r="AT41" s="21">
        <f t="shared" si="74"/>
        <v>0</v>
      </c>
      <c r="AU41" s="25"/>
      <c r="AV41" s="25"/>
      <c r="AW41" s="25"/>
      <c r="AX41" s="25"/>
      <c r="AY41" s="25"/>
      <c r="AZ41" s="21">
        <f t="shared" si="126"/>
        <v>0</v>
      </c>
      <c r="BA41" s="21">
        <f t="shared" si="127"/>
        <v>0</v>
      </c>
      <c r="BB41" s="46" t="str">
        <f t="shared" si="110"/>
        <v/>
      </c>
      <c r="BC41" s="20"/>
      <c r="BD41" s="25"/>
      <c r="BE41" s="25"/>
      <c r="BF41" s="25"/>
      <c r="BG41" s="25"/>
      <c r="BH41" s="25"/>
      <c r="BI41" s="21">
        <f t="shared" si="6"/>
        <v>0</v>
      </c>
      <c r="BJ41" s="25"/>
      <c r="BK41" s="25"/>
      <c r="BL41" s="25"/>
      <c r="BM41" s="25"/>
      <c r="BN41" s="25"/>
      <c r="BO41" s="21">
        <f t="shared" si="7"/>
        <v>0</v>
      </c>
      <c r="BP41" s="25"/>
      <c r="BQ41" s="25"/>
      <c r="BR41" s="25"/>
      <c r="BS41" s="25"/>
      <c r="BT41" s="25"/>
      <c r="BU41" s="21">
        <f t="shared" si="77"/>
        <v>0</v>
      </c>
      <c r="BV41" s="25"/>
      <c r="BW41" s="25"/>
      <c r="BX41" s="25"/>
      <c r="BY41" s="25"/>
      <c r="BZ41" s="25"/>
      <c r="CA41" s="21">
        <f t="shared" si="8"/>
        <v>0</v>
      </c>
      <c r="CB41" s="25"/>
      <c r="CC41" s="21">
        <f t="shared" si="105"/>
        <v>0</v>
      </c>
      <c r="CD41" s="25"/>
      <c r="CE41" s="21">
        <f t="shared" si="9"/>
        <v>0</v>
      </c>
      <c r="CF41" s="21">
        <f t="shared" si="32"/>
        <v>0</v>
      </c>
      <c r="CG41" s="46" t="str">
        <f t="shared" si="111"/>
        <v/>
      </c>
      <c r="CH41" s="20"/>
      <c r="CI41" s="25"/>
      <c r="CJ41" s="25"/>
      <c r="CK41" s="25"/>
      <c r="CL41" s="25"/>
      <c r="CM41" s="25"/>
      <c r="CN41" s="25"/>
      <c r="CO41" s="21">
        <f t="shared" si="106"/>
        <v>0</v>
      </c>
      <c r="CP41" s="25"/>
      <c r="CQ41" s="25"/>
      <c r="CR41" s="25"/>
      <c r="CS41" s="25"/>
      <c r="CT41" s="25"/>
      <c r="CU41" s="25"/>
      <c r="CV41" s="21">
        <f t="shared" si="107"/>
        <v>0</v>
      </c>
      <c r="CW41" s="25"/>
      <c r="CX41" s="25"/>
      <c r="CY41" s="25"/>
      <c r="CZ41" s="25"/>
      <c r="DA41" s="25"/>
      <c r="DB41" s="21">
        <f t="shared" si="13"/>
        <v>0</v>
      </c>
      <c r="DC41" s="25">
        <v>4.7204000000000003E-2</v>
      </c>
      <c r="DD41" s="25">
        <v>4.0355999999999996E-2</v>
      </c>
      <c r="DE41" s="25"/>
      <c r="DF41" s="25"/>
      <c r="DG41" s="25"/>
      <c r="DH41" s="21">
        <f t="shared" si="14"/>
        <v>8.7559999999999999E-2</v>
      </c>
      <c r="DI41" s="25"/>
      <c r="DJ41" s="25"/>
      <c r="DK41" s="25"/>
      <c r="DL41" s="21">
        <f t="shared" si="35"/>
        <v>0</v>
      </c>
      <c r="DM41" s="25"/>
      <c r="DN41" s="25"/>
      <c r="DO41" s="25"/>
      <c r="DP41" s="25"/>
      <c r="DQ41" s="25"/>
      <c r="DR41" s="21">
        <f t="shared" si="15"/>
        <v>0</v>
      </c>
      <c r="DS41" s="21">
        <f t="shared" si="16"/>
        <v>8.7559999999999999E-2</v>
      </c>
      <c r="DT41" s="46">
        <f t="shared" si="17"/>
        <v>4.0783705881199731E-6</v>
      </c>
      <c r="DU41" s="20"/>
      <c r="DV41" s="25"/>
      <c r="DW41" s="25"/>
      <c r="DX41" s="25"/>
      <c r="DY41" s="21">
        <f t="shared" si="36"/>
        <v>0</v>
      </c>
      <c r="DZ41" s="25"/>
      <c r="EA41" s="21">
        <f t="shared" si="18"/>
        <v>0</v>
      </c>
      <c r="EB41" s="25"/>
      <c r="EC41" s="25"/>
      <c r="ED41" s="25"/>
      <c r="EE41" s="25"/>
      <c r="EF41" s="25"/>
      <c r="EG41" s="25"/>
      <c r="EH41" s="21">
        <f t="shared" si="19"/>
        <v>0</v>
      </c>
      <c r="EI41" s="25"/>
      <c r="EJ41" s="25"/>
      <c r="EK41" s="25"/>
      <c r="EL41" s="25"/>
      <c r="EM41" s="25"/>
      <c r="EN41" s="21">
        <f t="shared" si="20"/>
        <v>0</v>
      </c>
      <c r="EO41" s="21">
        <f t="shared" si="21"/>
        <v>0</v>
      </c>
      <c r="EP41" s="46" t="str">
        <f t="shared" si="113"/>
        <v/>
      </c>
      <c r="ER41" s="25"/>
      <c r="ES41" s="25"/>
      <c r="ET41" s="25"/>
      <c r="EU41" s="25"/>
      <c r="EV41" s="25"/>
      <c r="EW41" s="25"/>
      <c r="EX41" s="25"/>
      <c r="EY41" s="21">
        <f t="shared" si="23"/>
        <v>0</v>
      </c>
      <c r="EZ41" s="21">
        <f t="shared" si="37"/>
        <v>0</v>
      </c>
      <c r="FA41" s="46" t="str">
        <f t="shared" si="112"/>
        <v/>
      </c>
    </row>
    <row r="42" spans="1:157" x14ac:dyDescent="0.25">
      <c r="A42" s="26"/>
      <c r="B42" s="8" t="s">
        <v>57</v>
      </c>
      <c r="C42" s="1"/>
      <c r="D42" s="25"/>
      <c r="E42" s="25"/>
      <c r="F42" s="25"/>
      <c r="G42" s="25"/>
      <c r="H42" s="25"/>
      <c r="I42" s="25"/>
      <c r="J42" s="25"/>
      <c r="K42" s="25"/>
      <c r="L42" s="25"/>
      <c r="M42" s="25"/>
      <c r="N42" s="25"/>
      <c r="O42" s="21">
        <f t="shared" ref="O42" si="140">SUM(D42:N42)</f>
        <v>0</v>
      </c>
      <c r="P42" s="25"/>
      <c r="Q42" s="25"/>
      <c r="R42" s="25"/>
      <c r="S42" s="21">
        <f t="shared" ref="S42:S44" si="141">SUM(P42:R42)</f>
        <v>0</v>
      </c>
      <c r="T42" s="25"/>
      <c r="U42" s="25"/>
      <c r="V42" s="25"/>
      <c r="W42" s="25"/>
      <c r="X42" s="25"/>
      <c r="Y42" s="21">
        <f t="shared" si="122"/>
        <v>0</v>
      </c>
      <c r="Z42" s="21">
        <f t="shared" si="1"/>
        <v>0</v>
      </c>
      <c r="AA42" s="46" t="str">
        <f t="shared" si="109"/>
        <v/>
      </c>
      <c r="AB42" s="20"/>
      <c r="AC42" s="25"/>
      <c r="AD42" s="25"/>
      <c r="AE42" s="25"/>
      <c r="AF42" s="25"/>
      <c r="AG42" s="25"/>
      <c r="AH42" s="21">
        <f t="shared" ref="AH42:AH44" si="142">SUM(AC42:AG42)</f>
        <v>0</v>
      </c>
      <c r="AI42" s="25"/>
      <c r="AJ42" s="25"/>
      <c r="AK42" s="25"/>
      <c r="AL42" s="25"/>
      <c r="AM42" s="25"/>
      <c r="AN42" s="21">
        <f t="shared" ref="AN42:AN44" si="143">SUM(AI42:AM42)</f>
        <v>0</v>
      </c>
      <c r="AO42" s="25"/>
      <c r="AP42" s="25"/>
      <c r="AQ42" s="25"/>
      <c r="AR42" s="25"/>
      <c r="AS42" s="25"/>
      <c r="AT42" s="21">
        <f t="shared" ref="AT42:AT44" si="144">SUM(AO42:AS42)</f>
        <v>0</v>
      </c>
      <c r="AU42" s="25"/>
      <c r="AV42" s="25"/>
      <c r="AW42" s="25"/>
      <c r="AX42" s="25"/>
      <c r="AY42" s="25"/>
      <c r="AZ42" s="21">
        <f t="shared" si="126"/>
        <v>0</v>
      </c>
      <c r="BA42" s="21">
        <f t="shared" si="127"/>
        <v>0</v>
      </c>
      <c r="BB42" s="46" t="str">
        <f t="shared" si="110"/>
        <v/>
      </c>
      <c r="BC42" s="20"/>
      <c r="BD42" s="25"/>
      <c r="BE42" s="25"/>
      <c r="BF42" s="25"/>
      <c r="BG42" s="25"/>
      <c r="BH42" s="25">
        <v>0</v>
      </c>
      <c r="BI42" s="21">
        <f t="shared" si="6"/>
        <v>0</v>
      </c>
      <c r="BJ42" s="25"/>
      <c r="BK42" s="25"/>
      <c r="BL42" s="25"/>
      <c r="BM42" s="25"/>
      <c r="BN42" s="25"/>
      <c r="BO42" s="21">
        <f t="shared" ref="BO42:BO44" si="145">SUM(BJ42:BN42)</f>
        <v>0</v>
      </c>
      <c r="BP42" s="25"/>
      <c r="BQ42" s="25"/>
      <c r="BR42" s="25"/>
      <c r="BS42" s="25"/>
      <c r="BT42" s="25"/>
      <c r="BU42" s="21">
        <f t="shared" ref="BU42:BU44" si="146">SUM(BP42:BT42)</f>
        <v>0</v>
      </c>
      <c r="BV42" s="25"/>
      <c r="BW42" s="25"/>
      <c r="BX42" s="25"/>
      <c r="BY42" s="25"/>
      <c r="BZ42" s="25"/>
      <c r="CA42" s="21">
        <f t="shared" ref="CA42:CA44" si="147">SUM(BV42:BZ42)</f>
        <v>0</v>
      </c>
      <c r="CB42" s="25"/>
      <c r="CC42" s="21">
        <f t="shared" si="105"/>
        <v>0</v>
      </c>
      <c r="CD42" s="25"/>
      <c r="CE42" s="21">
        <f t="shared" si="9"/>
        <v>0</v>
      </c>
      <c r="CF42" s="21">
        <f t="shared" si="32"/>
        <v>0</v>
      </c>
      <c r="CG42" s="46" t="str">
        <f t="shared" si="111"/>
        <v/>
      </c>
      <c r="CH42" s="20"/>
      <c r="CI42" s="25"/>
      <c r="CJ42" s="25"/>
      <c r="CK42" s="25"/>
      <c r="CL42" s="25"/>
      <c r="CM42" s="25"/>
      <c r="CN42" s="25"/>
      <c r="CO42" s="21">
        <f t="shared" ref="CO42:CO44" si="148">SUM(CI42:CN42)</f>
        <v>0</v>
      </c>
      <c r="CP42" s="25"/>
      <c r="CQ42" s="25"/>
      <c r="CR42" s="25"/>
      <c r="CS42" s="25"/>
      <c r="CT42" s="25"/>
      <c r="CU42" s="25"/>
      <c r="CV42" s="21">
        <f t="shared" ref="CV42:CV44" si="149">SUM(CP42:CU42)</f>
        <v>0</v>
      </c>
      <c r="CW42" s="25"/>
      <c r="CX42" s="25"/>
      <c r="CY42" s="25"/>
      <c r="CZ42" s="25"/>
      <c r="DA42" s="25"/>
      <c r="DB42" s="21">
        <f t="shared" si="13"/>
        <v>0</v>
      </c>
      <c r="DC42" s="25">
        <v>2.5000000000000001E-3</v>
      </c>
      <c r="DD42" s="25"/>
      <c r="DE42" s="25"/>
      <c r="DF42" s="25"/>
      <c r="DG42" s="25"/>
      <c r="DH42" s="21">
        <f t="shared" si="14"/>
        <v>2.5000000000000001E-3</v>
      </c>
      <c r="DI42" s="25"/>
      <c r="DJ42" s="25"/>
      <c r="DK42" s="25"/>
      <c r="DL42" s="21">
        <f t="shared" si="35"/>
        <v>0</v>
      </c>
      <c r="DM42" s="25"/>
      <c r="DN42" s="25"/>
      <c r="DO42" s="25"/>
      <c r="DP42" s="25"/>
      <c r="DQ42" s="25"/>
      <c r="DR42" s="21">
        <f t="shared" si="15"/>
        <v>0</v>
      </c>
      <c r="DS42" s="21">
        <f t="shared" si="16"/>
        <v>2.5000000000000001E-3</v>
      </c>
      <c r="DT42" s="46">
        <f t="shared" si="17"/>
        <v>1.1644502592850541E-7</v>
      </c>
      <c r="DU42" s="20"/>
      <c r="DV42" s="25"/>
      <c r="DW42" s="25"/>
      <c r="DX42" s="25"/>
      <c r="DY42" s="21">
        <f t="shared" si="36"/>
        <v>0</v>
      </c>
      <c r="DZ42" s="25"/>
      <c r="EA42" s="21">
        <f t="shared" si="18"/>
        <v>0</v>
      </c>
      <c r="EB42" s="25"/>
      <c r="EC42" s="25"/>
      <c r="ED42" s="25"/>
      <c r="EE42" s="25"/>
      <c r="EF42" s="25"/>
      <c r="EG42" s="25"/>
      <c r="EH42" s="21">
        <f t="shared" si="19"/>
        <v>0</v>
      </c>
      <c r="EI42" s="25"/>
      <c r="EJ42" s="25"/>
      <c r="EK42" s="25"/>
      <c r="EL42" s="25"/>
      <c r="EM42" s="25"/>
      <c r="EN42" s="21">
        <f t="shared" si="20"/>
        <v>0</v>
      </c>
      <c r="EO42" s="21">
        <f t="shared" si="21"/>
        <v>0</v>
      </c>
      <c r="EP42" s="46" t="str">
        <f t="shared" si="113"/>
        <v/>
      </c>
      <c r="ER42" s="25"/>
      <c r="ES42" s="25"/>
      <c r="ET42" s="25"/>
      <c r="EU42" s="25"/>
      <c r="EV42" s="25"/>
      <c r="EW42" s="25"/>
      <c r="EX42" s="25"/>
      <c r="EY42" s="21">
        <f t="shared" si="23"/>
        <v>0</v>
      </c>
      <c r="EZ42" s="21">
        <f t="shared" si="37"/>
        <v>0</v>
      </c>
      <c r="FA42" s="46" t="str">
        <f t="shared" si="112"/>
        <v/>
      </c>
    </row>
    <row r="43" spans="1:157" x14ac:dyDescent="0.25">
      <c r="A43" s="26"/>
      <c r="B43" s="8" t="s">
        <v>58</v>
      </c>
      <c r="C43" s="1"/>
      <c r="D43" s="25"/>
      <c r="E43" s="25"/>
      <c r="F43" s="25"/>
      <c r="G43" s="25"/>
      <c r="H43" s="25"/>
      <c r="I43" s="25"/>
      <c r="J43" s="25"/>
      <c r="K43" s="25"/>
      <c r="L43" s="25"/>
      <c r="M43" s="25"/>
      <c r="N43" s="25"/>
      <c r="O43" s="21">
        <f t="shared" ref="O43:O44" si="150">SUM(D43:N43)</f>
        <v>0</v>
      </c>
      <c r="P43" s="25"/>
      <c r="Q43" s="25"/>
      <c r="R43" s="25"/>
      <c r="S43" s="21">
        <f t="shared" si="141"/>
        <v>0</v>
      </c>
      <c r="T43" s="25"/>
      <c r="U43" s="25"/>
      <c r="V43" s="25"/>
      <c r="W43" s="25"/>
      <c r="X43" s="25"/>
      <c r="Y43" s="21">
        <f t="shared" si="122"/>
        <v>0</v>
      </c>
      <c r="Z43" s="21">
        <f t="shared" ref="Z43:Z44" si="151">SUM(O43,S43,Y43)</f>
        <v>0</v>
      </c>
      <c r="AA43" s="46" t="str">
        <f t="shared" si="109"/>
        <v/>
      </c>
      <c r="AB43" s="20"/>
      <c r="AC43" s="25"/>
      <c r="AD43" s="25"/>
      <c r="AE43" s="25"/>
      <c r="AF43" s="25"/>
      <c r="AG43" s="25"/>
      <c r="AH43" s="21">
        <f t="shared" si="142"/>
        <v>0</v>
      </c>
      <c r="AI43" s="25"/>
      <c r="AJ43" s="25"/>
      <c r="AK43" s="25"/>
      <c r="AL43" s="25"/>
      <c r="AM43" s="25"/>
      <c r="AN43" s="21">
        <f t="shared" si="143"/>
        <v>0</v>
      </c>
      <c r="AO43" s="25"/>
      <c r="AP43" s="25"/>
      <c r="AQ43" s="25"/>
      <c r="AR43" s="25"/>
      <c r="AS43" s="25"/>
      <c r="AT43" s="21">
        <f t="shared" si="144"/>
        <v>0</v>
      </c>
      <c r="AU43" s="25"/>
      <c r="AV43" s="25"/>
      <c r="AW43" s="25"/>
      <c r="AX43" s="25"/>
      <c r="AY43" s="25"/>
      <c r="AZ43" s="21">
        <f t="shared" si="126"/>
        <v>0</v>
      </c>
      <c r="BA43" s="21">
        <f t="shared" si="127"/>
        <v>0</v>
      </c>
      <c r="BB43" s="46" t="str">
        <f t="shared" si="110"/>
        <v/>
      </c>
      <c r="BC43" s="20"/>
      <c r="BD43" s="25"/>
      <c r="BE43" s="25"/>
      <c r="BF43" s="25"/>
      <c r="BG43" s="25"/>
      <c r="BH43" s="25"/>
      <c r="BI43" s="21">
        <f t="shared" si="6"/>
        <v>0</v>
      </c>
      <c r="BJ43" s="25"/>
      <c r="BK43" s="25"/>
      <c r="BL43" s="25"/>
      <c r="BM43" s="25"/>
      <c r="BN43" s="25"/>
      <c r="BO43" s="21">
        <f t="shared" si="145"/>
        <v>0</v>
      </c>
      <c r="BP43" s="25"/>
      <c r="BQ43" s="25"/>
      <c r="BR43" s="25"/>
      <c r="BS43" s="25"/>
      <c r="BT43" s="25"/>
      <c r="BU43" s="21">
        <f t="shared" si="146"/>
        <v>0</v>
      </c>
      <c r="BV43" s="25"/>
      <c r="BW43" s="25"/>
      <c r="BX43" s="25"/>
      <c r="BY43" s="25"/>
      <c r="BZ43" s="25"/>
      <c r="CA43" s="21">
        <f t="shared" si="147"/>
        <v>0</v>
      </c>
      <c r="CB43" s="25"/>
      <c r="CC43" s="21">
        <f t="shared" si="105"/>
        <v>0</v>
      </c>
      <c r="CD43" s="25"/>
      <c r="CE43" s="21">
        <f t="shared" si="9"/>
        <v>0</v>
      </c>
      <c r="CF43" s="21">
        <f t="shared" si="32"/>
        <v>0</v>
      </c>
      <c r="CG43" s="46" t="str">
        <f t="shared" si="111"/>
        <v/>
      </c>
      <c r="CH43" s="20"/>
      <c r="CI43" s="25"/>
      <c r="CJ43" s="25"/>
      <c r="CK43" s="25"/>
      <c r="CL43" s="25"/>
      <c r="CM43" s="25"/>
      <c r="CN43" s="25"/>
      <c r="CO43" s="21">
        <f t="shared" si="148"/>
        <v>0</v>
      </c>
      <c r="CP43" s="25"/>
      <c r="CQ43" s="25"/>
      <c r="CR43" s="25"/>
      <c r="CS43" s="25"/>
      <c r="CT43" s="25"/>
      <c r="CU43" s="25"/>
      <c r="CV43" s="21">
        <f t="shared" si="149"/>
        <v>0</v>
      </c>
      <c r="CW43" s="25"/>
      <c r="CX43" s="25"/>
      <c r="CY43" s="25"/>
      <c r="CZ43" s="25"/>
      <c r="DA43" s="25"/>
      <c r="DB43" s="21">
        <f t="shared" si="13"/>
        <v>0</v>
      </c>
      <c r="DC43" s="25">
        <v>0.25</v>
      </c>
      <c r="DD43" s="25"/>
      <c r="DE43" s="25"/>
      <c r="DF43" s="25"/>
      <c r="DG43" s="25"/>
      <c r="DH43" s="21">
        <f t="shared" si="14"/>
        <v>0.25</v>
      </c>
      <c r="DI43" s="25"/>
      <c r="DJ43" s="25"/>
      <c r="DK43" s="25"/>
      <c r="DL43" s="21">
        <f t="shared" si="35"/>
        <v>0</v>
      </c>
      <c r="DM43" s="25"/>
      <c r="DN43" s="25"/>
      <c r="DO43" s="25"/>
      <c r="DP43" s="25"/>
      <c r="DQ43" s="25"/>
      <c r="DR43" s="21">
        <f t="shared" si="15"/>
        <v>0</v>
      </c>
      <c r="DS43" s="21">
        <f t="shared" si="16"/>
        <v>0.25</v>
      </c>
      <c r="DT43" s="46">
        <f t="shared" si="17"/>
        <v>1.1644502592850541E-5</v>
      </c>
      <c r="DU43" s="20"/>
      <c r="DV43" s="25"/>
      <c r="DW43" s="25"/>
      <c r="DX43" s="25"/>
      <c r="DY43" s="21">
        <f t="shared" si="36"/>
        <v>0</v>
      </c>
      <c r="DZ43" s="25"/>
      <c r="EA43" s="21">
        <f t="shared" si="18"/>
        <v>0</v>
      </c>
      <c r="EB43" s="25"/>
      <c r="EC43" s="25"/>
      <c r="ED43" s="25"/>
      <c r="EE43" s="25"/>
      <c r="EF43" s="25"/>
      <c r="EG43" s="25"/>
      <c r="EH43" s="21">
        <f t="shared" si="19"/>
        <v>0</v>
      </c>
      <c r="EI43" s="25"/>
      <c r="EJ43" s="25"/>
      <c r="EK43" s="25"/>
      <c r="EL43" s="25"/>
      <c r="EM43" s="25"/>
      <c r="EN43" s="21">
        <f t="shared" si="20"/>
        <v>0</v>
      </c>
      <c r="EO43" s="21">
        <f t="shared" si="21"/>
        <v>0</v>
      </c>
      <c r="EP43" s="46" t="str">
        <f t="shared" si="113"/>
        <v/>
      </c>
      <c r="ER43" s="25"/>
      <c r="ES43" s="25"/>
      <c r="ET43" s="25"/>
      <c r="EU43" s="25"/>
      <c r="EV43" s="25"/>
      <c r="EW43" s="25"/>
      <c r="EX43" s="25"/>
      <c r="EY43" s="21">
        <f t="shared" si="23"/>
        <v>0</v>
      </c>
      <c r="EZ43" s="21">
        <f t="shared" si="37"/>
        <v>0</v>
      </c>
      <c r="FA43" s="46" t="str">
        <f t="shared" si="112"/>
        <v/>
      </c>
    </row>
    <row r="44" spans="1:157" x14ac:dyDescent="0.25">
      <c r="A44" s="26"/>
      <c r="B44" s="8" t="s">
        <v>59</v>
      </c>
      <c r="C44" s="1"/>
      <c r="D44" s="25"/>
      <c r="E44" s="25"/>
      <c r="F44" s="25"/>
      <c r="G44" s="25"/>
      <c r="H44" s="25"/>
      <c r="I44" s="25"/>
      <c r="J44" s="25"/>
      <c r="K44" s="25"/>
      <c r="L44" s="25"/>
      <c r="M44" s="25"/>
      <c r="N44" s="25"/>
      <c r="O44" s="21">
        <f t="shared" si="150"/>
        <v>0</v>
      </c>
      <c r="P44" s="25"/>
      <c r="Q44" s="25"/>
      <c r="R44" s="25"/>
      <c r="S44" s="21">
        <f t="shared" si="141"/>
        <v>0</v>
      </c>
      <c r="T44" s="25"/>
      <c r="U44" s="25"/>
      <c r="V44" s="25"/>
      <c r="W44" s="25"/>
      <c r="X44" s="25"/>
      <c r="Y44" s="21">
        <f t="shared" si="122"/>
        <v>0</v>
      </c>
      <c r="Z44" s="21">
        <f t="shared" si="151"/>
        <v>0</v>
      </c>
      <c r="AA44" s="46" t="str">
        <f t="shared" si="109"/>
        <v/>
      </c>
      <c r="AB44" s="20"/>
      <c r="AC44" s="25"/>
      <c r="AD44" s="25"/>
      <c r="AE44" s="25"/>
      <c r="AF44" s="25"/>
      <c r="AG44" s="25"/>
      <c r="AH44" s="21">
        <f t="shared" si="142"/>
        <v>0</v>
      </c>
      <c r="AI44" s="25"/>
      <c r="AJ44" s="25"/>
      <c r="AK44" s="25"/>
      <c r="AL44" s="25"/>
      <c r="AM44" s="25"/>
      <c r="AN44" s="21">
        <f t="shared" si="143"/>
        <v>0</v>
      </c>
      <c r="AO44" s="25"/>
      <c r="AP44" s="25"/>
      <c r="AQ44" s="25"/>
      <c r="AR44" s="25"/>
      <c r="AS44" s="25"/>
      <c r="AT44" s="21">
        <f t="shared" si="144"/>
        <v>0</v>
      </c>
      <c r="AU44" s="25"/>
      <c r="AV44" s="25"/>
      <c r="AW44" s="25"/>
      <c r="AX44" s="25"/>
      <c r="AY44" s="25"/>
      <c r="AZ44" s="21">
        <f t="shared" si="126"/>
        <v>0</v>
      </c>
      <c r="BA44" s="21">
        <f t="shared" si="127"/>
        <v>0</v>
      </c>
      <c r="BB44" s="46" t="str">
        <f t="shared" si="110"/>
        <v/>
      </c>
      <c r="BC44" s="20"/>
      <c r="BD44" s="25"/>
      <c r="BE44" s="25"/>
      <c r="BF44" s="25"/>
      <c r="BG44" s="25"/>
      <c r="BH44" s="25"/>
      <c r="BI44" s="21">
        <f t="shared" ref="BI44:BI69" si="152">SUM(BD44:BH44)</f>
        <v>0</v>
      </c>
      <c r="BJ44" s="25"/>
      <c r="BK44" s="25"/>
      <c r="BL44" s="25"/>
      <c r="BM44" s="25"/>
      <c r="BN44" s="25"/>
      <c r="BO44" s="21">
        <f t="shared" si="145"/>
        <v>0</v>
      </c>
      <c r="BP44" s="25"/>
      <c r="BQ44" s="25"/>
      <c r="BR44" s="25"/>
      <c r="BS44" s="25"/>
      <c r="BT44" s="25"/>
      <c r="BU44" s="21">
        <f t="shared" si="146"/>
        <v>0</v>
      </c>
      <c r="BV44" s="25"/>
      <c r="BW44" s="25"/>
      <c r="BX44" s="25"/>
      <c r="BY44" s="25"/>
      <c r="BZ44" s="25"/>
      <c r="CA44" s="21">
        <f t="shared" si="147"/>
        <v>0</v>
      </c>
      <c r="CB44" s="25"/>
      <c r="CC44" s="21">
        <f t="shared" ref="CC44" si="153">SUM(CB44)</f>
        <v>0</v>
      </c>
      <c r="CD44" s="25"/>
      <c r="CE44" s="21">
        <f t="shared" ref="CE44" si="154">SUM(CD44:CD44)</f>
        <v>0</v>
      </c>
      <c r="CF44" s="21">
        <f t="shared" ref="CF44" si="155">SUM(BI44,BO44,BU44,CA44,CC44,CE44)</f>
        <v>0</v>
      </c>
      <c r="CG44" s="46" t="str">
        <f t="shared" si="111"/>
        <v/>
      </c>
      <c r="CH44" s="20"/>
      <c r="CI44" s="25"/>
      <c r="CJ44" s="25"/>
      <c r="CK44" s="25"/>
      <c r="CL44" s="25"/>
      <c r="CM44" s="25"/>
      <c r="CN44" s="25"/>
      <c r="CO44" s="21">
        <f t="shared" si="148"/>
        <v>0</v>
      </c>
      <c r="CP44" s="25"/>
      <c r="CQ44" s="25"/>
      <c r="CR44" s="25"/>
      <c r="CS44" s="25"/>
      <c r="CT44" s="25"/>
      <c r="CU44" s="25"/>
      <c r="CV44" s="21">
        <f t="shared" si="149"/>
        <v>0</v>
      </c>
      <c r="CW44" s="25"/>
      <c r="CX44" s="25"/>
      <c r="CY44" s="25"/>
      <c r="CZ44" s="25"/>
      <c r="DA44" s="25"/>
      <c r="DB44" s="21">
        <f t="shared" ref="DB44" si="156">SUM(CW44:DA44)</f>
        <v>0</v>
      </c>
      <c r="DC44" s="25">
        <v>3.0000000000000001E-3</v>
      </c>
      <c r="DD44" s="25"/>
      <c r="DE44" s="25"/>
      <c r="DF44" s="25"/>
      <c r="DG44" s="25"/>
      <c r="DH44" s="21">
        <f t="shared" ref="DH44:DH69" si="157">SUM(DC44:DG44)</f>
        <v>3.0000000000000001E-3</v>
      </c>
      <c r="DI44" s="25"/>
      <c r="DJ44" s="25"/>
      <c r="DK44" s="25"/>
      <c r="DL44" s="21">
        <f t="shared" si="35"/>
        <v>0</v>
      </c>
      <c r="DM44" s="25"/>
      <c r="DN44" s="25"/>
      <c r="DO44" s="25"/>
      <c r="DP44" s="25"/>
      <c r="DQ44" s="25"/>
      <c r="DR44" s="21">
        <f t="shared" ref="DR44:DR69" si="158">SUM(DM44:DQ44)</f>
        <v>0</v>
      </c>
      <c r="DS44" s="21">
        <f t="shared" ref="DS44:DS69" si="159">SUM(CO44,CV44,DH44,DL44,DB44,DR44)</f>
        <v>3.0000000000000001E-3</v>
      </c>
      <c r="DT44" s="46">
        <f t="shared" si="17"/>
        <v>1.3973403111420649E-7</v>
      </c>
      <c r="DU44" s="20"/>
      <c r="DV44" s="25"/>
      <c r="DW44" s="25"/>
      <c r="DX44" s="25"/>
      <c r="DY44" s="21">
        <f t="shared" si="36"/>
        <v>0</v>
      </c>
      <c r="DZ44" s="25"/>
      <c r="EA44" s="21">
        <f t="shared" ref="EA44:EA69" si="160">SUM(DZ44:DZ44)</f>
        <v>0</v>
      </c>
      <c r="EB44" s="25"/>
      <c r="EC44" s="25"/>
      <c r="ED44" s="25"/>
      <c r="EE44" s="25"/>
      <c r="EF44" s="25"/>
      <c r="EG44" s="25"/>
      <c r="EH44" s="21">
        <f t="shared" ref="EH44:EH69" si="161">SUM(EB44:EG44)</f>
        <v>0</v>
      </c>
      <c r="EI44" s="25"/>
      <c r="EJ44" s="25"/>
      <c r="EK44" s="25"/>
      <c r="EL44" s="25"/>
      <c r="EM44" s="25"/>
      <c r="EN44" s="21">
        <f t="shared" ref="EN44" si="162">SUM(EI44:EM44)</f>
        <v>0</v>
      </c>
      <c r="EO44" s="21">
        <f t="shared" si="21"/>
        <v>0</v>
      </c>
      <c r="EP44" s="46" t="str">
        <f t="shared" si="113"/>
        <v/>
      </c>
      <c r="ER44" s="25"/>
      <c r="ES44" s="25"/>
      <c r="ET44" s="25"/>
      <c r="EU44" s="25"/>
      <c r="EV44" s="25"/>
      <c r="EW44" s="25"/>
      <c r="EX44" s="25"/>
      <c r="EY44" s="21">
        <f t="shared" ref="EY44:EY69" si="163">SUM(ER44:EX44)</f>
        <v>0</v>
      </c>
      <c r="EZ44" s="21">
        <f t="shared" si="37"/>
        <v>0</v>
      </c>
      <c r="FA44" s="46" t="str">
        <f t="shared" si="112"/>
        <v/>
      </c>
    </row>
    <row r="45" spans="1:157" x14ac:dyDescent="0.25">
      <c r="A45" s="26">
        <v>8</v>
      </c>
      <c r="B45" s="8" t="s">
        <v>60</v>
      </c>
      <c r="C45" s="1"/>
      <c r="D45" s="25"/>
      <c r="E45" s="25"/>
      <c r="F45" s="25"/>
      <c r="G45" s="25"/>
      <c r="H45" s="25"/>
      <c r="I45" s="25"/>
      <c r="J45" s="25"/>
      <c r="K45" s="25"/>
      <c r="L45" s="25"/>
      <c r="M45" s="25"/>
      <c r="N45" s="25"/>
      <c r="O45" s="21">
        <f t="shared" si="69"/>
        <v>0</v>
      </c>
      <c r="P45" s="25"/>
      <c r="Q45" s="25"/>
      <c r="R45" s="25"/>
      <c r="S45" s="21">
        <f t="shared" si="70"/>
        <v>0</v>
      </c>
      <c r="T45" s="25"/>
      <c r="U45" s="25"/>
      <c r="V45" s="25"/>
      <c r="W45" s="25"/>
      <c r="X45" s="25"/>
      <c r="Y45" s="21">
        <f t="shared" si="122"/>
        <v>0</v>
      </c>
      <c r="Z45" s="21">
        <f t="shared" si="1"/>
        <v>0</v>
      </c>
      <c r="AA45" s="46" t="str">
        <f t="shared" si="109"/>
        <v/>
      </c>
      <c r="AB45" s="20"/>
      <c r="AC45" s="25"/>
      <c r="AD45" s="25"/>
      <c r="AE45" s="25"/>
      <c r="AF45" s="25"/>
      <c r="AG45" s="25"/>
      <c r="AH45" s="21">
        <f t="shared" si="72"/>
        <v>0</v>
      </c>
      <c r="AI45" s="25"/>
      <c r="AJ45" s="25"/>
      <c r="AK45" s="25"/>
      <c r="AL45" s="25"/>
      <c r="AM45" s="25"/>
      <c r="AN45" s="21">
        <f t="shared" si="73"/>
        <v>0</v>
      </c>
      <c r="AO45" s="25"/>
      <c r="AP45" s="25"/>
      <c r="AQ45" s="25"/>
      <c r="AR45" s="25"/>
      <c r="AS45" s="25"/>
      <c r="AT45" s="21">
        <f t="shared" si="74"/>
        <v>0</v>
      </c>
      <c r="AU45" s="25"/>
      <c r="AV45" s="25"/>
      <c r="AW45" s="25"/>
      <c r="AX45" s="25"/>
      <c r="AY45" s="25"/>
      <c r="AZ45" s="21">
        <f t="shared" si="126"/>
        <v>0</v>
      </c>
      <c r="BA45" s="21">
        <f t="shared" si="127"/>
        <v>0</v>
      </c>
      <c r="BB45" s="46" t="str">
        <f t="shared" si="110"/>
        <v/>
      </c>
      <c r="BC45" s="20"/>
      <c r="BD45" s="25"/>
      <c r="BE45" s="25">
        <v>0.107821</v>
      </c>
      <c r="BF45" s="25">
        <v>0.18451200000000001</v>
      </c>
      <c r="BG45" s="25">
        <v>0.16945199999999999</v>
      </c>
      <c r="BH45" s="25">
        <v>0.81949499999999997</v>
      </c>
      <c r="BI45" s="21">
        <f t="shared" si="152"/>
        <v>1.28128</v>
      </c>
      <c r="BJ45" s="25"/>
      <c r="BK45" s="25"/>
      <c r="BL45" s="25"/>
      <c r="BM45" s="25"/>
      <c r="BN45" s="25"/>
      <c r="BO45" s="21">
        <f t="shared" si="7"/>
        <v>0</v>
      </c>
      <c r="BP45" s="25"/>
      <c r="BQ45" s="25"/>
      <c r="BR45" s="25"/>
      <c r="BS45" s="25"/>
      <c r="BT45" s="25"/>
      <c r="BU45" s="21">
        <f t="shared" si="77"/>
        <v>0</v>
      </c>
      <c r="BV45" s="25"/>
      <c r="BW45" s="25"/>
      <c r="BX45" s="25"/>
      <c r="BY45" s="25"/>
      <c r="BZ45" s="25"/>
      <c r="CA45" s="21">
        <f t="shared" si="8"/>
        <v>0</v>
      </c>
      <c r="CB45" s="25"/>
      <c r="CC45" s="21">
        <f t="shared" si="105"/>
        <v>0</v>
      </c>
      <c r="CD45" s="25"/>
      <c r="CE45" s="21">
        <f t="shared" si="9"/>
        <v>0</v>
      </c>
      <c r="CF45" s="21">
        <f t="shared" si="32"/>
        <v>1.28128</v>
      </c>
      <c r="CG45" s="46">
        <f t="shared" si="111"/>
        <v>1.379431500195758E-4</v>
      </c>
      <c r="CH45" s="20"/>
      <c r="CI45" s="25">
        <v>0.11917999999999999</v>
      </c>
      <c r="CJ45" s="25">
        <v>0.1399125</v>
      </c>
      <c r="CK45" s="25">
        <v>0.13247500000000001</v>
      </c>
      <c r="CL45" s="25">
        <v>0.13429374999999999</v>
      </c>
      <c r="CM45" s="25">
        <v>0.12941875</v>
      </c>
      <c r="CN45" s="25">
        <v>0</v>
      </c>
      <c r="CO45" s="21">
        <f t="shared" si="106"/>
        <v>0.65527999999999997</v>
      </c>
      <c r="CP45" s="25"/>
      <c r="CQ45" s="25"/>
      <c r="CR45" s="25"/>
      <c r="CS45" s="25"/>
      <c r="CT45" s="25"/>
      <c r="CU45" s="25"/>
      <c r="CV45" s="21">
        <f t="shared" si="107"/>
        <v>0</v>
      </c>
      <c r="CW45" s="25"/>
      <c r="CX45" s="25"/>
      <c r="CY45" s="25"/>
      <c r="CZ45" s="25"/>
      <c r="DA45" s="25"/>
      <c r="DB45" s="21">
        <f t="shared" si="13"/>
        <v>0</v>
      </c>
      <c r="DC45" s="25">
        <v>6.0364609999999999E-2</v>
      </c>
      <c r="DD45" s="25">
        <v>6.58585E-2</v>
      </c>
      <c r="DE45" s="25"/>
      <c r="DF45" s="25"/>
      <c r="DG45" s="25"/>
      <c r="DH45" s="21">
        <f t="shared" si="157"/>
        <v>0.12622311</v>
      </c>
      <c r="DI45" s="25"/>
      <c r="DJ45" s="25"/>
      <c r="DK45" s="25"/>
      <c r="DL45" s="21">
        <f t="shared" si="35"/>
        <v>0</v>
      </c>
      <c r="DM45" s="25"/>
      <c r="DN45" s="25"/>
      <c r="DO45" s="25"/>
      <c r="DP45" s="25"/>
      <c r="DQ45" s="25"/>
      <c r="DR45" s="21">
        <f t="shared" si="158"/>
        <v>0</v>
      </c>
      <c r="DS45" s="21">
        <f t="shared" si="159"/>
        <v>0.78150310999999995</v>
      </c>
      <c r="DT45" s="46">
        <f t="shared" si="17"/>
        <v>3.6400859962863043E-5</v>
      </c>
      <c r="DU45" s="20"/>
      <c r="DV45" s="25"/>
      <c r="DW45" s="25"/>
      <c r="DX45" s="25"/>
      <c r="DY45" s="21">
        <f t="shared" si="36"/>
        <v>0</v>
      </c>
      <c r="DZ45" s="25"/>
      <c r="EA45" s="21">
        <f t="shared" si="160"/>
        <v>0</v>
      </c>
      <c r="EB45" s="25"/>
      <c r="EC45" s="25"/>
      <c r="ED45" s="25"/>
      <c r="EE45" s="25"/>
      <c r="EF45" s="25"/>
      <c r="EG45" s="25"/>
      <c r="EH45" s="21">
        <f t="shared" si="161"/>
        <v>0</v>
      </c>
      <c r="EI45" s="25"/>
      <c r="EJ45" s="25"/>
      <c r="EK45" s="25"/>
      <c r="EL45" s="25"/>
      <c r="EM45" s="25"/>
      <c r="EN45" s="21">
        <f t="shared" si="20"/>
        <v>0</v>
      </c>
      <c r="EO45" s="21">
        <f t="shared" si="21"/>
        <v>0</v>
      </c>
      <c r="EP45" s="46" t="str">
        <f t="shared" si="113"/>
        <v/>
      </c>
      <c r="ER45" s="25"/>
      <c r="ES45" s="25"/>
      <c r="ET45" s="25"/>
      <c r="EU45" s="25"/>
      <c r="EV45" s="25"/>
      <c r="EW45" s="25"/>
      <c r="EX45" s="25"/>
      <c r="EY45" s="21">
        <f t="shared" si="163"/>
        <v>0</v>
      </c>
      <c r="EZ45" s="21">
        <f t="shared" si="37"/>
        <v>0</v>
      </c>
      <c r="FA45" s="46" t="str">
        <f t="shared" si="112"/>
        <v/>
      </c>
    </row>
    <row r="46" spans="1:157" x14ac:dyDescent="0.25">
      <c r="A46" s="26"/>
      <c r="B46" s="8" t="s">
        <v>61</v>
      </c>
      <c r="C46" s="1"/>
      <c r="D46" s="25"/>
      <c r="E46" s="25">
        <v>24.060334999999998</v>
      </c>
      <c r="F46" s="25">
        <v>13.375171999999999</v>
      </c>
      <c r="G46" s="25">
        <v>16.492642</v>
      </c>
      <c r="H46" s="25">
        <v>17.329865999999999</v>
      </c>
      <c r="I46" s="25">
        <v>15.859413999999999</v>
      </c>
      <c r="J46" s="25"/>
      <c r="K46" s="25">
        <v>33.547469</v>
      </c>
      <c r="L46" s="25">
        <v>38.884999999999998</v>
      </c>
      <c r="M46" s="25">
        <v>31.20579</v>
      </c>
      <c r="N46" s="25">
        <v>25.111384999999999</v>
      </c>
      <c r="O46" s="21">
        <f t="shared" si="69"/>
        <v>215.867073</v>
      </c>
      <c r="P46" s="25"/>
      <c r="Q46" s="25"/>
      <c r="R46" s="25"/>
      <c r="S46" s="21">
        <f t="shared" si="70"/>
        <v>0</v>
      </c>
      <c r="T46" s="25">
        <v>0</v>
      </c>
      <c r="U46" s="25">
        <v>0</v>
      </c>
      <c r="V46" s="25">
        <v>0</v>
      </c>
      <c r="W46" s="25">
        <v>13.901458</v>
      </c>
      <c r="X46" s="25">
        <v>0</v>
      </c>
      <c r="Y46" s="21">
        <f t="shared" si="71"/>
        <v>13.901458</v>
      </c>
      <c r="Z46" s="21">
        <f t="shared" si="1"/>
        <v>229.768531</v>
      </c>
      <c r="AA46" s="46">
        <f t="shared" si="109"/>
        <v>5.4784697293024112E-2</v>
      </c>
      <c r="AB46" s="18"/>
      <c r="AC46" s="25">
        <v>26.326000000000001</v>
      </c>
      <c r="AD46" s="25">
        <v>14.2065</v>
      </c>
      <c r="AE46" s="25">
        <v>34.427500000000002</v>
      </c>
      <c r="AF46" s="25">
        <v>39.8048</v>
      </c>
      <c r="AG46" s="25">
        <v>33.945599999999999</v>
      </c>
      <c r="AH46" s="21">
        <f t="shared" si="72"/>
        <v>148.71039999999999</v>
      </c>
      <c r="AI46" s="25"/>
      <c r="AJ46" s="25"/>
      <c r="AK46" s="25"/>
      <c r="AL46" s="25"/>
      <c r="AM46" s="25"/>
      <c r="AN46" s="21">
        <f t="shared" si="73"/>
        <v>0</v>
      </c>
      <c r="AO46" s="25"/>
      <c r="AP46" s="25"/>
      <c r="AQ46" s="25"/>
      <c r="AR46" s="25"/>
      <c r="AS46" s="25"/>
      <c r="AT46" s="21">
        <f t="shared" si="74"/>
        <v>0</v>
      </c>
      <c r="AU46" s="25">
        <v>0</v>
      </c>
      <c r="AV46" s="25">
        <v>18.749499100000001</v>
      </c>
      <c r="AW46" s="25">
        <v>18.245283100000002</v>
      </c>
      <c r="AX46" s="25">
        <v>17.6592299</v>
      </c>
      <c r="AY46" s="25">
        <v>17.0317516</v>
      </c>
      <c r="AZ46" s="21">
        <f t="shared" si="75"/>
        <v>71.685763699999995</v>
      </c>
      <c r="BA46" s="21">
        <f t="shared" si="76"/>
        <v>220.39616369999999</v>
      </c>
      <c r="BB46" s="46">
        <f t="shared" si="110"/>
        <v>2.9799409635561769E-2</v>
      </c>
      <c r="BC46" s="18"/>
      <c r="BD46" s="25">
        <v>38.309967</v>
      </c>
      <c r="BE46" s="25">
        <v>39.687885206048698</v>
      </c>
      <c r="BF46" s="25">
        <v>43.211356807244997</v>
      </c>
      <c r="BG46" s="25">
        <v>44.270948750000002</v>
      </c>
      <c r="BH46" s="25">
        <v>45.126247499999998</v>
      </c>
      <c r="BI46" s="21">
        <f t="shared" si="152"/>
        <v>210.60640526329368</v>
      </c>
      <c r="BJ46" s="25">
        <v>1.1754248600000001</v>
      </c>
      <c r="BK46" s="25">
        <v>1.7841312499999999</v>
      </c>
      <c r="BL46" s="25">
        <v>2.6510681799999998</v>
      </c>
      <c r="BM46" s="25">
        <v>3.0045091200000007</v>
      </c>
      <c r="BN46" s="25">
        <v>2.8549210999999994</v>
      </c>
      <c r="BO46" s="21">
        <f t="shared" si="7"/>
        <v>11.470054510000001</v>
      </c>
      <c r="BP46" s="25"/>
      <c r="BQ46" s="25"/>
      <c r="BR46" s="25"/>
      <c r="BS46" s="25"/>
      <c r="BT46" s="25"/>
      <c r="BU46" s="21">
        <f t="shared" si="77"/>
        <v>0</v>
      </c>
      <c r="BV46" s="25">
        <v>16.4596321</v>
      </c>
      <c r="BW46" s="25">
        <v>16.416646010000001</v>
      </c>
      <c r="BX46" s="25">
        <v>16.416646010000001</v>
      </c>
      <c r="BY46" s="25">
        <v>16.416646</v>
      </c>
      <c r="BZ46" s="25">
        <v>16.583335000000002</v>
      </c>
      <c r="CA46" s="21">
        <f t="shared" si="8"/>
        <v>82.29290512</v>
      </c>
      <c r="CB46" s="25"/>
      <c r="CC46" s="21">
        <f t="shared" si="105"/>
        <v>0</v>
      </c>
      <c r="CD46" s="25"/>
      <c r="CE46" s="21">
        <f t="shared" si="9"/>
        <v>0</v>
      </c>
      <c r="CF46" s="21">
        <f t="shared" si="32"/>
        <v>304.36936489329366</v>
      </c>
      <c r="CG46" s="46">
        <f t="shared" si="111"/>
        <v>3.2768535341875793E-2</v>
      </c>
      <c r="CH46" s="18"/>
      <c r="CI46" s="25">
        <v>11.563000000000001</v>
      </c>
      <c r="CJ46" s="25">
        <v>9.8539999999999992</v>
      </c>
      <c r="CK46" s="25">
        <v>11.267862500000001</v>
      </c>
      <c r="CL46" s="25">
        <v>11.44134375</v>
      </c>
      <c r="CM46" s="25">
        <v>11.5574421875</v>
      </c>
      <c r="CN46" s="25"/>
      <c r="CO46" s="21">
        <f t="shared" si="106"/>
        <v>55.683648437500004</v>
      </c>
      <c r="CP46" s="25"/>
      <c r="CQ46" s="25">
        <v>2.1434420800000002</v>
      </c>
      <c r="CR46" s="25">
        <v>5.2113864062499999</v>
      </c>
      <c r="CS46" s="25">
        <v>8.6186775649999987</v>
      </c>
      <c r="CT46" s="25">
        <v>11.49494021125</v>
      </c>
      <c r="CU46" s="25"/>
      <c r="CV46" s="21">
        <f t="shared" si="107"/>
        <v>27.468446262499999</v>
      </c>
      <c r="CW46" s="25">
        <v>30.280061750000002</v>
      </c>
      <c r="CX46" s="25">
        <v>30.782154500000001</v>
      </c>
      <c r="CY46" s="25">
        <v>32.522966819300002</v>
      </c>
      <c r="CZ46" s="25">
        <v>34.499966680900002</v>
      </c>
      <c r="DA46" s="25">
        <v>30.597249999999995</v>
      </c>
      <c r="DB46" s="21">
        <f t="shared" si="13"/>
        <v>158.68239975020001</v>
      </c>
      <c r="DC46" s="25">
        <v>93.422650000000004</v>
      </c>
      <c r="DD46" s="25">
        <v>25.367339000000001</v>
      </c>
      <c r="DE46" s="25"/>
      <c r="DF46" s="25"/>
      <c r="DG46" s="25"/>
      <c r="DH46" s="21">
        <f t="shared" si="157"/>
        <v>118.78998900000001</v>
      </c>
      <c r="DI46" s="25"/>
      <c r="DJ46" s="25"/>
      <c r="DK46" s="25"/>
      <c r="DL46" s="21">
        <f t="shared" si="35"/>
        <v>0</v>
      </c>
      <c r="DM46" s="25"/>
      <c r="DN46" s="25"/>
      <c r="DO46" s="25"/>
      <c r="DP46" s="25"/>
      <c r="DQ46" s="25"/>
      <c r="DR46" s="21">
        <f t="shared" si="158"/>
        <v>0</v>
      </c>
      <c r="DS46" s="21">
        <f t="shared" si="159"/>
        <v>360.62448345020005</v>
      </c>
      <c r="DT46" s="46">
        <f t="shared" si="17"/>
        <v>1.6797170930324967E-2</v>
      </c>
      <c r="DU46" s="18"/>
      <c r="DV46" s="25"/>
      <c r="DW46" s="25"/>
      <c r="DX46" s="25"/>
      <c r="DY46" s="21">
        <f t="shared" si="36"/>
        <v>0</v>
      </c>
      <c r="DZ46" s="25"/>
      <c r="EA46" s="21">
        <f t="shared" si="160"/>
        <v>0</v>
      </c>
      <c r="EB46" s="25">
        <v>30.597249999999995</v>
      </c>
      <c r="EC46" s="25">
        <v>30.597249999999995</v>
      </c>
      <c r="ED46" s="25">
        <v>30.597249999999995</v>
      </c>
      <c r="EE46" s="25">
        <v>30.597249999999995</v>
      </c>
      <c r="EF46" s="25">
        <v>30.597249999999995</v>
      </c>
      <c r="EG46" s="25"/>
      <c r="EH46" s="21">
        <f t="shared" si="161"/>
        <v>152.98624999999998</v>
      </c>
      <c r="EI46" s="25"/>
      <c r="EJ46" s="25"/>
      <c r="EK46" s="25"/>
      <c r="EL46" s="25"/>
      <c r="EM46" s="25"/>
      <c r="EN46" s="21">
        <f t="shared" si="20"/>
        <v>0</v>
      </c>
      <c r="EO46" s="21">
        <f t="shared" si="21"/>
        <v>152.98624999999998</v>
      </c>
      <c r="EP46" s="46">
        <f t="shared" si="113"/>
        <v>3.707040782210913E-2</v>
      </c>
      <c r="ER46" s="25"/>
      <c r="ES46" s="25"/>
      <c r="ET46" s="25"/>
      <c r="EU46" s="25"/>
      <c r="EV46" s="25"/>
      <c r="EW46" s="25"/>
      <c r="EX46" s="25"/>
      <c r="EY46" s="21">
        <f t="shared" si="163"/>
        <v>0</v>
      </c>
      <c r="EZ46" s="21">
        <f t="shared" si="37"/>
        <v>0</v>
      </c>
      <c r="FA46" s="46" t="str">
        <f t="shared" si="112"/>
        <v/>
      </c>
    </row>
    <row r="47" spans="1:157" x14ac:dyDescent="0.25">
      <c r="A47" s="26">
        <v>16</v>
      </c>
      <c r="B47" s="8" t="s">
        <v>62</v>
      </c>
      <c r="C47" s="1"/>
      <c r="D47" s="25"/>
      <c r="E47" s="25"/>
      <c r="F47" s="25"/>
      <c r="G47" s="25"/>
      <c r="H47" s="25"/>
      <c r="I47" s="25"/>
      <c r="J47" s="25"/>
      <c r="K47" s="25"/>
      <c r="L47" s="25"/>
      <c r="M47" s="25"/>
      <c r="N47" s="25"/>
      <c r="O47" s="21">
        <f t="shared" si="69"/>
        <v>0</v>
      </c>
      <c r="P47" s="25"/>
      <c r="Q47" s="25"/>
      <c r="R47" s="25"/>
      <c r="S47" s="21">
        <f t="shared" si="70"/>
        <v>0</v>
      </c>
      <c r="T47" s="25"/>
      <c r="U47" s="25"/>
      <c r="V47" s="25"/>
      <c r="W47" s="25"/>
      <c r="X47" s="25"/>
      <c r="Y47" s="21">
        <f>SUM(T47:X47)</f>
        <v>0</v>
      </c>
      <c r="Z47" s="21">
        <f t="shared" si="1"/>
        <v>0</v>
      </c>
      <c r="AA47" s="46" t="str">
        <f t="shared" si="109"/>
        <v/>
      </c>
      <c r="AB47" s="20"/>
      <c r="AC47" s="25"/>
      <c r="AD47" s="25"/>
      <c r="AE47" s="25"/>
      <c r="AF47" s="25"/>
      <c r="AG47" s="25"/>
      <c r="AH47" s="21">
        <f t="shared" si="72"/>
        <v>0</v>
      </c>
      <c r="AI47" s="25"/>
      <c r="AJ47" s="25"/>
      <c r="AK47" s="25"/>
      <c r="AL47" s="25"/>
      <c r="AM47" s="25"/>
      <c r="AN47" s="21">
        <f t="shared" si="73"/>
        <v>0</v>
      </c>
      <c r="AO47" s="25"/>
      <c r="AP47" s="25"/>
      <c r="AQ47" s="25"/>
      <c r="AR47" s="25"/>
      <c r="AS47" s="25"/>
      <c r="AT47" s="21">
        <f t="shared" si="74"/>
        <v>0</v>
      </c>
      <c r="AU47" s="25"/>
      <c r="AV47" s="25"/>
      <c r="AW47" s="25"/>
      <c r="AX47" s="25"/>
      <c r="AY47" s="25"/>
      <c r="AZ47" s="21">
        <f>SUM(AU47:AY47)</f>
        <v>0</v>
      </c>
      <c r="BA47" s="21">
        <f>SUM(AH47,AN47,AT47,AZ47)</f>
        <v>0</v>
      </c>
      <c r="BB47" s="46" t="str">
        <f t="shared" si="110"/>
        <v/>
      </c>
      <c r="BC47" s="20"/>
      <c r="BD47" s="25"/>
      <c r="BE47" s="25"/>
      <c r="BF47" s="25"/>
      <c r="BG47" s="25"/>
      <c r="BH47" s="25"/>
      <c r="BI47" s="21">
        <f t="shared" si="152"/>
        <v>0</v>
      </c>
      <c r="BJ47" s="25"/>
      <c r="BK47" s="25"/>
      <c r="BL47" s="25"/>
      <c r="BM47" s="25"/>
      <c r="BN47" s="25"/>
      <c r="BO47" s="21">
        <f t="shared" si="7"/>
        <v>0</v>
      </c>
      <c r="BP47" s="25"/>
      <c r="BQ47" s="25"/>
      <c r="BR47" s="25"/>
      <c r="BS47" s="25"/>
      <c r="BT47" s="25"/>
      <c r="BU47" s="21">
        <f t="shared" si="77"/>
        <v>0</v>
      </c>
      <c r="BV47" s="25"/>
      <c r="BW47" s="25"/>
      <c r="BX47" s="25"/>
      <c r="BY47" s="25"/>
      <c r="BZ47" s="25"/>
      <c r="CA47" s="21">
        <f t="shared" si="8"/>
        <v>0</v>
      </c>
      <c r="CB47" s="25"/>
      <c r="CC47" s="21">
        <f t="shared" ref="CC47" si="164">SUM(CB47)</f>
        <v>0</v>
      </c>
      <c r="CD47" s="25"/>
      <c r="CE47" s="21">
        <f t="shared" si="9"/>
        <v>0</v>
      </c>
      <c r="CF47" s="21">
        <f t="shared" si="32"/>
        <v>0</v>
      </c>
      <c r="CG47" s="46" t="str">
        <f t="shared" si="111"/>
        <v/>
      </c>
      <c r="CH47" s="20"/>
      <c r="CI47" s="25"/>
      <c r="CJ47" s="25"/>
      <c r="CK47" s="25"/>
      <c r="CL47" s="25"/>
      <c r="CM47" s="25"/>
      <c r="CN47" s="25"/>
      <c r="CO47" s="21">
        <f t="shared" si="106"/>
        <v>0</v>
      </c>
      <c r="CP47" s="25"/>
      <c r="CQ47" s="25"/>
      <c r="CR47" s="25"/>
      <c r="CS47" s="25"/>
      <c r="CT47" s="25"/>
      <c r="CU47" s="25"/>
      <c r="CV47" s="21">
        <f t="shared" si="107"/>
        <v>0</v>
      </c>
      <c r="CW47" s="25"/>
      <c r="CX47" s="25"/>
      <c r="CY47" s="25"/>
      <c r="CZ47" s="25"/>
      <c r="DA47" s="25"/>
      <c r="DB47" s="21">
        <f t="shared" si="13"/>
        <v>0</v>
      </c>
      <c r="DC47" s="25">
        <v>19.726379999999999</v>
      </c>
      <c r="DD47" s="25">
        <v>9.471779999999999</v>
      </c>
      <c r="DE47" s="25"/>
      <c r="DF47" s="25"/>
      <c r="DG47" s="25"/>
      <c r="DH47" s="21">
        <f t="shared" si="157"/>
        <v>29.198159999999998</v>
      </c>
      <c r="DI47" s="25"/>
      <c r="DJ47" s="25"/>
      <c r="DK47" s="25"/>
      <c r="DL47" s="21">
        <f t="shared" si="35"/>
        <v>0</v>
      </c>
      <c r="DM47" s="25"/>
      <c r="DN47" s="25"/>
      <c r="DO47" s="25"/>
      <c r="DP47" s="25"/>
      <c r="DQ47" s="25"/>
      <c r="DR47" s="21">
        <f t="shared" si="158"/>
        <v>0</v>
      </c>
      <c r="DS47" s="21">
        <f t="shared" si="159"/>
        <v>29.198159999999998</v>
      </c>
      <c r="DT47" s="46">
        <f t="shared" si="17"/>
        <v>1.3599921993058598E-3</v>
      </c>
      <c r="DU47" s="20"/>
      <c r="DV47" s="25"/>
      <c r="DW47" s="25"/>
      <c r="DX47" s="25"/>
      <c r="DY47" s="21">
        <f t="shared" si="36"/>
        <v>0</v>
      </c>
      <c r="DZ47" s="25"/>
      <c r="EA47" s="21">
        <f t="shared" si="160"/>
        <v>0</v>
      </c>
      <c r="EB47" s="25"/>
      <c r="EC47" s="25"/>
      <c r="ED47" s="25"/>
      <c r="EE47" s="25"/>
      <c r="EF47" s="25"/>
      <c r="EG47" s="25"/>
      <c r="EH47" s="21">
        <f t="shared" si="161"/>
        <v>0</v>
      </c>
      <c r="EI47" s="25"/>
      <c r="EJ47" s="25"/>
      <c r="EK47" s="25"/>
      <c r="EL47" s="25"/>
      <c r="EM47" s="25"/>
      <c r="EN47" s="21">
        <f t="shared" si="20"/>
        <v>0</v>
      </c>
      <c r="EO47" s="21">
        <f t="shared" si="21"/>
        <v>0</v>
      </c>
      <c r="EP47" s="46" t="str">
        <f t="shared" si="113"/>
        <v/>
      </c>
      <c r="ER47" s="25"/>
      <c r="ES47" s="25"/>
      <c r="ET47" s="25"/>
      <c r="EU47" s="25"/>
      <c r="EV47" s="25"/>
      <c r="EW47" s="25"/>
      <c r="EX47" s="25"/>
      <c r="EY47" s="21">
        <f t="shared" si="163"/>
        <v>0</v>
      </c>
      <c r="EZ47" s="21">
        <f t="shared" si="37"/>
        <v>0</v>
      </c>
      <c r="FA47" s="46" t="str">
        <f t="shared" si="112"/>
        <v/>
      </c>
    </row>
    <row r="48" spans="1:157" x14ac:dyDescent="0.25">
      <c r="A48" s="26"/>
      <c r="B48" s="8" t="s">
        <v>63</v>
      </c>
      <c r="C48" s="1"/>
      <c r="D48" s="25"/>
      <c r="E48" s="25"/>
      <c r="F48" s="25"/>
      <c r="G48" s="25"/>
      <c r="H48" s="25"/>
      <c r="I48" s="25"/>
      <c r="J48" s="25"/>
      <c r="K48" s="25"/>
      <c r="L48" s="25"/>
      <c r="M48" s="25"/>
      <c r="N48" s="25"/>
      <c r="O48" s="21">
        <f t="shared" ref="O48" si="165">SUM(D48:N48)</f>
        <v>0</v>
      </c>
      <c r="P48" s="25"/>
      <c r="Q48" s="25"/>
      <c r="R48" s="25"/>
      <c r="S48" s="21">
        <f t="shared" ref="S48" si="166">SUM(P48:R48)</f>
        <v>0</v>
      </c>
      <c r="T48" s="25"/>
      <c r="U48" s="25"/>
      <c r="V48" s="25"/>
      <c r="W48" s="25"/>
      <c r="X48" s="25"/>
      <c r="Y48" s="21">
        <f>SUM(T48:X48)</f>
        <v>0</v>
      </c>
      <c r="Z48" s="21">
        <f t="shared" ref="Z48" si="167">SUM(O48,S48,Y48)</f>
        <v>0</v>
      </c>
      <c r="AA48" s="46" t="str">
        <f t="shared" si="109"/>
        <v/>
      </c>
      <c r="AB48" s="20"/>
      <c r="AC48" s="25"/>
      <c r="AD48" s="25"/>
      <c r="AE48" s="25"/>
      <c r="AF48" s="25"/>
      <c r="AG48" s="25"/>
      <c r="AH48" s="21">
        <f t="shared" ref="AH48" si="168">SUM(AC48:AG48)</f>
        <v>0</v>
      </c>
      <c r="AI48" s="25"/>
      <c r="AJ48" s="25"/>
      <c r="AK48" s="25"/>
      <c r="AL48" s="25"/>
      <c r="AM48" s="25"/>
      <c r="AN48" s="21">
        <f t="shared" ref="AN48" si="169">SUM(AI48:AM48)</f>
        <v>0</v>
      </c>
      <c r="AO48" s="25"/>
      <c r="AP48" s="25"/>
      <c r="AQ48" s="25"/>
      <c r="AR48" s="25"/>
      <c r="AS48" s="25"/>
      <c r="AT48" s="21">
        <f t="shared" ref="AT48" si="170">SUM(AO48:AS48)</f>
        <v>0</v>
      </c>
      <c r="AU48" s="25"/>
      <c r="AV48" s="25"/>
      <c r="AW48" s="25"/>
      <c r="AX48" s="25"/>
      <c r="AY48" s="25"/>
      <c r="AZ48" s="21">
        <f>SUM(AU48:AY48)</f>
        <v>0</v>
      </c>
      <c r="BA48" s="21">
        <f>SUM(AH48,AN48,AT48,AZ48)</f>
        <v>0</v>
      </c>
      <c r="BB48" s="46" t="str">
        <f t="shared" si="110"/>
        <v/>
      </c>
      <c r="BC48" s="20"/>
      <c r="BD48" s="25"/>
      <c r="BE48" s="25"/>
      <c r="BF48" s="25"/>
      <c r="BG48" s="25"/>
      <c r="BH48" s="25"/>
      <c r="BI48" s="21">
        <f t="shared" si="152"/>
        <v>0</v>
      </c>
      <c r="BJ48" s="25"/>
      <c r="BK48" s="25"/>
      <c r="BL48" s="25"/>
      <c r="BM48" s="25"/>
      <c r="BN48" s="25"/>
      <c r="BO48" s="21">
        <f t="shared" ref="BO48" si="171">SUM(BJ48:BN48)</f>
        <v>0</v>
      </c>
      <c r="BP48" s="25"/>
      <c r="BQ48" s="25"/>
      <c r="BR48" s="25"/>
      <c r="BS48" s="25"/>
      <c r="BT48" s="25"/>
      <c r="BU48" s="21">
        <f t="shared" ref="BU48" si="172">SUM(BP48:BT48)</f>
        <v>0</v>
      </c>
      <c r="BV48" s="25"/>
      <c r="BW48" s="25"/>
      <c r="BX48" s="25"/>
      <c r="BY48" s="25"/>
      <c r="BZ48" s="25"/>
      <c r="CA48" s="21">
        <f t="shared" ref="CA48" si="173">SUM(BV48:BZ48)</f>
        <v>0</v>
      </c>
      <c r="CB48" s="25"/>
      <c r="CC48" s="21">
        <f t="shared" ref="CC48:CC69" si="174">SUM(CB48)</f>
        <v>0</v>
      </c>
      <c r="CD48" s="25"/>
      <c r="CE48" s="21">
        <f t="shared" si="9"/>
        <v>0</v>
      </c>
      <c r="CF48" s="21">
        <f t="shared" si="32"/>
        <v>0</v>
      </c>
      <c r="CG48" s="46" t="str">
        <f t="shared" si="111"/>
        <v/>
      </c>
      <c r="CH48" s="20"/>
      <c r="CI48" s="25">
        <v>0.92887122999999994</v>
      </c>
      <c r="CJ48" s="25"/>
      <c r="CK48" s="25"/>
      <c r="CL48" s="25"/>
      <c r="CM48" s="25"/>
      <c r="CN48" s="25"/>
      <c r="CO48" s="21">
        <f t="shared" ref="CO48" si="175">SUM(CI48:CN48)</f>
        <v>0.92887122999999994</v>
      </c>
      <c r="CP48" s="25"/>
      <c r="CQ48" s="25"/>
      <c r="CR48" s="25"/>
      <c r="CS48" s="25"/>
      <c r="CT48" s="25"/>
      <c r="CU48" s="25"/>
      <c r="CV48" s="21">
        <f t="shared" ref="CV48" si="176">SUM(CP48:CU48)</f>
        <v>0</v>
      </c>
      <c r="CW48" s="25"/>
      <c r="CX48" s="25"/>
      <c r="CY48" s="25"/>
      <c r="CZ48" s="25"/>
      <c r="DA48" s="25"/>
      <c r="DB48" s="21">
        <f t="shared" si="13"/>
        <v>0</v>
      </c>
      <c r="DC48" s="25"/>
      <c r="DD48" s="25"/>
      <c r="DE48" s="25"/>
      <c r="DF48" s="25"/>
      <c r="DG48" s="25"/>
      <c r="DH48" s="21">
        <f t="shared" si="157"/>
        <v>0</v>
      </c>
      <c r="DI48" s="25"/>
      <c r="DJ48" s="25"/>
      <c r="DK48" s="25"/>
      <c r="DL48" s="21">
        <f t="shared" si="35"/>
        <v>0</v>
      </c>
      <c r="DM48" s="25"/>
      <c r="DN48" s="25"/>
      <c r="DO48" s="25"/>
      <c r="DP48" s="25"/>
      <c r="DQ48" s="25"/>
      <c r="DR48" s="21">
        <f t="shared" si="158"/>
        <v>0</v>
      </c>
      <c r="DS48" s="21">
        <f t="shared" si="159"/>
        <v>0.92887122999999994</v>
      </c>
      <c r="DT48" s="46">
        <f t="shared" si="17"/>
        <v>4.3264973784637085E-5</v>
      </c>
      <c r="DU48" s="20"/>
      <c r="DV48" s="25"/>
      <c r="DW48" s="25"/>
      <c r="DX48" s="25"/>
      <c r="DY48" s="21">
        <f t="shared" si="36"/>
        <v>0</v>
      </c>
      <c r="DZ48" s="25"/>
      <c r="EA48" s="21">
        <f t="shared" si="160"/>
        <v>0</v>
      </c>
      <c r="EB48" s="25"/>
      <c r="EC48" s="25"/>
      <c r="ED48" s="25"/>
      <c r="EE48" s="25"/>
      <c r="EF48" s="25"/>
      <c r="EG48" s="25"/>
      <c r="EH48" s="21">
        <f t="shared" si="161"/>
        <v>0</v>
      </c>
      <c r="EI48" s="25"/>
      <c r="EJ48" s="25"/>
      <c r="EK48" s="25"/>
      <c r="EL48" s="25"/>
      <c r="EM48" s="25"/>
      <c r="EN48" s="21">
        <f t="shared" si="20"/>
        <v>0</v>
      </c>
      <c r="EO48" s="21">
        <f t="shared" si="21"/>
        <v>0</v>
      </c>
      <c r="EP48" s="46" t="str">
        <f t="shared" si="113"/>
        <v/>
      </c>
      <c r="ER48" s="25"/>
      <c r="ES48" s="25"/>
      <c r="ET48" s="25"/>
      <c r="EU48" s="25"/>
      <c r="EV48" s="25"/>
      <c r="EW48" s="25"/>
      <c r="EX48" s="25"/>
      <c r="EY48" s="21">
        <f t="shared" si="163"/>
        <v>0</v>
      </c>
      <c r="EZ48" s="21">
        <f t="shared" si="37"/>
        <v>0</v>
      </c>
      <c r="FA48" s="46" t="str">
        <f t="shared" si="112"/>
        <v/>
      </c>
    </row>
    <row r="49" spans="1:157" ht="17.25" customHeight="1" x14ac:dyDescent="0.25">
      <c r="A49" s="26">
        <v>8</v>
      </c>
      <c r="B49" s="8" t="s">
        <v>64</v>
      </c>
      <c r="C49" s="1"/>
      <c r="D49" s="25"/>
      <c r="E49" s="25">
        <v>17.894690000000001</v>
      </c>
      <c r="F49" s="25">
        <v>21.325655999999999</v>
      </c>
      <c r="G49" s="25">
        <v>21.791087000000001</v>
      </c>
      <c r="H49" s="25">
        <v>40.924593000000002</v>
      </c>
      <c r="I49" s="25">
        <v>39.534593999999998</v>
      </c>
      <c r="J49" s="25">
        <v>67.379313999999994</v>
      </c>
      <c r="K49" s="25">
        <v>86.156761000000003</v>
      </c>
      <c r="L49" s="25">
        <v>65.449479999999994</v>
      </c>
      <c r="M49" s="25">
        <v>82.800325000000001</v>
      </c>
      <c r="N49" s="25">
        <v>82.257132270000014</v>
      </c>
      <c r="O49" s="21">
        <f t="shared" si="69"/>
        <v>525.51363227000002</v>
      </c>
      <c r="P49" s="25"/>
      <c r="Q49" s="25"/>
      <c r="R49" s="25">
        <v>2.0816750000000002</v>
      </c>
      <c r="S49" s="21">
        <f t="shared" si="70"/>
        <v>2.0816750000000002</v>
      </c>
      <c r="T49" s="25">
        <v>5.1840000000000002</v>
      </c>
      <c r="U49" s="25">
        <v>5.1840000000000002</v>
      </c>
      <c r="V49" s="25">
        <v>5.2055309999999997</v>
      </c>
      <c r="W49" s="25">
        <v>5.1542490000000001</v>
      </c>
      <c r="X49" s="25">
        <v>20.221109999999996</v>
      </c>
      <c r="Y49" s="21">
        <f t="shared" si="71"/>
        <v>40.948889999999992</v>
      </c>
      <c r="Z49" s="21">
        <f t="shared" si="1"/>
        <v>568.54419727000004</v>
      </c>
      <c r="AA49" s="46">
        <f t="shared" si="109"/>
        <v>0.1355604338400124</v>
      </c>
      <c r="AB49" s="18"/>
      <c r="AC49" s="25">
        <v>73.381615209999993</v>
      </c>
      <c r="AD49" s="25">
        <v>106.8762334</v>
      </c>
      <c r="AE49" s="25">
        <v>126.86237634</v>
      </c>
      <c r="AF49" s="25">
        <v>147.60507283053536</v>
      </c>
      <c r="AG49" s="25">
        <v>157.46568499999998</v>
      </c>
      <c r="AH49" s="21">
        <f t="shared" si="72"/>
        <v>612.19098278053536</v>
      </c>
      <c r="AI49" s="25"/>
      <c r="AJ49" s="25"/>
      <c r="AK49" s="25"/>
      <c r="AL49" s="25"/>
      <c r="AM49" s="25"/>
      <c r="AN49" s="21">
        <f t="shared" si="73"/>
        <v>0</v>
      </c>
      <c r="AO49" s="25">
        <v>25</v>
      </c>
      <c r="AP49" s="25">
        <v>15</v>
      </c>
      <c r="AQ49" s="25">
        <v>1.6683250000000003</v>
      </c>
      <c r="AR49" s="25">
        <v>0</v>
      </c>
      <c r="AS49" s="25">
        <v>0</v>
      </c>
      <c r="AT49" s="21">
        <f t="shared" si="74"/>
        <v>41.668325000000003</v>
      </c>
      <c r="AU49" s="25">
        <v>7.587764</v>
      </c>
      <c r="AV49" s="25">
        <v>22.290019000000001</v>
      </c>
      <c r="AW49" s="25">
        <v>21.901595499999999</v>
      </c>
      <c r="AX49" s="25">
        <v>21.301718999999999</v>
      </c>
      <c r="AY49" s="25">
        <v>20.662393999999999</v>
      </c>
      <c r="AZ49" s="21">
        <f t="shared" si="75"/>
        <v>93.743491500000005</v>
      </c>
      <c r="BA49" s="21">
        <f t="shared" si="76"/>
        <v>747.60279928053535</v>
      </c>
      <c r="BB49" s="46">
        <f t="shared" si="110"/>
        <v>0.10108216806703581</v>
      </c>
      <c r="BC49" s="18"/>
      <c r="BD49" s="25">
        <v>139.66753800000001</v>
      </c>
      <c r="BE49" s="25">
        <v>159.4341574210714</v>
      </c>
      <c r="BF49" s="25">
        <v>137.30391501892859</v>
      </c>
      <c r="BG49" s="25">
        <v>141.9148166761436</v>
      </c>
      <c r="BH49" s="25">
        <v>191.71355470740451</v>
      </c>
      <c r="BI49" s="21">
        <f t="shared" si="152"/>
        <v>770.03398182354817</v>
      </c>
      <c r="BJ49" s="25"/>
      <c r="BK49" s="25"/>
      <c r="BL49" s="25"/>
      <c r="BM49" s="25"/>
      <c r="BN49" s="25"/>
      <c r="BO49" s="21">
        <f t="shared" si="7"/>
        <v>0</v>
      </c>
      <c r="BP49" s="25">
        <v>0</v>
      </c>
      <c r="BQ49" s="25">
        <v>0</v>
      </c>
      <c r="BR49" s="25">
        <v>0</v>
      </c>
      <c r="BS49" s="25">
        <v>0</v>
      </c>
      <c r="BT49" s="25">
        <v>0</v>
      </c>
      <c r="BU49" s="21">
        <f t="shared" si="77"/>
        <v>0</v>
      </c>
      <c r="BV49" s="25">
        <v>20.039071</v>
      </c>
      <c r="BW49" s="25">
        <v>19.675442</v>
      </c>
      <c r="BX49" s="25">
        <v>19.213834550000001</v>
      </c>
      <c r="BY49" s="25">
        <v>18.8834175</v>
      </c>
      <c r="BZ49" s="25">
        <v>18.518881499999999</v>
      </c>
      <c r="CA49" s="21">
        <f t="shared" si="8"/>
        <v>96.330646549999983</v>
      </c>
      <c r="CB49" s="25"/>
      <c r="CC49" s="21">
        <f t="shared" si="174"/>
        <v>0</v>
      </c>
      <c r="CD49" s="25"/>
      <c r="CE49" s="21">
        <f t="shared" si="9"/>
        <v>0</v>
      </c>
      <c r="CF49" s="21">
        <f t="shared" si="32"/>
        <v>866.36462837354816</v>
      </c>
      <c r="CG49" s="46">
        <f t="shared" si="111"/>
        <v>9.327318455246815E-2</v>
      </c>
      <c r="CH49" s="18"/>
      <c r="CI49" s="25">
        <v>128.3055502862459</v>
      </c>
      <c r="CJ49" s="25">
        <v>123.87336122537907</v>
      </c>
      <c r="CK49" s="25">
        <v>117.19939166395969</v>
      </c>
      <c r="CL49" s="25">
        <v>137.8854348119666</v>
      </c>
      <c r="CM49" s="25">
        <v>136.33694229319056</v>
      </c>
      <c r="CN49" s="25"/>
      <c r="CO49" s="21">
        <f t="shared" si="106"/>
        <v>643.60068028074181</v>
      </c>
      <c r="CP49" s="25">
        <v>0</v>
      </c>
      <c r="CQ49" s="25"/>
      <c r="CR49" s="25"/>
      <c r="CS49" s="25"/>
      <c r="CT49" s="25"/>
      <c r="CU49" s="25">
        <v>0</v>
      </c>
      <c r="CV49" s="21">
        <f t="shared" si="107"/>
        <v>0</v>
      </c>
      <c r="CW49" s="25">
        <v>0</v>
      </c>
      <c r="CX49" s="25">
        <v>11.440816999999999</v>
      </c>
      <c r="CY49" s="25">
        <v>34.907139000000001</v>
      </c>
      <c r="CZ49" s="25">
        <v>44.324300645199997</v>
      </c>
      <c r="DA49" s="25">
        <v>54.239800000000002</v>
      </c>
      <c r="DB49" s="21">
        <f t="shared" si="13"/>
        <v>144.91205664519998</v>
      </c>
      <c r="DC49" s="25">
        <v>31.39512263000001</v>
      </c>
      <c r="DD49" s="25">
        <v>56.390447170000002</v>
      </c>
      <c r="DE49" s="25"/>
      <c r="DF49" s="25"/>
      <c r="DG49" s="25"/>
      <c r="DH49" s="21">
        <f t="shared" si="157"/>
        <v>87.785569800000019</v>
      </c>
      <c r="DI49" s="25"/>
      <c r="DJ49" s="25"/>
      <c r="DK49" s="25"/>
      <c r="DL49" s="21">
        <f t="shared" si="35"/>
        <v>0</v>
      </c>
      <c r="DM49" s="25">
        <v>11.459467913299999</v>
      </c>
      <c r="DN49" s="25">
        <v>11.493995</v>
      </c>
      <c r="DO49" s="25">
        <v>11.746931999999999</v>
      </c>
      <c r="DP49" s="25">
        <v>12.2954512202</v>
      </c>
      <c r="DQ49" s="25">
        <v>11.635999999999999</v>
      </c>
      <c r="DR49" s="21">
        <f t="shared" si="158"/>
        <v>58.631846133500005</v>
      </c>
      <c r="DS49" s="21">
        <f t="shared" si="159"/>
        <v>934.93015285944171</v>
      </c>
      <c r="DT49" s="46">
        <f t="shared" si="17"/>
        <v>4.3547186356423691E-2</v>
      </c>
      <c r="DU49" s="18"/>
      <c r="DV49" s="25"/>
      <c r="DW49" s="25"/>
      <c r="DX49" s="25"/>
      <c r="DY49" s="21">
        <f t="shared" si="36"/>
        <v>0</v>
      </c>
      <c r="DZ49" s="25"/>
      <c r="EA49" s="21">
        <f t="shared" si="160"/>
        <v>0</v>
      </c>
      <c r="EB49" s="25">
        <v>54.239800000000002</v>
      </c>
      <c r="EC49" s="25">
        <v>54.239800000000002</v>
      </c>
      <c r="ED49" s="25">
        <v>54.239800000000002</v>
      </c>
      <c r="EE49" s="25">
        <v>54.239800000000002</v>
      </c>
      <c r="EF49" s="25">
        <v>54.239800000000002</v>
      </c>
      <c r="EG49" s="25"/>
      <c r="EH49" s="21">
        <f t="shared" si="161"/>
        <v>271.19900000000001</v>
      </c>
      <c r="EI49" s="25">
        <v>11.635999999999999</v>
      </c>
      <c r="EJ49" s="25">
        <v>11.635999999999999</v>
      </c>
      <c r="EK49" s="25">
        <v>11.635999999999999</v>
      </c>
      <c r="EL49" s="25">
        <v>11.635999999999999</v>
      </c>
      <c r="EM49" s="25">
        <v>11.635999999999999</v>
      </c>
      <c r="EN49" s="21">
        <f t="shared" si="20"/>
        <v>58.179999999999993</v>
      </c>
      <c r="EO49" s="21">
        <f t="shared" si="21"/>
        <v>329.37900000000002</v>
      </c>
      <c r="EP49" s="46">
        <f t="shared" si="113"/>
        <v>7.9812492024861612E-2</v>
      </c>
      <c r="ER49" s="25"/>
      <c r="ES49" s="25"/>
      <c r="ET49" s="25"/>
      <c r="EU49" s="25"/>
      <c r="EV49" s="25"/>
      <c r="EW49" s="25"/>
      <c r="EX49" s="25"/>
      <c r="EY49" s="21">
        <f t="shared" si="163"/>
        <v>0</v>
      </c>
      <c r="EZ49" s="21">
        <f t="shared" si="37"/>
        <v>0</v>
      </c>
      <c r="FA49" s="46" t="str">
        <f t="shared" si="112"/>
        <v/>
      </c>
    </row>
    <row r="50" spans="1:157" x14ac:dyDescent="0.25">
      <c r="A50" s="26"/>
      <c r="B50" s="8" t="s">
        <v>65</v>
      </c>
      <c r="C50" s="1"/>
      <c r="D50" s="25"/>
      <c r="E50" s="25"/>
      <c r="F50" s="25"/>
      <c r="G50" s="25"/>
      <c r="H50" s="25"/>
      <c r="I50" s="25"/>
      <c r="J50" s="25"/>
      <c r="K50" s="25"/>
      <c r="L50" s="25"/>
      <c r="M50" s="25"/>
      <c r="N50" s="25"/>
      <c r="O50" s="21">
        <f>SUM(D50:N50)</f>
        <v>0</v>
      </c>
      <c r="P50" s="25"/>
      <c r="Q50" s="25"/>
      <c r="R50" s="25"/>
      <c r="S50" s="21">
        <f>SUM(P50:R50)</f>
        <v>0</v>
      </c>
      <c r="T50" s="25"/>
      <c r="U50" s="25"/>
      <c r="V50" s="25"/>
      <c r="W50" s="25"/>
      <c r="X50" s="25"/>
      <c r="Y50" s="21">
        <f t="shared" ref="Y50:Y55" si="177">SUM(T50:X50)</f>
        <v>0</v>
      </c>
      <c r="Z50" s="21">
        <f t="shared" si="1"/>
        <v>0</v>
      </c>
      <c r="AA50" s="46" t="str">
        <f t="shared" si="109"/>
        <v/>
      </c>
      <c r="AB50" s="20"/>
      <c r="AC50" s="25"/>
      <c r="AD50" s="25"/>
      <c r="AE50" s="25"/>
      <c r="AF50" s="25"/>
      <c r="AG50" s="25"/>
      <c r="AH50" s="21">
        <f>SUM(AC50:AG50)</f>
        <v>0</v>
      </c>
      <c r="AI50" s="25"/>
      <c r="AJ50" s="25"/>
      <c r="AK50" s="25"/>
      <c r="AL50" s="25"/>
      <c r="AM50" s="25"/>
      <c r="AN50" s="21">
        <f>SUM(AI50:AM50)</f>
        <v>0</v>
      </c>
      <c r="AO50" s="25"/>
      <c r="AP50" s="25"/>
      <c r="AQ50" s="25"/>
      <c r="AR50" s="25"/>
      <c r="AS50" s="25"/>
      <c r="AT50" s="21">
        <f>SUM(AO50:AS50)</f>
        <v>0</v>
      </c>
      <c r="AU50" s="25"/>
      <c r="AV50" s="25"/>
      <c r="AW50" s="25"/>
      <c r="AX50" s="25"/>
      <c r="AY50" s="25"/>
      <c r="AZ50" s="21">
        <f t="shared" ref="AZ50:AZ55" si="178">SUM(AU50:AY50)</f>
        <v>0</v>
      </c>
      <c r="BA50" s="21">
        <f t="shared" si="76"/>
        <v>0</v>
      </c>
      <c r="BB50" s="46" t="str">
        <f t="shared" si="110"/>
        <v/>
      </c>
      <c r="BC50" s="20"/>
      <c r="BD50" s="25">
        <v>0.6</v>
      </c>
      <c r="BE50" s="25">
        <v>0.6</v>
      </c>
      <c r="BF50" s="25">
        <v>0.6</v>
      </c>
      <c r="BG50" s="25">
        <v>0.6</v>
      </c>
      <c r="BH50" s="25">
        <v>0.6</v>
      </c>
      <c r="BI50" s="21">
        <f t="shared" si="152"/>
        <v>3</v>
      </c>
      <c r="BJ50" s="25"/>
      <c r="BK50" s="25"/>
      <c r="BL50" s="25"/>
      <c r="BM50" s="25"/>
      <c r="BN50" s="25"/>
      <c r="BO50" s="21">
        <f t="shared" si="7"/>
        <v>0</v>
      </c>
      <c r="BP50" s="25"/>
      <c r="BQ50" s="25"/>
      <c r="BR50" s="25"/>
      <c r="BS50" s="25"/>
      <c r="BT50" s="25"/>
      <c r="BU50" s="21">
        <f>SUM(BP50:BT50)</f>
        <v>0</v>
      </c>
      <c r="BV50" s="25"/>
      <c r="BW50" s="25"/>
      <c r="BX50" s="25"/>
      <c r="BY50" s="25"/>
      <c r="BZ50" s="25"/>
      <c r="CA50" s="21">
        <f t="shared" si="8"/>
        <v>0</v>
      </c>
      <c r="CB50" s="25"/>
      <c r="CC50" s="21">
        <f t="shared" si="174"/>
        <v>0</v>
      </c>
      <c r="CD50" s="25"/>
      <c r="CE50" s="21">
        <f t="shared" si="9"/>
        <v>0</v>
      </c>
      <c r="CF50" s="21">
        <f t="shared" si="32"/>
        <v>3</v>
      </c>
      <c r="CG50" s="46">
        <f t="shared" si="111"/>
        <v>3.2298127658179898E-4</v>
      </c>
      <c r="CH50" s="20"/>
      <c r="CI50" s="25"/>
      <c r="CJ50" s="25"/>
      <c r="CK50" s="25"/>
      <c r="CL50" s="25"/>
      <c r="CM50" s="25"/>
      <c r="CN50" s="25"/>
      <c r="CO50" s="21">
        <f t="shared" si="106"/>
        <v>0</v>
      </c>
      <c r="CP50" s="25"/>
      <c r="CQ50" s="25"/>
      <c r="CR50" s="25"/>
      <c r="CS50" s="25"/>
      <c r="CT50" s="25"/>
      <c r="CU50" s="25"/>
      <c r="CV50" s="21">
        <f t="shared" si="107"/>
        <v>0</v>
      </c>
      <c r="CW50" s="25"/>
      <c r="CX50" s="25"/>
      <c r="CY50" s="25"/>
      <c r="CZ50" s="25"/>
      <c r="DA50" s="25"/>
      <c r="DB50" s="21">
        <f t="shared" si="13"/>
        <v>0</v>
      </c>
      <c r="DC50" s="25">
        <v>1</v>
      </c>
      <c r="DD50" s="25"/>
      <c r="DE50" s="25"/>
      <c r="DF50" s="25"/>
      <c r="DG50" s="25"/>
      <c r="DH50" s="21">
        <f t="shared" si="157"/>
        <v>1</v>
      </c>
      <c r="DI50" s="25"/>
      <c r="DJ50" s="25"/>
      <c r="DK50" s="25"/>
      <c r="DL50" s="21">
        <f t="shared" si="35"/>
        <v>0</v>
      </c>
      <c r="DM50" s="25"/>
      <c r="DN50" s="25"/>
      <c r="DO50" s="25"/>
      <c r="DP50" s="25"/>
      <c r="DQ50" s="25"/>
      <c r="DR50" s="21">
        <f t="shared" si="158"/>
        <v>0</v>
      </c>
      <c r="DS50" s="21">
        <f t="shared" si="159"/>
        <v>1</v>
      </c>
      <c r="DT50" s="46">
        <f t="shared" si="17"/>
        <v>4.6578010371402163E-5</v>
      </c>
      <c r="DU50" s="20"/>
      <c r="DV50" s="25"/>
      <c r="DW50" s="25"/>
      <c r="DX50" s="25"/>
      <c r="DY50" s="21">
        <f t="shared" si="36"/>
        <v>0</v>
      </c>
      <c r="DZ50" s="25"/>
      <c r="EA50" s="21">
        <f t="shared" si="160"/>
        <v>0</v>
      </c>
      <c r="EB50" s="25"/>
      <c r="EC50" s="25"/>
      <c r="ED50" s="25"/>
      <c r="EE50" s="25"/>
      <c r="EF50" s="25"/>
      <c r="EG50" s="25"/>
      <c r="EH50" s="21">
        <f t="shared" si="161"/>
        <v>0</v>
      </c>
      <c r="EI50" s="25"/>
      <c r="EJ50" s="25"/>
      <c r="EK50" s="25"/>
      <c r="EL50" s="25"/>
      <c r="EM50" s="25"/>
      <c r="EN50" s="21">
        <f t="shared" si="20"/>
        <v>0</v>
      </c>
      <c r="EO50" s="21">
        <f t="shared" si="21"/>
        <v>0</v>
      </c>
      <c r="EP50" s="46" t="str">
        <f t="shared" si="113"/>
        <v/>
      </c>
      <c r="ER50" s="25"/>
      <c r="ES50" s="25"/>
      <c r="ET50" s="25"/>
      <c r="EU50" s="25"/>
      <c r="EV50" s="25"/>
      <c r="EW50" s="25"/>
      <c r="EX50" s="25"/>
      <c r="EY50" s="21">
        <f t="shared" si="163"/>
        <v>0</v>
      </c>
      <c r="EZ50" s="21">
        <f t="shared" si="37"/>
        <v>0</v>
      </c>
      <c r="FA50" s="46" t="str">
        <f t="shared" si="112"/>
        <v/>
      </c>
    </row>
    <row r="51" spans="1:157" x14ac:dyDescent="0.25">
      <c r="A51" s="26">
        <v>8</v>
      </c>
      <c r="B51" s="8" t="s">
        <v>202</v>
      </c>
      <c r="C51" s="1"/>
      <c r="D51" s="25"/>
      <c r="E51" s="25"/>
      <c r="F51" s="25"/>
      <c r="G51" s="25"/>
      <c r="H51" s="25"/>
      <c r="I51" s="25"/>
      <c r="J51" s="25"/>
      <c r="K51" s="25"/>
      <c r="L51" s="25"/>
      <c r="M51" s="25"/>
      <c r="N51" s="25"/>
      <c r="O51" s="21">
        <f t="shared" ref="O51" si="179">SUM(D51:N51)</f>
        <v>0</v>
      </c>
      <c r="P51" s="25"/>
      <c r="Q51" s="25"/>
      <c r="R51" s="25"/>
      <c r="S51" s="21">
        <f t="shared" ref="S51" si="180">SUM(P51:R51)</f>
        <v>0</v>
      </c>
      <c r="T51" s="25"/>
      <c r="U51" s="25"/>
      <c r="V51" s="25"/>
      <c r="W51" s="25"/>
      <c r="X51" s="25"/>
      <c r="Y51" s="21">
        <f t="shared" si="177"/>
        <v>0</v>
      </c>
      <c r="Z51" s="21">
        <f t="shared" ref="Z51" si="181">SUM(O51,S51,Y51)</f>
        <v>0</v>
      </c>
      <c r="AA51" s="46" t="str">
        <f t="shared" si="109"/>
        <v/>
      </c>
      <c r="AB51" s="20"/>
      <c r="AC51" s="25"/>
      <c r="AD51" s="25"/>
      <c r="AE51" s="25"/>
      <c r="AF51" s="25"/>
      <c r="AG51" s="25"/>
      <c r="AH51" s="21">
        <f t="shared" ref="AH51" si="182">SUM(AC51:AG51)</f>
        <v>0</v>
      </c>
      <c r="AI51" s="25"/>
      <c r="AJ51" s="25"/>
      <c r="AK51" s="25"/>
      <c r="AL51" s="25"/>
      <c r="AM51" s="25"/>
      <c r="AN51" s="21">
        <f t="shared" ref="AN51" si="183">SUM(AI51:AM51)</f>
        <v>0</v>
      </c>
      <c r="AO51" s="25"/>
      <c r="AP51" s="25"/>
      <c r="AQ51" s="25"/>
      <c r="AR51" s="25"/>
      <c r="AS51" s="25"/>
      <c r="AT51" s="21">
        <f t="shared" ref="AT51" si="184">SUM(AO51:AS51)</f>
        <v>0</v>
      </c>
      <c r="AU51" s="25"/>
      <c r="AV51" s="25"/>
      <c r="AW51" s="25"/>
      <c r="AX51" s="25"/>
      <c r="AY51" s="25"/>
      <c r="AZ51" s="21">
        <f t="shared" si="178"/>
        <v>0</v>
      </c>
      <c r="BA51" s="21">
        <f>SUM(AH51,AN51,AT51,AZ51)</f>
        <v>0</v>
      </c>
      <c r="BB51" s="46" t="str">
        <f t="shared" si="110"/>
        <v/>
      </c>
      <c r="BC51" s="20"/>
      <c r="BD51" s="25"/>
      <c r="BE51" s="25"/>
      <c r="BF51" s="25"/>
      <c r="BG51" s="25"/>
      <c r="BH51" s="25"/>
      <c r="BI51" s="21">
        <f t="shared" si="152"/>
        <v>0</v>
      </c>
      <c r="BJ51" s="25"/>
      <c r="BK51" s="25"/>
      <c r="BL51" s="25"/>
      <c r="BM51" s="25"/>
      <c r="BN51" s="25"/>
      <c r="BO51" s="21">
        <f t="shared" si="7"/>
        <v>0</v>
      </c>
      <c r="BP51" s="25"/>
      <c r="BQ51" s="25"/>
      <c r="BR51" s="25"/>
      <c r="BS51" s="25"/>
      <c r="BT51" s="25"/>
      <c r="BU51" s="21">
        <f t="shared" ref="BU51" si="185">SUM(BP51:BT51)</f>
        <v>0</v>
      </c>
      <c r="BV51" s="25"/>
      <c r="BW51" s="25"/>
      <c r="BX51" s="25"/>
      <c r="BY51" s="25"/>
      <c r="BZ51" s="25"/>
      <c r="CA51" s="21">
        <f t="shared" si="8"/>
        <v>0</v>
      </c>
      <c r="CB51" s="25"/>
      <c r="CC51" s="21">
        <f t="shared" ref="CC51" si="186">SUM(CB51)</f>
        <v>0</v>
      </c>
      <c r="CD51" s="25"/>
      <c r="CE51" s="21">
        <f t="shared" ref="CE51" si="187">SUM(CD51:CD51)</f>
        <v>0</v>
      </c>
      <c r="CF51" s="21">
        <f t="shared" ref="CF51" si="188">SUM(BI51,BO51,BU51,CA51,CC51,CE51)</f>
        <v>0</v>
      </c>
      <c r="CG51" s="46" t="str">
        <f t="shared" si="111"/>
        <v/>
      </c>
      <c r="CH51" s="20"/>
      <c r="CI51" s="25"/>
      <c r="CJ51" s="25"/>
      <c r="CK51" s="25"/>
      <c r="CL51" s="25"/>
      <c r="CM51" s="25"/>
      <c r="CN51" s="25"/>
      <c r="CO51" s="21">
        <f t="shared" si="106"/>
        <v>0</v>
      </c>
      <c r="CP51" s="25"/>
      <c r="CQ51" s="25"/>
      <c r="CR51" s="25"/>
      <c r="CS51" s="25"/>
      <c r="CT51" s="25"/>
      <c r="CU51" s="25"/>
      <c r="CV51" s="21">
        <f t="shared" si="107"/>
        <v>0</v>
      </c>
      <c r="CW51" s="25"/>
      <c r="CX51" s="25"/>
      <c r="CY51" s="25"/>
      <c r="CZ51" s="25"/>
      <c r="DA51" s="25"/>
      <c r="DB51" s="21">
        <f t="shared" ref="DB51" si="189">SUM(CW51:DA51)</f>
        <v>0</v>
      </c>
      <c r="DC51" s="25"/>
      <c r="DD51" s="25">
        <v>2.3310000000000001E-2</v>
      </c>
      <c r="DE51" s="25"/>
      <c r="DF51" s="25"/>
      <c r="DG51" s="25"/>
      <c r="DH51" s="21">
        <f t="shared" si="157"/>
        <v>2.3310000000000001E-2</v>
      </c>
      <c r="DI51" s="25"/>
      <c r="DJ51" s="25"/>
      <c r="DK51" s="25"/>
      <c r="DL51" s="21">
        <f t="shared" ref="DL51" si="190">SUM(DI51:DK51)</f>
        <v>0</v>
      </c>
      <c r="DM51" s="25"/>
      <c r="DN51" s="25"/>
      <c r="DO51" s="25"/>
      <c r="DP51" s="25"/>
      <c r="DQ51" s="25"/>
      <c r="DR51" s="21">
        <f t="shared" si="158"/>
        <v>0</v>
      </c>
      <c r="DS51" s="21">
        <f t="shared" si="159"/>
        <v>2.3310000000000001E-2</v>
      </c>
      <c r="DT51" s="46">
        <f t="shared" si="17"/>
        <v>1.0857334217573845E-6</v>
      </c>
      <c r="DU51" s="20"/>
      <c r="DV51" s="25"/>
      <c r="DW51" s="25"/>
      <c r="DX51" s="25"/>
      <c r="DY51" s="21">
        <f t="shared" si="36"/>
        <v>0</v>
      </c>
      <c r="DZ51" s="25"/>
      <c r="EA51" s="21">
        <f t="shared" si="160"/>
        <v>0</v>
      </c>
      <c r="EB51" s="25"/>
      <c r="EC51" s="25"/>
      <c r="ED51" s="25"/>
      <c r="EE51" s="25"/>
      <c r="EF51" s="25"/>
      <c r="EG51" s="25"/>
      <c r="EH51" s="21">
        <f t="shared" si="161"/>
        <v>0</v>
      </c>
      <c r="EI51" s="25"/>
      <c r="EJ51" s="25"/>
      <c r="EK51" s="25"/>
      <c r="EL51" s="25"/>
      <c r="EM51" s="25"/>
      <c r="EN51" s="21">
        <f t="shared" ref="EN51" si="191">SUM(EI51:EM51)</f>
        <v>0</v>
      </c>
      <c r="EO51" s="21">
        <f t="shared" si="21"/>
        <v>0</v>
      </c>
      <c r="EP51" s="46" t="str">
        <f t="shared" si="113"/>
        <v/>
      </c>
      <c r="ER51" s="25"/>
      <c r="ES51" s="25"/>
      <c r="ET51" s="25"/>
      <c r="EU51" s="25"/>
      <c r="EV51" s="25"/>
      <c r="EW51" s="25"/>
      <c r="EX51" s="25"/>
      <c r="EY51" s="21">
        <f t="shared" si="163"/>
        <v>0</v>
      </c>
      <c r="EZ51" s="21">
        <f t="shared" si="37"/>
        <v>0</v>
      </c>
      <c r="FA51" s="46" t="str">
        <f t="shared" si="112"/>
        <v/>
      </c>
    </row>
    <row r="52" spans="1:157" x14ac:dyDescent="0.25">
      <c r="A52" s="26"/>
      <c r="B52" s="8" t="s">
        <v>66</v>
      </c>
      <c r="C52" s="1"/>
      <c r="D52" s="25"/>
      <c r="E52" s="25"/>
      <c r="F52" s="25"/>
      <c r="G52" s="25"/>
      <c r="H52" s="25"/>
      <c r="I52" s="25"/>
      <c r="J52" s="25"/>
      <c r="K52" s="25"/>
      <c r="L52" s="25"/>
      <c r="M52" s="25"/>
      <c r="N52" s="25"/>
      <c r="O52" s="21">
        <f t="shared" ref="O52:O53" si="192">SUM(D52:N52)</f>
        <v>0</v>
      </c>
      <c r="P52" s="25"/>
      <c r="Q52" s="25"/>
      <c r="R52" s="25"/>
      <c r="S52" s="21">
        <f t="shared" ref="S52:S53" si="193">SUM(P52:R52)</f>
        <v>0</v>
      </c>
      <c r="T52" s="25"/>
      <c r="U52" s="25"/>
      <c r="V52" s="25"/>
      <c r="W52" s="25"/>
      <c r="X52" s="25"/>
      <c r="Y52" s="21">
        <f t="shared" si="177"/>
        <v>0</v>
      </c>
      <c r="Z52" s="21">
        <f t="shared" si="1"/>
        <v>0</v>
      </c>
      <c r="AA52" s="46" t="str">
        <f t="shared" si="109"/>
        <v/>
      </c>
      <c r="AB52" s="20"/>
      <c r="AC52" s="25"/>
      <c r="AD52" s="25"/>
      <c r="AE52" s="25"/>
      <c r="AF52" s="25"/>
      <c r="AG52" s="25"/>
      <c r="AH52" s="21">
        <f t="shared" ref="AH52:AH53" si="194">SUM(AC52:AG52)</f>
        <v>0</v>
      </c>
      <c r="AI52" s="25"/>
      <c r="AJ52" s="25"/>
      <c r="AK52" s="25"/>
      <c r="AL52" s="25"/>
      <c r="AM52" s="25"/>
      <c r="AN52" s="21">
        <f t="shared" ref="AN52:AN53" si="195">SUM(AI52:AM52)</f>
        <v>0</v>
      </c>
      <c r="AO52" s="25"/>
      <c r="AP52" s="25"/>
      <c r="AQ52" s="25"/>
      <c r="AR52" s="25"/>
      <c r="AS52" s="25"/>
      <c r="AT52" s="21">
        <f t="shared" ref="AT52:AT53" si="196">SUM(AO52:AS52)</f>
        <v>0</v>
      </c>
      <c r="AU52" s="25"/>
      <c r="AV52" s="25"/>
      <c r="AW52" s="25"/>
      <c r="AX52" s="25"/>
      <c r="AY52" s="25"/>
      <c r="AZ52" s="21">
        <f t="shared" si="178"/>
        <v>0</v>
      </c>
      <c r="BA52" s="21">
        <f>SUM(AH52,AN52,AT52,AZ52)</f>
        <v>0</v>
      </c>
      <c r="BB52" s="46" t="str">
        <f t="shared" si="110"/>
        <v/>
      </c>
      <c r="BC52" s="20"/>
      <c r="BD52" s="25"/>
      <c r="BE52" s="25"/>
      <c r="BF52" s="25"/>
      <c r="BG52" s="25"/>
      <c r="BH52" s="25"/>
      <c r="BI52" s="21">
        <f t="shared" si="152"/>
        <v>0</v>
      </c>
      <c r="BJ52" s="25"/>
      <c r="BK52" s="25"/>
      <c r="BL52" s="25"/>
      <c r="BM52" s="25"/>
      <c r="BN52" s="25"/>
      <c r="BO52" s="21">
        <f t="shared" ref="BO52:BO53" si="197">SUM(BJ52:BN52)</f>
        <v>0</v>
      </c>
      <c r="BP52" s="25"/>
      <c r="BQ52" s="25"/>
      <c r="BR52" s="25"/>
      <c r="BS52" s="25"/>
      <c r="BT52" s="25"/>
      <c r="BU52" s="21">
        <f t="shared" ref="BU52:BU53" si="198">SUM(BP52:BT52)</f>
        <v>0</v>
      </c>
      <c r="BV52" s="25"/>
      <c r="BW52" s="25"/>
      <c r="BX52" s="25"/>
      <c r="BY52" s="25"/>
      <c r="BZ52" s="25"/>
      <c r="CA52" s="21">
        <f t="shared" ref="CA52:CA53" si="199">SUM(BV52:BZ52)</f>
        <v>0</v>
      </c>
      <c r="CB52" s="25"/>
      <c r="CC52" s="21">
        <f t="shared" si="174"/>
        <v>0</v>
      </c>
      <c r="CD52" s="25"/>
      <c r="CE52" s="21">
        <f t="shared" si="9"/>
        <v>0</v>
      </c>
      <c r="CF52" s="21">
        <f t="shared" si="32"/>
        <v>0</v>
      </c>
      <c r="CG52" s="46" t="str">
        <f t="shared" si="111"/>
        <v/>
      </c>
      <c r="CH52" s="20"/>
      <c r="CI52" s="25"/>
      <c r="CJ52" s="25"/>
      <c r="CK52" s="25"/>
      <c r="CL52" s="25"/>
      <c r="CM52" s="25"/>
      <c r="CN52" s="25"/>
      <c r="CO52" s="21">
        <f t="shared" ref="CO52:CO53" si="200">SUM(CI52:CN52)</f>
        <v>0</v>
      </c>
      <c r="CP52" s="25"/>
      <c r="CQ52" s="25"/>
      <c r="CR52" s="25"/>
      <c r="CS52" s="25"/>
      <c r="CT52" s="25"/>
      <c r="CU52" s="25"/>
      <c r="CV52" s="21">
        <f t="shared" ref="CV52:CV53" si="201">SUM(CP52:CU52)</f>
        <v>0</v>
      </c>
      <c r="CW52" s="25"/>
      <c r="CX52" s="25"/>
      <c r="CY52" s="25"/>
      <c r="CZ52" s="25"/>
      <c r="DA52" s="25"/>
      <c r="DB52" s="21">
        <f t="shared" si="13"/>
        <v>0</v>
      </c>
      <c r="DC52" s="25">
        <v>1.1000000000000001</v>
      </c>
      <c r="DD52" s="25"/>
      <c r="DE52" s="25">
        <v>0.1</v>
      </c>
      <c r="DF52" s="25"/>
      <c r="DG52" s="25"/>
      <c r="DH52" s="21">
        <f t="shared" si="157"/>
        <v>1.2000000000000002</v>
      </c>
      <c r="DI52" s="25"/>
      <c r="DJ52" s="25"/>
      <c r="DK52" s="25"/>
      <c r="DL52" s="21">
        <f t="shared" si="35"/>
        <v>0</v>
      </c>
      <c r="DM52" s="25"/>
      <c r="DN52" s="25"/>
      <c r="DO52" s="25"/>
      <c r="DP52" s="25"/>
      <c r="DQ52" s="25"/>
      <c r="DR52" s="21">
        <f t="shared" si="158"/>
        <v>0</v>
      </c>
      <c r="DS52" s="21">
        <f t="shared" si="159"/>
        <v>1.2000000000000002</v>
      </c>
      <c r="DT52" s="46">
        <f t="shared" si="17"/>
        <v>5.5893612445682603E-5</v>
      </c>
      <c r="DU52" s="20"/>
      <c r="DV52" s="25"/>
      <c r="DW52" s="25"/>
      <c r="DX52" s="25"/>
      <c r="DY52" s="21">
        <f t="shared" si="36"/>
        <v>0</v>
      </c>
      <c r="DZ52" s="25"/>
      <c r="EA52" s="21">
        <f t="shared" si="160"/>
        <v>0</v>
      </c>
      <c r="EB52" s="25"/>
      <c r="EC52" s="25"/>
      <c r="ED52" s="25"/>
      <c r="EE52" s="25"/>
      <c r="EF52" s="25"/>
      <c r="EG52" s="25"/>
      <c r="EH52" s="21">
        <f t="shared" si="161"/>
        <v>0</v>
      </c>
      <c r="EI52" s="25"/>
      <c r="EJ52" s="25"/>
      <c r="EK52" s="25"/>
      <c r="EL52" s="25"/>
      <c r="EM52" s="25"/>
      <c r="EN52" s="21">
        <f t="shared" si="20"/>
        <v>0</v>
      </c>
      <c r="EO52" s="21">
        <f t="shared" si="21"/>
        <v>0</v>
      </c>
      <c r="EP52" s="46" t="str">
        <f t="shared" si="113"/>
        <v/>
      </c>
      <c r="ER52" s="25"/>
      <c r="ES52" s="25"/>
      <c r="ET52" s="25"/>
      <c r="EU52" s="25"/>
      <c r="EV52" s="25"/>
      <c r="EW52" s="25"/>
      <c r="EX52" s="25"/>
      <c r="EY52" s="21">
        <f t="shared" si="163"/>
        <v>0</v>
      </c>
      <c r="EZ52" s="21">
        <f t="shared" si="37"/>
        <v>0</v>
      </c>
      <c r="FA52" s="46" t="str">
        <f t="shared" si="112"/>
        <v/>
      </c>
    </row>
    <row r="53" spans="1:157" x14ac:dyDescent="0.25">
      <c r="A53" s="26"/>
      <c r="B53" s="8" t="s">
        <v>67</v>
      </c>
      <c r="C53" s="1"/>
      <c r="D53" s="25"/>
      <c r="E53" s="25"/>
      <c r="F53" s="25"/>
      <c r="G53" s="25"/>
      <c r="H53" s="25"/>
      <c r="I53" s="25"/>
      <c r="J53" s="25"/>
      <c r="K53" s="25"/>
      <c r="L53" s="25"/>
      <c r="M53" s="25"/>
      <c r="N53" s="25"/>
      <c r="O53" s="21">
        <f t="shared" si="192"/>
        <v>0</v>
      </c>
      <c r="P53" s="25"/>
      <c r="Q53" s="25"/>
      <c r="R53" s="25"/>
      <c r="S53" s="21">
        <f t="shared" si="193"/>
        <v>0</v>
      </c>
      <c r="T53" s="25"/>
      <c r="U53" s="25"/>
      <c r="V53" s="25"/>
      <c r="W53" s="25"/>
      <c r="X53" s="25"/>
      <c r="Y53" s="21">
        <f t="shared" si="177"/>
        <v>0</v>
      </c>
      <c r="Z53" s="21">
        <f t="shared" si="1"/>
        <v>0</v>
      </c>
      <c r="AA53" s="46" t="str">
        <f t="shared" si="109"/>
        <v/>
      </c>
      <c r="AB53" s="20"/>
      <c r="AC53" s="25"/>
      <c r="AD53" s="25"/>
      <c r="AE53" s="25"/>
      <c r="AF53" s="25"/>
      <c r="AG53" s="25"/>
      <c r="AH53" s="21">
        <f t="shared" si="194"/>
        <v>0</v>
      </c>
      <c r="AI53" s="25"/>
      <c r="AJ53" s="25"/>
      <c r="AK53" s="25"/>
      <c r="AL53" s="25"/>
      <c r="AM53" s="25"/>
      <c r="AN53" s="21">
        <f t="shared" si="195"/>
        <v>0</v>
      </c>
      <c r="AO53" s="25"/>
      <c r="AP53" s="25"/>
      <c r="AQ53" s="25"/>
      <c r="AR53" s="25"/>
      <c r="AS53" s="25"/>
      <c r="AT53" s="21">
        <f t="shared" si="196"/>
        <v>0</v>
      </c>
      <c r="AU53" s="25"/>
      <c r="AV53" s="25"/>
      <c r="AW53" s="25"/>
      <c r="AX53" s="25"/>
      <c r="AY53" s="25"/>
      <c r="AZ53" s="21">
        <f t="shared" si="178"/>
        <v>0</v>
      </c>
      <c r="BA53" s="21">
        <f>SUM(AH53,AN53,AT53,AZ53)</f>
        <v>0</v>
      </c>
      <c r="BB53" s="46" t="str">
        <f t="shared" si="110"/>
        <v/>
      </c>
      <c r="BC53" s="20"/>
      <c r="BD53" s="25"/>
      <c r="BE53" s="25"/>
      <c r="BF53" s="25"/>
      <c r="BG53" s="25"/>
      <c r="BH53" s="25"/>
      <c r="BI53" s="21">
        <f t="shared" si="152"/>
        <v>0</v>
      </c>
      <c r="BJ53" s="25"/>
      <c r="BK53" s="25"/>
      <c r="BL53" s="25"/>
      <c r="BM53" s="25"/>
      <c r="BN53" s="25"/>
      <c r="BO53" s="21">
        <f t="shared" si="197"/>
        <v>0</v>
      </c>
      <c r="BP53" s="25"/>
      <c r="BQ53" s="25"/>
      <c r="BR53" s="25"/>
      <c r="BS53" s="25"/>
      <c r="BT53" s="25"/>
      <c r="BU53" s="21">
        <f t="shared" si="198"/>
        <v>0</v>
      </c>
      <c r="BV53" s="25"/>
      <c r="BW53" s="25"/>
      <c r="BX53" s="25"/>
      <c r="BY53" s="25"/>
      <c r="BZ53" s="25"/>
      <c r="CA53" s="21">
        <f t="shared" si="199"/>
        <v>0</v>
      </c>
      <c r="CB53" s="25"/>
      <c r="CC53" s="21">
        <f t="shared" si="174"/>
        <v>0</v>
      </c>
      <c r="CD53" s="25"/>
      <c r="CE53" s="21">
        <f t="shared" si="9"/>
        <v>0</v>
      </c>
      <c r="CF53" s="21">
        <f t="shared" si="32"/>
        <v>0</v>
      </c>
      <c r="CG53" s="46" t="str">
        <f t="shared" si="111"/>
        <v/>
      </c>
      <c r="CH53" s="20"/>
      <c r="CI53" s="25"/>
      <c r="CJ53" s="25"/>
      <c r="CK53" s="25"/>
      <c r="CL53" s="25"/>
      <c r="CM53" s="25"/>
      <c r="CN53" s="25"/>
      <c r="CO53" s="21">
        <f t="shared" si="200"/>
        <v>0</v>
      </c>
      <c r="CP53" s="25"/>
      <c r="CQ53" s="25"/>
      <c r="CR53" s="25"/>
      <c r="CS53" s="25"/>
      <c r="CT53" s="25"/>
      <c r="CU53" s="25"/>
      <c r="CV53" s="21">
        <f t="shared" si="201"/>
        <v>0</v>
      </c>
      <c r="CW53" s="25"/>
      <c r="CX53" s="25"/>
      <c r="CY53" s="25"/>
      <c r="CZ53" s="25"/>
      <c r="DA53" s="25"/>
      <c r="DB53" s="21">
        <f t="shared" si="13"/>
        <v>0</v>
      </c>
      <c r="DC53" s="25">
        <v>0.91439999999999999</v>
      </c>
      <c r="DD53" s="25"/>
      <c r="DE53" s="25"/>
      <c r="DF53" s="25"/>
      <c r="DG53" s="25"/>
      <c r="DH53" s="21">
        <f t="shared" si="157"/>
        <v>0.91439999999999999</v>
      </c>
      <c r="DI53" s="25"/>
      <c r="DJ53" s="25"/>
      <c r="DK53" s="25"/>
      <c r="DL53" s="21">
        <f t="shared" si="35"/>
        <v>0</v>
      </c>
      <c r="DM53" s="25"/>
      <c r="DN53" s="25"/>
      <c r="DO53" s="25"/>
      <c r="DP53" s="25"/>
      <c r="DQ53" s="25"/>
      <c r="DR53" s="21">
        <f t="shared" si="158"/>
        <v>0</v>
      </c>
      <c r="DS53" s="21">
        <f t="shared" si="159"/>
        <v>0.91439999999999999</v>
      </c>
      <c r="DT53" s="46">
        <f t="shared" si="17"/>
        <v>4.2590932683610137E-5</v>
      </c>
      <c r="DU53" s="20"/>
      <c r="DV53" s="25"/>
      <c r="DW53" s="25"/>
      <c r="DX53" s="25"/>
      <c r="DY53" s="21">
        <f t="shared" si="36"/>
        <v>0</v>
      </c>
      <c r="DZ53" s="25"/>
      <c r="EA53" s="21">
        <f t="shared" si="160"/>
        <v>0</v>
      </c>
      <c r="EB53" s="25"/>
      <c r="EC53" s="25"/>
      <c r="ED53" s="25"/>
      <c r="EE53" s="25"/>
      <c r="EF53" s="25"/>
      <c r="EG53" s="25"/>
      <c r="EH53" s="21">
        <f t="shared" si="161"/>
        <v>0</v>
      </c>
      <c r="EI53" s="25"/>
      <c r="EJ53" s="25"/>
      <c r="EK53" s="25"/>
      <c r="EL53" s="25"/>
      <c r="EM53" s="25"/>
      <c r="EN53" s="21">
        <f t="shared" si="20"/>
        <v>0</v>
      </c>
      <c r="EO53" s="21">
        <f t="shared" si="21"/>
        <v>0</v>
      </c>
      <c r="EP53" s="46" t="str">
        <f t="shared" si="113"/>
        <v/>
      </c>
      <c r="ER53" s="25"/>
      <c r="ES53" s="25"/>
      <c r="ET53" s="25"/>
      <c r="EU53" s="25"/>
      <c r="EV53" s="25"/>
      <c r="EW53" s="25"/>
      <c r="EX53" s="25"/>
      <c r="EY53" s="21">
        <f t="shared" si="163"/>
        <v>0</v>
      </c>
      <c r="EZ53" s="21">
        <f t="shared" si="37"/>
        <v>0</v>
      </c>
      <c r="FA53" s="46" t="str">
        <f t="shared" si="112"/>
        <v/>
      </c>
    </row>
    <row r="54" spans="1:157" x14ac:dyDescent="0.25">
      <c r="A54" s="26"/>
      <c r="B54" s="8" t="s">
        <v>68</v>
      </c>
      <c r="C54" s="1"/>
      <c r="D54" s="25"/>
      <c r="E54" s="25"/>
      <c r="F54" s="25"/>
      <c r="G54" s="25"/>
      <c r="H54" s="25"/>
      <c r="I54" s="25"/>
      <c r="J54" s="25"/>
      <c r="K54" s="25"/>
      <c r="L54" s="25"/>
      <c r="M54" s="25"/>
      <c r="N54" s="25"/>
      <c r="O54" s="21">
        <f t="shared" ref="O54" si="202">SUM(D54:N54)</f>
        <v>0</v>
      </c>
      <c r="P54" s="25"/>
      <c r="Q54" s="25"/>
      <c r="R54" s="25"/>
      <c r="S54" s="21">
        <f t="shared" ref="S54" si="203">SUM(P54:R54)</f>
        <v>0</v>
      </c>
      <c r="T54" s="25"/>
      <c r="U54" s="25"/>
      <c r="V54" s="25"/>
      <c r="W54" s="25"/>
      <c r="X54" s="25"/>
      <c r="Y54" s="21">
        <f t="shared" si="177"/>
        <v>0</v>
      </c>
      <c r="Z54" s="21">
        <f t="shared" si="1"/>
        <v>0</v>
      </c>
      <c r="AA54" s="46" t="str">
        <f t="shared" si="109"/>
        <v/>
      </c>
      <c r="AB54" s="20"/>
      <c r="AC54" s="25"/>
      <c r="AD54" s="25"/>
      <c r="AE54" s="25"/>
      <c r="AF54" s="25"/>
      <c r="AG54" s="25"/>
      <c r="AH54" s="21">
        <f t="shared" ref="AH54" si="204">SUM(AC54:AG54)</f>
        <v>0</v>
      </c>
      <c r="AI54" s="25"/>
      <c r="AJ54" s="25"/>
      <c r="AK54" s="25"/>
      <c r="AL54" s="25"/>
      <c r="AM54" s="25"/>
      <c r="AN54" s="21">
        <f t="shared" ref="AN54" si="205">SUM(AI54:AM54)</f>
        <v>0</v>
      </c>
      <c r="AO54" s="25"/>
      <c r="AP54" s="25"/>
      <c r="AQ54" s="25"/>
      <c r="AR54" s="25"/>
      <c r="AS54" s="25"/>
      <c r="AT54" s="21">
        <f t="shared" ref="AT54" si="206">SUM(AO54:AS54)</f>
        <v>0</v>
      </c>
      <c r="AU54" s="25"/>
      <c r="AV54" s="25"/>
      <c r="AW54" s="25"/>
      <c r="AX54" s="25"/>
      <c r="AY54" s="25"/>
      <c r="AZ54" s="21">
        <f t="shared" si="178"/>
        <v>0</v>
      </c>
      <c r="BA54" s="21">
        <f>SUM(AH54,AN54,AT54,AZ54)</f>
        <v>0</v>
      </c>
      <c r="BB54" s="46" t="str">
        <f t="shared" si="110"/>
        <v/>
      </c>
      <c r="BC54" s="20"/>
      <c r="BD54" s="25"/>
      <c r="BE54" s="25"/>
      <c r="BF54" s="25"/>
      <c r="BG54" s="25"/>
      <c r="BH54" s="25"/>
      <c r="BI54" s="21">
        <f t="shared" si="152"/>
        <v>0</v>
      </c>
      <c r="BJ54" s="25"/>
      <c r="BK54" s="25"/>
      <c r="BL54" s="25"/>
      <c r="BM54" s="25"/>
      <c r="BN54" s="25"/>
      <c r="BO54" s="21">
        <f t="shared" si="7"/>
        <v>0</v>
      </c>
      <c r="BP54" s="25"/>
      <c r="BQ54" s="25"/>
      <c r="BR54" s="25"/>
      <c r="BS54" s="25"/>
      <c r="BT54" s="25"/>
      <c r="BU54" s="21">
        <f t="shared" ref="BU54" si="207">SUM(BP54:BT54)</f>
        <v>0</v>
      </c>
      <c r="BV54" s="25"/>
      <c r="BW54" s="25"/>
      <c r="BX54" s="25"/>
      <c r="BY54" s="25"/>
      <c r="BZ54" s="25"/>
      <c r="CA54" s="21">
        <f t="shared" si="8"/>
        <v>0</v>
      </c>
      <c r="CB54" s="25"/>
      <c r="CC54" s="21">
        <f t="shared" si="174"/>
        <v>0</v>
      </c>
      <c r="CD54" s="25"/>
      <c r="CE54" s="21">
        <f t="shared" si="9"/>
        <v>0</v>
      </c>
      <c r="CF54" s="21">
        <f t="shared" si="32"/>
        <v>0</v>
      </c>
      <c r="CG54" s="46" t="str">
        <f t="shared" si="111"/>
        <v/>
      </c>
      <c r="CH54" s="20"/>
      <c r="CI54" s="25">
        <v>0.1208</v>
      </c>
      <c r="CJ54" s="25"/>
      <c r="CK54" s="25">
        <v>0.16566</v>
      </c>
      <c r="CL54" s="25">
        <f>0.20811+0.20689</f>
        <v>0.41499999999999998</v>
      </c>
      <c r="CM54" s="25"/>
      <c r="CN54" s="89"/>
      <c r="CO54" s="21">
        <f t="shared" si="106"/>
        <v>0.70145999999999997</v>
      </c>
      <c r="CP54" s="25"/>
      <c r="CQ54" s="25"/>
      <c r="CR54" s="25"/>
      <c r="CS54" s="25"/>
      <c r="CT54" s="25"/>
      <c r="CU54" s="25"/>
      <c r="CV54" s="21">
        <f t="shared" si="107"/>
        <v>0</v>
      </c>
      <c r="CW54" s="25"/>
      <c r="CX54" s="25"/>
      <c r="CY54" s="25"/>
      <c r="CZ54" s="25"/>
      <c r="DA54" s="25"/>
      <c r="DB54" s="21">
        <f t="shared" si="13"/>
        <v>0</v>
      </c>
      <c r="DC54" s="25">
        <v>0.81781875000000004</v>
      </c>
      <c r="DD54" s="25">
        <v>0.32782665999999999</v>
      </c>
      <c r="DE54" s="25"/>
      <c r="DF54" s="25"/>
      <c r="DG54" s="25"/>
      <c r="DH54" s="21">
        <f t="shared" si="157"/>
        <v>1.14564541</v>
      </c>
      <c r="DI54" s="25"/>
      <c r="DJ54" s="25"/>
      <c r="DK54" s="25"/>
      <c r="DL54" s="21">
        <f t="shared" si="35"/>
        <v>0</v>
      </c>
      <c r="DM54" s="25"/>
      <c r="DN54" s="25"/>
      <c r="DO54" s="25"/>
      <c r="DP54" s="25"/>
      <c r="DQ54" s="25"/>
      <c r="DR54" s="21">
        <f t="shared" si="158"/>
        <v>0</v>
      </c>
      <c r="DS54" s="21">
        <f t="shared" si="159"/>
        <v>1.8471054099999999</v>
      </c>
      <c r="DT54" s="46">
        <f t="shared" si="17"/>
        <v>8.6034494944053051E-5</v>
      </c>
      <c r="DU54" s="20"/>
      <c r="DV54" s="25"/>
      <c r="DW54" s="25"/>
      <c r="DX54" s="25"/>
      <c r="DY54" s="21">
        <f t="shared" si="36"/>
        <v>0</v>
      </c>
      <c r="DZ54" s="25"/>
      <c r="EA54" s="21">
        <f t="shared" si="160"/>
        <v>0</v>
      </c>
      <c r="EB54" s="25"/>
      <c r="EC54" s="25"/>
      <c r="ED54" s="25"/>
      <c r="EE54" s="25"/>
      <c r="EF54" s="25"/>
      <c r="EG54" s="25"/>
      <c r="EH54" s="21">
        <f t="shared" si="161"/>
        <v>0</v>
      </c>
      <c r="EI54" s="25"/>
      <c r="EJ54" s="25"/>
      <c r="EK54" s="25"/>
      <c r="EL54" s="25"/>
      <c r="EM54" s="25"/>
      <c r="EN54" s="21">
        <f t="shared" si="20"/>
        <v>0</v>
      </c>
      <c r="EO54" s="21">
        <f t="shared" si="21"/>
        <v>0</v>
      </c>
      <c r="EP54" s="46" t="str">
        <f t="shared" si="113"/>
        <v/>
      </c>
      <c r="ER54" s="25"/>
      <c r="ES54" s="25"/>
      <c r="ET54" s="25"/>
      <c r="EU54" s="25"/>
      <c r="EV54" s="25"/>
      <c r="EW54" s="25"/>
      <c r="EX54" s="25"/>
      <c r="EY54" s="21">
        <f t="shared" si="163"/>
        <v>0</v>
      </c>
      <c r="EZ54" s="21">
        <f t="shared" si="37"/>
        <v>0</v>
      </c>
      <c r="FA54" s="46" t="str">
        <f t="shared" si="112"/>
        <v/>
      </c>
    </row>
    <row r="55" spans="1:157" x14ac:dyDescent="0.25">
      <c r="A55" s="26"/>
      <c r="B55" s="8" t="s">
        <v>69</v>
      </c>
      <c r="C55" s="1"/>
      <c r="D55" s="25"/>
      <c r="E55" s="25"/>
      <c r="F55" s="25"/>
      <c r="G55" s="25"/>
      <c r="H55" s="25"/>
      <c r="I55" s="25"/>
      <c r="J55" s="25"/>
      <c r="K55" s="25"/>
      <c r="L55" s="25"/>
      <c r="M55" s="25"/>
      <c r="N55" s="25"/>
      <c r="O55" s="21">
        <f>SUM(D55:N55)</f>
        <v>0</v>
      </c>
      <c r="P55" s="25"/>
      <c r="Q55" s="25"/>
      <c r="R55" s="25"/>
      <c r="S55" s="21">
        <f>SUM(P55:R55)</f>
        <v>0</v>
      </c>
      <c r="T55" s="25"/>
      <c r="U55" s="25"/>
      <c r="V55" s="25"/>
      <c r="W55" s="25"/>
      <c r="X55" s="25"/>
      <c r="Y55" s="21">
        <f t="shared" si="177"/>
        <v>0</v>
      </c>
      <c r="Z55" s="21">
        <f t="shared" si="1"/>
        <v>0</v>
      </c>
      <c r="AA55" s="46" t="str">
        <f t="shared" si="109"/>
        <v/>
      </c>
      <c r="AB55" s="20"/>
      <c r="AC55" s="25"/>
      <c r="AD55" s="25"/>
      <c r="AE55" s="25"/>
      <c r="AF55" s="25"/>
      <c r="AG55" s="25"/>
      <c r="AH55" s="21">
        <f>SUM(AC55:AG55)</f>
        <v>0</v>
      </c>
      <c r="AI55" s="25"/>
      <c r="AJ55" s="25"/>
      <c r="AK55" s="25"/>
      <c r="AL55" s="25"/>
      <c r="AM55" s="25"/>
      <c r="AN55" s="21">
        <f>SUM(AI55:AM55)</f>
        <v>0</v>
      </c>
      <c r="AO55" s="25"/>
      <c r="AP55" s="25"/>
      <c r="AQ55" s="25"/>
      <c r="AR55" s="25"/>
      <c r="AS55" s="25"/>
      <c r="AT55" s="21">
        <f>SUM(AO55:AS55)</f>
        <v>0</v>
      </c>
      <c r="AU55" s="25"/>
      <c r="AV55" s="25"/>
      <c r="AW55" s="25"/>
      <c r="AX55" s="25"/>
      <c r="AY55" s="25"/>
      <c r="AZ55" s="21">
        <f t="shared" si="178"/>
        <v>0</v>
      </c>
      <c r="BA55" s="21">
        <f>SUM(AH55,AN55,AT55,AZ55)</f>
        <v>0</v>
      </c>
      <c r="BB55" s="46" t="str">
        <f t="shared" si="110"/>
        <v/>
      </c>
      <c r="BC55" s="20"/>
      <c r="BD55" s="25">
        <v>2</v>
      </c>
      <c r="BE55" s="25">
        <v>2</v>
      </c>
      <c r="BF55" s="25">
        <v>2</v>
      </c>
      <c r="BG55" s="25">
        <v>2</v>
      </c>
      <c r="BH55" s="25">
        <v>1.8789258200000001</v>
      </c>
      <c r="BI55" s="21">
        <f t="shared" si="152"/>
        <v>9.8789258199999992</v>
      </c>
      <c r="BJ55" s="25"/>
      <c r="BK55" s="25"/>
      <c r="BL55" s="25"/>
      <c r="BM55" s="25"/>
      <c r="BN55" s="25"/>
      <c r="BO55" s="21">
        <f t="shared" si="7"/>
        <v>0</v>
      </c>
      <c r="BP55" s="25"/>
      <c r="BQ55" s="25"/>
      <c r="BR55" s="25"/>
      <c r="BS55" s="25"/>
      <c r="BT55" s="25"/>
      <c r="BU55" s="21">
        <f>SUM(BP55:BT55)</f>
        <v>0</v>
      </c>
      <c r="BV55" s="25"/>
      <c r="BW55" s="25"/>
      <c r="BX55" s="25"/>
      <c r="BY55" s="25"/>
      <c r="BZ55" s="25"/>
      <c r="CA55" s="21">
        <f t="shared" si="8"/>
        <v>0</v>
      </c>
      <c r="CB55" s="25"/>
      <c r="CC55" s="21">
        <f t="shared" si="174"/>
        <v>0</v>
      </c>
      <c r="CD55" s="25"/>
      <c r="CE55" s="21">
        <f t="shared" si="9"/>
        <v>0</v>
      </c>
      <c r="CF55" s="21">
        <f t="shared" si="32"/>
        <v>9.8789258199999992</v>
      </c>
      <c r="CG55" s="46">
        <f t="shared" si="111"/>
        <v>1.0635693575334984E-3</v>
      </c>
      <c r="CH55" s="20"/>
      <c r="CI55" s="25">
        <v>2</v>
      </c>
      <c r="CJ55" s="25">
        <v>2</v>
      </c>
      <c r="CK55" s="25">
        <v>2</v>
      </c>
      <c r="CL55" s="25">
        <v>2</v>
      </c>
      <c r="CM55" s="25">
        <v>2</v>
      </c>
      <c r="CN55" s="25"/>
      <c r="CO55" s="21">
        <f t="shared" si="106"/>
        <v>10</v>
      </c>
      <c r="CP55" s="25"/>
      <c r="CQ55" s="25"/>
      <c r="CR55" s="25"/>
      <c r="CS55" s="25"/>
      <c r="CT55" s="25"/>
      <c r="CU55" s="25"/>
      <c r="CV55" s="21">
        <f t="shared" si="107"/>
        <v>0</v>
      </c>
      <c r="CW55" s="25"/>
      <c r="CX55" s="25"/>
      <c r="CY55" s="25"/>
      <c r="CZ55" s="25"/>
      <c r="DA55" s="25"/>
      <c r="DB55" s="21">
        <f t="shared" si="13"/>
        <v>0</v>
      </c>
      <c r="DC55" s="25">
        <v>10</v>
      </c>
      <c r="DD55" s="25"/>
      <c r="DE55" s="25"/>
      <c r="DF55" s="25"/>
      <c r="DG55" s="25"/>
      <c r="DH55" s="21">
        <f t="shared" si="157"/>
        <v>10</v>
      </c>
      <c r="DI55" s="25"/>
      <c r="DJ55" s="25"/>
      <c r="DK55" s="25"/>
      <c r="DL55" s="21">
        <f t="shared" si="35"/>
        <v>0</v>
      </c>
      <c r="DM55" s="25"/>
      <c r="DN55" s="25"/>
      <c r="DO55" s="25"/>
      <c r="DP55" s="25"/>
      <c r="DQ55" s="25"/>
      <c r="DR55" s="21">
        <f t="shared" si="158"/>
        <v>0</v>
      </c>
      <c r="DS55" s="21">
        <f t="shared" si="159"/>
        <v>20</v>
      </c>
      <c r="DT55" s="46">
        <f t="shared" si="17"/>
        <v>9.3156020742804328E-4</v>
      </c>
      <c r="DU55" s="20"/>
      <c r="DV55" s="25"/>
      <c r="DW55" s="25"/>
      <c r="DX55" s="25"/>
      <c r="DY55" s="21">
        <f t="shared" si="36"/>
        <v>0</v>
      </c>
      <c r="DZ55" s="25"/>
      <c r="EA55" s="21">
        <f t="shared" si="160"/>
        <v>0</v>
      </c>
      <c r="EB55" s="25"/>
      <c r="EC55" s="25"/>
      <c r="ED55" s="25"/>
      <c r="EE55" s="25"/>
      <c r="EF55" s="25"/>
      <c r="EG55" s="25"/>
      <c r="EH55" s="21">
        <f t="shared" si="161"/>
        <v>0</v>
      </c>
      <c r="EI55" s="25"/>
      <c r="EJ55" s="25"/>
      <c r="EK55" s="25"/>
      <c r="EL55" s="25"/>
      <c r="EM55" s="25"/>
      <c r="EN55" s="21">
        <f t="shared" si="20"/>
        <v>0</v>
      </c>
      <c r="EO55" s="21">
        <f t="shared" si="21"/>
        <v>0</v>
      </c>
      <c r="EP55" s="46" t="str">
        <f t="shared" si="113"/>
        <v/>
      </c>
      <c r="ER55" s="25"/>
      <c r="ES55" s="25"/>
      <c r="ET55" s="25"/>
      <c r="EU55" s="25"/>
      <c r="EV55" s="25"/>
      <c r="EW55" s="25"/>
      <c r="EX55" s="25"/>
      <c r="EY55" s="21">
        <f t="shared" si="163"/>
        <v>0</v>
      </c>
      <c r="EZ55" s="21">
        <f t="shared" si="37"/>
        <v>0</v>
      </c>
      <c r="FA55" s="46" t="str">
        <f t="shared" si="112"/>
        <v/>
      </c>
    </row>
    <row r="56" spans="1:157" x14ac:dyDescent="0.25">
      <c r="A56" s="26">
        <v>8</v>
      </c>
      <c r="B56" s="8" t="s">
        <v>70</v>
      </c>
      <c r="C56" s="1"/>
      <c r="D56" s="25"/>
      <c r="E56" s="25"/>
      <c r="F56" s="25"/>
      <c r="G56" s="25"/>
      <c r="H56" s="25"/>
      <c r="I56" s="25"/>
      <c r="J56" s="25"/>
      <c r="K56" s="25"/>
      <c r="L56" s="25"/>
      <c r="M56" s="25"/>
      <c r="N56" s="25">
        <v>0.4</v>
      </c>
      <c r="O56" s="21">
        <f t="shared" si="69"/>
        <v>0.4</v>
      </c>
      <c r="P56" s="25"/>
      <c r="Q56" s="25"/>
      <c r="R56" s="25"/>
      <c r="S56" s="21">
        <f t="shared" si="70"/>
        <v>0</v>
      </c>
      <c r="T56" s="25"/>
      <c r="U56" s="25"/>
      <c r="V56" s="25"/>
      <c r="W56" s="25"/>
      <c r="X56" s="25"/>
      <c r="Y56" s="21">
        <f t="shared" si="71"/>
        <v>0</v>
      </c>
      <c r="Z56" s="21">
        <f t="shared" si="1"/>
        <v>0.4</v>
      </c>
      <c r="AA56" s="46">
        <f t="shared" si="109"/>
        <v>9.5373717287723991E-5</v>
      </c>
      <c r="AB56" s="20"/>
      <c r="AC56" s="25">
        <v>0.3</v>
      </c>
      <c r="AD56" s="25">
        <v>0.3</v>
      </c>
      <c r="AE56" s="25">
        <v>1</v>
      </c>
      <c r="AF56" s="25">
        <v>1</v>
      </c>
      <c r="AG56" s="25">
        <v>4</v>
      </c>
      <c r="AH56" s="21">
        <f t="shared" si="72"/>
        <v>6.6</v>
      </c>
      <c r="AI56" s="25"/>
      <c r="AJ56" s="25"/>
      <c r="AK56" s="25"/>
      <c r="AL56" s="25"/>
      <c r="AM56" s="25"/>
      <c r="AN56" s="21">
        <f t="shared" si="73"/>
        <v>0</v>
      </c>
      <c r="AO56" s="25"/>
      <c r="AP56" s="25"/>
      <c r="AQ56" s="25"/>
      <c r="AR56" s="25"/>
      <c r="AS56" s="25"/>
      <c r="AT56" s="21">
        <f t="shared" si="74"/>
        <v>0</v>
      </c>
      <c r="AU56" s="25"/>
      <c r="AV56" s="25"/>
      <c r="AW56" s="25"/>
      <c r="AX56" s="25"/>
      <c r="AY56" s="25"/>
      <c r="AZ56" s="21">
        <f t="shared" si="75"/>
        <v>0</v>
      </c>
      <c r="BA56" s="21">
        <f t="shared" si="76"/>
        <v>6.6</v>
      </c>
      <c r="BB56" s="46">
        <f t="shared" si="110"/>
        <v>8.9237534942949494E-4</v>
      </c>
      <c r="BC56" s="20"/>
      <c r="BD56" s="25">
        <v>4</v>
      </c>
      <c r="BE56" s="25">
        <v>4</v>
      </c>
      <c r="BF56" s="25">
        <v>4</v>
      </c>
      <c r="BG56" s="25">
        <v>4.7372954400000005</v>
      </c>
      <c r="BH56" s="25">
        <v>5.4808400900000001</v>
      </c>
      <c r="BI56" s="21">
        <f t="shared" si="152"/>
        <v>22.218135530000001</v>
      </c>
      <c r="BJ56" s="25"/>
      <c r="BK56" s="25"/>
      <c r="BL56" s="25"/>
      <c r="BM56" s="25"/>
      <c r="BN56" s="25"/>
      <c r="BO56" s="21">
        <f t="shared" si="7"/>
        <v>0</v>
      </c>
      <c r="BP56" s="25"/>
      <c r="BQ56" s="25"/>
      <c r="BR56" s="25"/>
      <c r="BS56" s="25"/>
      <c r="BT56" s="25"/>
      <c r="BU56" s="21">
        <f t="shared" si="77"/>
        <v>0</v>
      </c>
      <c r="BV56" s="25"/>
      <c r="BW56" s="25"/>
      <c r="BX56" s="25"/>
      <c r="BY56" s="25"/>
      <c r="BZ56" s="25"/>
      <c r="CA56" s="21">
        <f t="shared" si="8"/>
        <v>0</v>
      </c>
      <c r="CB56" s="25"/>
      <c r="CC56" s="21">
        <f t="shared" si="174"/>
        <v>0</v>
      </c>
      <c r="CD56" s="25"/>
      <c r="CE56" s="21">
        <f t="shared" si="9"/>
        <v>0</v>
      </c>
      <c r="CF56" s="21">
        <f t="shared" si="32"/>
        <v>22.218135530000001</v>
      </c>
      <c r="CG56" s="46">
        <f t="shared" si="111"/>
        <v>2.392013925582275E-3</v>
      </c>
      <c r="CH56" s="20"/>
      <c r="CI56" s="25"/>
      <c r="CJ56" s="25">
        <v>10.31461655</v>
      </c>
      <c r="CK56" s="25">
        <v>4.9575940000000003</v>
      </c>
      <c r="CL56" s="25">
        <v>1.18135985</v>
      </c>
      <c r="CM56" s="25">
        <v>13.5464296</v>
      </c>
      <c r="CN56" s="25"/>
      <c r="CO56" s="21">
        <f t="shared" si="106"/>
        <v>30</v>
      </c>
      <c r="CP56" s="25"/>
      <c r="CQ56" s="25"/>
      <c r="CR56" s="25"/>
      <c r="CS56" s="25"/>
      <c r="CT56" s="25"/>
      <c r="CU56" s="25"/>
      <c r="CV56" s="21">
        <f t="shared" si="107"/>
        <v>0</v>
      </c>
      <c r="CW56" s="25"/>
      <c r="CX56" s="25"/>
      <c r="CY56" s="25"/>
      <c r="CZ56" s="25"/>
      <c r="DA56" s="25"/>
      <c r="DB56" s="21">
        <f t="shared" si="13"/>
        <v>0</v>
      </c>
      <c r="DC56" s="25">
        <v>188.50116</v>
      </c>
      <c r="DD56" s="25">
        <v>21.498840000000001</v>
      </c>
      <c r="DE56" s="25">
        <v>70</v>
      </c>
      <c r="DF56" s="25">
        <v>50</v>
      </c>
      <c r="DG56" s="25"/>
      <c r="DH56" s="21">
        <f t="shared" si="157"/>
        <v>330</v>
      </c>
      <c r="DI56" s="25"/>
      <c r="DJ56" s="25"/>
      <c r="DK56" s="25"/>
      <c r="DL56" s="21">
        <f t="shared" si="35"/>
        <v>0</v>
      </c>
      <c r="DM56" s="25"/>
      <c r="DN56" s="25"/>
      <c r="DO56" s="25"/>
      <c r="DP56" s="25"/>
      <c r="DQ56" s="25"/>
      <c r="DR56" s="21">
        <f t="shared" si="158"/>
        <v>0</v>
      </c>
      <c r="DS56" s="21">
        <f t="shared" si="159"/>
        <v>360</v>
      </c>
      <c r="DT56" s="46">
        <f t="shared" si="17"/>
        <v>1.6768083733704781E-2</v>
      </c>
      <c r="DU56" s="20"/>
      <c r="DV56" s="25"/>
      <c r="DW56" s="25"/>
      <c r="DX56" s="25"/>
      <c r="DY56" s="21">
        <f t="shared" si="36"/>
        <v>0</v>
      </c>
      <c r="DZ56" s="25"/>
      <c r="EA56" s="21">
        <f t="shared" si="160"/>
        <v>0</v>
      </c>
      <c r="EB56" s="25"/>
      <c r="EC56" s="25"/>
      <c r="ED56" s="25"/>
      <c r="EE56" s="25"/>
      <c r="EF56" s="25"/>
      <c r="EG56" s="25"/>
      <c r="EH56" s="21">
        <f t="shared" si="161"/>
        <v>0</v>
      </c>
      <c r="EI56" s="25"/>
      <c r="EJ56" s="25"/>
      <c r="EK56" s="25"/>
      <c r="EL56" s="25"/>
      <c r="EM56" s="25"/>
      <c r="EN56" s="21">
        <f t="shared" si="20"/>
        <v>0</v>
      </c>
      <c r="EO56" s="21">
        <f t="shared" si="21"/>
        <v>0</v>
      </c>
      <c r="EP56" s="46" t="str">
        <f t="shared" si="113"/>
        <v/>
      </c>
      <c r="ER56" s="25"/>
      <c r="ES56" s="25"/>
      <c r="ET56" s="25"/>
      <c r="EU56" s="25"/>
      <c r="EV56" s="25"/>
      <c r="EW56" s="25"/>
      <c r="EX56" s="25"/>
      <c r="EY56" s="21">
        <f t="shared" si="163"/>
        <v>0</v>
      </c>
      <c r="EZ56" s="21">
        <f t="shared" si="37"/>
        <v>0</v>
      </c>
      <c r="FA56" s="46" t="str">
        <f t="shared" si="112"/>
        <v/>
      </c>
    </row>
    <row r="57" spans="1:157" x14ac:dyDescent="0.25">
      <c r="A57" s="26"/>
      <c r="B57" s="8" t="s">
        <v>71</v>
      </c>
      <c r="C57" s="1"/>
      <c r="D57" s="25"/>
      <c r="E57" s="25"/>
      <c r="F57" s="25"/>
      <c r="G57" s="25"/>
      <c r="H57" s="25"/>
      <c r="I57" s="25"/>
      <c r="J57" s="25"/>
      <c r="K57" s="25"/>
      <c r="L57" s="25"/>
      <c r="M57" s="25"/>
      <c r="N57" s="25"/>
      <c r="O57" s="21">
        <f t="shared" si="69"/>
        <v>0</v>
      </c>
      <c r="P57" s="25"/>
      <c r="Q57" s="25"/>
      <c r="R57" s="25">
        <v>8</v>
      </c>
      <c r="S57" s="21">
        <f t="shared" si="70"/>
        <v>8</v>
      </c>
      <c r="T57" s="25"/>
      <c r="U57" s="25"/>
      <c r="V57" s="25"/>
      <c r="W57" s="25"/>
      <c r="X57" s="25"/>
      <c r="Y57" s="21">
        <f t="shared" si="71"/>
        <v>0</v>
      </c>
      <c r="Z57" s="21">
        <f t="shared" si="1"/>
        <v>8</v>
      </c>
      <c r="AA57" s="46">
        <f t="shared" si="109"/>
        <v>1.9074743457544797E-3</v>
      </c>
      <c r="AB57" s="20"/>
      <c r="AC57" s="25"/>
      <c r="AD57" s="25"/>
      <c r="AE57" s="25"/>
      <c r="AF57" s="25"/>
      <c r="AG57" s="25"/>
      <c r="AH57" s="21">
        <f t="shared" si="72"/>
        <v>0</v>
      </c>
      <c r="AI57" s="25"/>
      <c r="AJ57" s="25"/>
      <c r="AK57" s="25"/>
      <c r="AL57" s="25"/>
      <c r="AM57" s="25"/>
      <c r="AN57" s="21">
        <f t="shared" si="73"/>
        <v>0</v>
      </c>
      <c r="AO57" s="25">
        <v>8</v>
      </c>
      <c r="AP57" s="25">
        <v>8</v>
      </c>
      <c r="AQ57" s="25">
        <v>8</v>
      </c>
      <c r="AR57" s="25">
        <v>8</v>
      </c>
      <c r="AS57" s="25">
        <v>8</v>
      </c>
      <c r="AT57" s="21">
        <f t="shared" si="74"/>
        <v>40</v>
      </c>
      <c r="AU57" s="25"/>
      <c r="AV57" s="25"/>
      <c r="AW57" s="25"/>
      <c r="AX57" s="25"/>
      <c r="AY57" s="25"/>
      <c r="AZ57" s="21">
        <f t="shared" si="75"/>
        <v>0</v>
      </c>
      <c r="BA57" s="21">
        <f t="shared" si="76"/>
        <v>40</v>
      </c>
      <c r="BB57" s="46">
        <f t="shared" si="110"/>
        <v>5.4083354510878487E-3</v>
      </c>
      <c r="BC57" s="20"/>
      <c r="BD57" s="25"/>
      <c r="BE57" s="25"/>
      <c r="BF57" s="25"/>
      <c r="BG57" s="25"/>
      <c r="BH57" s="25">
        <v>10</v>
      </c>
      <c r="BI57" s="21">
        <f t="shared" si="152"/>
        <v>10</v>
      </c>
      <c r="BJ57" s="25"/>
      <c r="BK57" s="25"/>
      <c r="BL57" s="25"/>
      <c r="BM57" s="25"/>
      <c r="BN57" s="25"/>
      <c r="BO57" s="21">
        <f t="shared" si="7"/>
        <v>0</v>
      </c>
      <c r="BP57" s="25">
        <v>8</v>
      </c>
      <c r="BQ57" s="25">
        <v>8</v>
      </c>
      <c r="BR57" s="25">
        <v>6</v>
      </c>
      <c r="BS57" s="25">
        <v>0</v>
      </c>
      <c r="BT57" s="25">
        <v>0</v>
      </c>
      <c r="BU57" s="21">
        <f t="shared" si="77"/>
        <v>22</v>
      </c>
      <c r="BV57" s="25"/>
      <c r="BW57" s="25"/>
      <c r="BX57" s="25"/>
      <c r="BY57" s="25"/>
      <c r="BZ57" s="25"/>
      <c r="CA57" s="21">
        <f t="shared" si="8"/>
        <v>0</v>
      </c>
      <c r="CB57" s="25"/>
      <c r="CC57" s="21">
        <f t="shared" si="174"/>
        <v>0</v>
      </c>
      <c r="CD57" s="25"/>
      <c r="CE57" s="21">
        <f t="shared" si="9"/>
        <v>0</v>
      </c>
      <c r="CF57" s="21">
        <f t="shared" si="32"/>
        <v>32</v>
      </c>
      <c r="CG57" s="46">
        <f t="shared" si="111"/>
        <v>3.4451336168725222E-3</v>
      </c>
      <c r="CH57" s="20"/>
      <c r="CI57" s="25"/>
      <c r="CJ57" s="25"/>
      <c r="CK57" s="25"/>
      <c r="CL57" s="25"/>
      <c r="CM57" s="25"/>
      <c r="CN57" s="25"/>
      <c r="CO57" s="21">
        <f t="shared" si="106"/>
        <v>0</v>
      </c>
      <c r="CP57" s="25"/>
      <c r="CQ57" s="25"/>
      <c r="CR57" s="25"/>
      <c r="CS57" s="25"/>
      <c r="CT57" s="25"/>
      <c r="CU57" s="25"/>
      <c r="CV57" s="21">
        <f t="shared" si="107"/>
        <v>0</v>
      </c>
      <c r="CW57" s="25"/>
      <c r="CX57" s="25"/>
      <c r="CY57" s="25"/>
      <c r="CZ57" s="25"/>
      <c r="DA57" s="25"/>
      <c r="DB57" s="21">
        <f t="shared" si="13"/>
        <v>0</v>
      </c>
      <c r="DC57" s="25"/>
      <c r="DD57" s="25"/>
      <c r="DE57" s="25"/>
      <c r="DF57" s="25"/>
      <c r="DG57" s="25"/>
      <c r="DH57" s="21">
        <f t="shared" si="157"/>
        <v>0</v>
      </c>
      <c r="DI57" s="25"/>
      <c r="DJ57" s="25"/>
      <c r="DK57" s="25"/>
      <c r="DL57" s="21">
        <f t="shared" si="35"/>
        <v>0</v>
      </c>
      <c r="DM57" s="25"/>
      <c r="DN57" s="25"/>
      <c r="DO57" s="25"/>
      <c r="DP57" s="25"/>
      <c r="DQ57" s="25"/>
      <c r="DR57" s="21">
        <f t="shared" si="158"/>
        <v>0</v>
      </c>
      <c r="DS57" s="21">
        <f t="shared" si="159"/>
        <v>0</v>
      </c>
      <c r="DT57" s="46" t="str">
        <f t="shared" si="17"/>
        <v/>
      </c>
      <c r="DU57" s="20"/>
      <c r="DV57" s="25"/>
      <c r="DW57" s="25"/>
      <c r="DX57" s="25"/>
      <c r="DY57" s="21">
        <f t="shared" si="36"/>
        <v>0</v>
      </c>
      <c r="DZ57" s="25"/>
      <c r="EA57" s="21">
        <f t="shared" si="160"/>
        <v>0</v>
      </c>
      <c r="EB57" s="25"/>
      <c r="EC57" s="25"/>
      <c r="ED57" s="25"/>
      <c r="EE57" s="25"/>
      <c r="EF57" s="25"/>
      <c r="EG57" s="25"/>
      <c r="EH57" s="21">
        <f t="shared" si="161"/>
        <v>0</v>
      </c>
      <c r="EI57" s="25"/>
      <c r="EJ57" s="25"/>
      <c r="EK57" s="25"/>
      <c r="EL57" s="25"/>
      <c r="EM57" s="25"/>
      <c r="EN57" s="21">
        <f t="shared" si="20"/>
        <v>0</v>
      </c>
      <c r="EO57" s="21">
        <f t="shared" si="21"/>
        <v>0</v>
      </c>
      <c r="EP57" s="46" t="str">
        <f t="shared" si="113"/>
        <v/>
      </c>
      <c r="ER57" s="25"/>
      <c r="ES57" s="25"/>
      <c r="ET57" s="25"/>
      <c r="EU57" s="25"/>
      <c r="EV57" s="25"/>
      <c r="EW57" s="25"/>
      <c r="EX57" s="25"/>
      <c r="EY57" s="21">
        <f t="shared" si="163"/>
        <v>0</v>
      </c>
      <c r="EZ57" s="21">
        <f t="shared" si="37"/>
        <v>0</v>
      </c>
      <c r="FA57" s="46" t="str">
        <f t="shared" si="112"/>
        <v/>
      </c>
    </row>
    <row r="58" spans="1:157" x14ac:dyDescent="0.25">
      <c r="A58" s="26"/>
      <c r="B58" s="8" t="s">
        <v>247</v>
      </c>
      <c r="C58" s="1"/>
      <c r="D58" s="25"/>
      <c r="E58" s="25"/>
      <c r="F58" s="25"/>
      <c r="G58" s="25"/>
      <c r="H58" s="25"/>
      <c r="I58" s="25"/>
      <c r="J58" s="25"/>
      <c r="K58" s="25"/>
      <c r="L58" s="25"/>
      <c r="M58" s="25"/>
      <c r="N58" s="25"/>
      <c r="O58" s="21">
        <f t="shared" si="69"/>
        <v>0</v>
      </c>
      <c r="P58" s="25"/>
      <c r="Q58" s="25"/>
      <c r="R58" s="25"/>
      <c r="S58" s="21">
        <f t="shared" ref="S58" si="208">SUM(P58:R58)</f>
        <v>0</v>
      </c>
      <c r="T58" s="25"/>
      <c r="U58" s="25"/>
      <c r="V58" s="25"/>
      <c r="W58" s="25"/>
      <c r="X58" s="25"/>
      <c r="Y58" s="21">
        <f>SUM(T58:X58)</f>
        <v>0</v>
      </c>
      <c r="Z58" s="21">
        <f t="shared" si="1"/>
        <v>0</v>
      </c>
      <c r="AA58" s="46" t="str">
        <f t="shared" si="109"/>
        <v/>
      </c>
      <c r="AB58" s="20"/>
      <c r="AC58" s="25"/>
      <c r="AD58" s="25"/>
      <c r="AE58" s="25"/>
      <c r="AF58" s="25"/>
      <c r="AG58" s="25"/>
      <c r="AH58" s="21">
        <f t="shared" ref="AH58" si="209">SUM(AC58:AG58)</f>
        <v>0</v>
      </c>
      <c r="AI58" s="25"/>
      <c r="AJ58" s="25"/>
      <c r="AK58" s="25"/>
      <c r="AL58" s="25"/>
      <c r="AM58" s="25"/>
      <c r="AN58" s="21">
        <f t="shared" ref="AN58" si="210">SUM(AI58:AM58)</f>
        <v>0</v>
      </c>
      <c r="AO58" s="25"/>
      <c r="AP58" s="25"/>
      <c r="AQ58" s="25"/>
      <c r="AR58" s="25"/>
      <c r="AS58" s="25"/>
      <c r="AT58" s="21">
        <f t="shared" ref="AT58" si="211">SUM(AO58:AS58)</f>
        <v>0</v>
      </c>
      <c r="AU58" s="25"/>
      <c r="AV58" s="25"/>
      <c r="AW58" s="25"/>
      <c r="AX58" s="25"/>
      <c r="AY58" s="25"/>
      <c r="AZ58" s="21">
        <f>SUM(AU58:AY58)</f>
        <v>0</v>
      </c>
      <c r="BA58" s="21">
        <f>SUM(AH58,AN58,AT58,AZ58)</f>
        <v>0</v>
      </c>
      <c r="BB58" s="46" t="str">
        <f t="shared" si="110"/>
        <v/>
      </c>
      <c r="BC58" s="20"/>
      <c r="BD58" s="25"/>
      <c r="BE58" s="25"/>
      <c r="BF58" s="25"/>
      <c r="BG58" s="25"/>
      <c r="BH58" s="25"/>
      <c r="BI58" s="21">
        <f t="shared" si="152"/>
        <v>0</v>
      </c>
      <c r="BJ58" s="25"/>
      <c r="BK58" s="25"/>
      <c r="BL58" s="25"/>
      <c r="BM58" s="25"/>
      <c r="BN58" s="25"/>
      <c r="BO58" s="21">
        <f t="shared" si="7"/>
        <v>0</v>
      </c>
      <c r="BP58" s="25"/>
      <c r="BQ58" s="25"/>
      <c r="BR58" s="25"/>
      <c r="BS58" s="25"/>
      <c r="BT58" s="25"/>
      <c r="BU58" s="21">
        <f t="shared" ref="BU58" si="212">SUM(BP58:BT58)</f>
        <v>0</v>
      </c>
      <c r="BV58" s="25"/>
      <c r="BW58" s="25"/>
      <c r="BX58" s="25"/>
      <c r="BY58" s="25"/>
      <c r="BZ58" s="25"/>
      <c r="CA58" s="21">
        <f t="shared" si="8"/>
        <v>0</v>
      </c>
      <c r="CB58" s="25"/>
      <c r="CC58" s="21">
        <f t="shared" ref="CC58" si="213">SUM(CB58)</f>
        <v>0</v>
      </c>
      <c r="CD58" s="25"/>
      <c r="CE58" s="21">
        <f t="shared" ref="CE58" si="214">SUM(CD58:CD58)</f>
        <v>0</v>
      </c>
      <c r="CF58" s="21">
        <f t="shared" ref="CF58" si="215">SUM(BI58,BO58,BU58,CA58,CC58,CE58)</f>
        <v>0</v>
      </c>
      <c r="CG58" s="46" t="str">
        <f t="shared" si="111"/>
        <v/>
      </c>
      <c r="CH58" s="20"/>
      <c r="CI58" s="25"/>
      <c r="CJ58" s="25"/>
      <c r="CK58" s="25">
        <v>0.87665000000000004</v>
      </c>
      <c r="CL58" s="25"/>
      <c r="CM58" s="25"/>
      <c r="CN58" s="25"/>
      <c r="CO58" s="21">
        <f t="shared" ref="CO58" si="216">SUM(CI58:CN58)</f>
        <v>0.87665000000000004</v>
      </c>
      <c r="CP58" s="25"/>
      <c r="CQ58" s="25"/>
      <c r="CR58" s="25"/>
      <c r="CS58" s="25"/>
      <c r="CT58" s="25"/>
      <c r="CU58" s="25"/>
      <c r="CV58" s="21">
        <f t="shared" ref="CV58" si="217">SUM(CP58:CU58)</f>
        <v>0</v>
      </c>
      <c r="CW58" s="25"/>
      <c r="CX58" s="25"/>
      <c r="CY58" s="25"/>
      <c r="CZ58" s="25"/>
      <c r="DA58" s="25"/>
      <c r="DB58" s="21">
        <f t="shared" ref="DB58" si="218">SUM(CW58:DA58)</f>
        <v>0</v>
      </c>
      <c r="DC58" s="25"/>
      <c r="DD58" s="25"/>
      <c r="DE58" s="25"/>
      <c r="DF58" s="25"/>
      <c r="DG58" s="25"/>
      <c r="DH58" s="21">
        <f t="shared" si="157"/>
        <v>0</v>
      </c>
      <c r="DI58" s="25"/>
      <c r="DJ58" s="25"/>
      <c r="DK58" s="25"/>
      <c r="DL58" s="21">
        <f t="shared" ref="DL58" si="219">SUM(DI58:DK58)</f>
        <v>0</v>
      </c>
      <c r="DM58" s="25"/>
      <c r="DN58" s="25"/>
      <c r="DO58" s="25"/>
      <c r="DP58" s="25"/>
      <c r="DQ58" s="25"/>
      <c r="DR58" s="21">
        <f t="shared" si="158"/>
        <v>0</v>
      </c>
      <c r="DS58" s="21">
        <f t="shared" si="159"/>
        <v>0.87665000000000004</v>
      </c>
      <c r="DT58" s="46">
        <f t="shared" si="17"/>
        <v>4.0832612792089707E-5</v>
      </c>
      <c r="DU58" s="20"/>
      <c r="DV58" s="25"/>
      <c r="DW58" s="25"/>
      <c r="DX58" s="25"/>
      <c r="DY58" s="21">
        <f t="shared" si="36"/>
        <v>0</v>
      </c>
      <c r="DZ58" s="25"/>
      <c r="EA58" s="21">
        <f t="shared" si="160"/>
        <v>0</v>
      </c>
      <c r="EB58" s="25"/>
      <c r="EC58" s="25"/>
      <c r="ED58" s="25"/>
      <c r="EE58" s="25"/>
      <c r="EF58" s="25"/>
      <c r="EG58" s="25"/>
      <c r="EH58" s="21">
        <f t="shared" si="161"/>
        <v>0</v>
      </c>
      <c r="EI58" s="25"/>
      <c r="EJ58" s="25"/>
      <c r="EK58" s="25"/>
      <c r="EL58" s="25"/>
      <c r="EM58" s="25"/>
      <c r="EN58" s="21">
        <f t="shared" ref="EN58" si="220">SUM(EI58:EM58)</f>
        <v>0</v>
      </c>
      <c r="EO58" s="21">
        <f t="shared" si="21"/>
        <v>0</v>
      </c>
      <c r="EP58" s="46" t="str">
        <f t="shared" si="113"/>
        <v/>
      </c>
      <c r="ER58" s="25"/>
      <c r="ES58" s="25"/>
      <c r="ET58" s="25"/>
      <c r="EU58" s="25"/>
      <c r="EV58" s="25"/>
      <c r="EW58" s="25"/>
      <c r="EX58" s="25"/>
      <c r="EY58" s="21">
        <f t="shared" si="163"/>
        <v>0</v>
      </c>
      <c r="EZ58" s="21">
        <f t="shared" si="37"/>
        <v>0</v>
      </c>
      <c r="FA58" s="46" t="str">
        <f t="shared" si="112"/>
        <v/>
      </c>
    </row>
    <row r="59" spans="1:157" x14ac:dyDescent="0.25">
      <c r="A59" s="26"/>
      <c r="B59" s="8" t="s">
        <v>72</v>
      </c>
      <c r="C59" s="1"/>
      <c r="D59" s="25"/>
      <c r="E59" s="25"/>
      <c r="F59" s="25"/>
      <c r="G59" s="25"/>
      <c r="H59" s="25"/>
      <c r="I59" s="25"/>
      <c r="J59" s="25"/>
      <c r="K59" s="25"/>
      <c r="L59" s="25"/>
      <c r="M59" s="25"/>
      <c r="N59" s="25"/>
      <c r="O59" s="21">
        <f t="shared" ref="O59:O60" si="221">SUM(D59:N59)</f>
        <v>0</v>
      </c>
      <c r="P59" s="25"/>
      <c r="Q59" s="25"/>
      <c r="R59" s="25"/>
      <c r="S59" s="21">
        <f t="shared" si="70"/>
        <v>0</v>
      </c>
      <c r="T59" s="25"/>
      <c r="U59" s="25"/>
      <c r="V59" s="25"/>
      <c r="W59" s="25"/>
      <c r="X59" s="25"/>
      <c r="Y59" s="21">
        <f>SUM(T59:X59)</f>
        <v>0</v>
      </c>
      <c r="Z59" s="21">
        <f t="shared" ref="Z59:Z60" si="222">SUM(O59,S59,Y59)</f>
        <v>0</v>
      </c>
      <c r="AA59" s="46" t="str">
        <f t="shared" si="109"/>
        <v/>
      </c>
      <c r="AB59" s="20"/>
      <c r="AC59" s="25"/>
      <c r="AD59" s="25"/>
      <c r="AE59" s="25"/>
      <c r="AF59" s="25"/>
      <c r="AG59" s="25"/>
      <c r="AH59" s="21">
        <f t="shared" si="72"/>
        <v>0</v>
      </c>
      <c r="AI59" s="25"/>
      <c r="AJ59" s="25"/>
      <c r="AK59" s="25"/>
      <c r="AL59" s="25"/>
      <c r="AM59" s="25"/>
      <c r="AN59" s="21">
        <f t="shared" si="73"/>
        <v>0</v>
      </c>
      <c r="AO59" s="25"/>
      <c r="AP59" s="25"/>
      <c r="AQ59" s="25"/>
      <c r="AR59" s="25"/>
      <c r="AS59" s="25"/>
      <c r="AT59" s="21">
        <f t="shared" si="74"/>
        <v>0</v>
      </c>
      <c r="AU59" s="25"/>
      <c r="AV59" s="25"/>
      <c r="AW59" s="25"/>
      <c r="AX59" s="25"/>
      <c r="AY59" s="25"/>
      <c r="AZ59" s="21">
        <f>SUM(AU59:AY59)</f>
        <v>0</v>
      </c>
      <c r="BA59" s="21">
        <f>SUM(AH59,AN59,AT59,AZ59)</f>
        <v>0</v>
      </c>
      <c r="BB59" s="46" t="str">
        <f t="shared" si="110"/>
        <v/>
      </c>
      <c r="BC59" s="20"/>
      <c r="BD59" s="25"/>
      <c r="BE59" s="25"/>
      <c r="BF59" s="25"/>
      <c r="BG59" s="25"/>
      <c r="BH59" s="25"/>
      <c r="BI59" s="21">
        <f t="shared" si="152"/>
        <v>0</v>
      </c>
      <c r="BJ59" s="25"/>
      <c r="BK59" s="25"/>
      <c r="BL59" s="25"/>
      <c r="BM59" s="25"/>
      <c r="BN59" s="25"/>
      <c r="BO59" s="21">
        <f t="shared" ref="BO59:BO60" si="223">SUM(BJ59:BN59)</f>
        <v>0</v>
      </c>
      <c r="BP59" s="25"/>
      <c r="BQ59" s="25"/>
      <c r="BR59" s="25"/>
      <c r="BS59" s="25"/>
      <c r="BT59" s="25"/>
      <c r="BU59" s="21">
        <f t="shared" si="77"/>
        <v>0</v>
      </c>
      <c r="BV59" s="25"/>
      <c r="BW59" s="25"/>
      <c r="BX59" s="25"/>
      <c r="BY59" s="25"/>
      <c r="BZ59" s="25"/>
      <c r="CA59" s="21">
        <f t="shared" ref="CA59:CA60" si="224">SUM(BV59:BZ59)</f>
        <v>0</v>
      </c>
      <c r="CB59" s="25"/>
      <c r="CC59" s="21">
        <f t="shared" si="174"/>
        <v>0</v>
      </c>
      <c r="CD59" s="25"/>
      <c r="CE59" s="21">
        <f t="shared" si="9"/>
        <v>0</v>
      </c>
      <c r="CF59" s="21">
        <f t="shared" si="32"/>
        <v>0</v>
      </c>
      <c r="CG59" s="46" t="str">
        <f t="shared" si="111"/>
        <v/>
      </c>
      <c r="CH59" s="20"/>
      <c r="CI59" s="25"/>
      <c r="CJ59" s="25"/>
      <c r="CK59" s="25"/>
      <c r="CL59" s="25"/>
      <c r="CM59" s="25"/>
      <c r="CN59" s="25"/>
      <c r="CO59" s="21">
        <f t="shared" si="106"/>
        <v>0</v>
      </c>
      <c r="CP59" s="25"/>
      <c r="CQ59" s="25"/>
      <c r="CR59" s="25"/>
      <c r="CS59" s="25"/>
      <c r="CT59" s="25"/>
      <c r="CU59" s="25"/>
      <c r="CV59" s="21">
        <f t="shared" si="107"/>
        <v>0</v>
      </c>
      <c r="CW59" s="25"/>
      <c r="CX59" s="25"/>
      <c r="CY59" s="25"/>
      <c r="CZ59" s="25"/>
      <c r="DA59" s="25"/>
      <c r="DB59" s="21">
        <f t="shared" si="13"/>
        <v>0</v>
      </c>
      <c r="DC59" s="25">
        <v>5</v>
      </c>
      <c r="DD59" s="25"/>
      <c r="DE59" s="25"/>
      <c r="DF59" s="25"/>
      <c r="DG59" s="25"/>
      <c r="DH59" s="21">
        <f t="shared" si="157"/>
        <v>5</v>
      </c>
      <c r="DI59" s="25"/>
      <c r="DJ59" s="25"/>
      <c r="DK59" s="25"/>
      <c r="DL59" s="21">
        <f t="shared" si="35"/>
        <v>0</v>
      </c>
      <c r="DM59" s="25"/>
      <c r="DN59" s="25"/>
      <c r="DO59" s="25"/>
      <c r="DP59" s="25"/>
      <c r="DQ59" s="25"/>
      <c r="DR59" s="21">
        <f t="shared" si="158"/>
        <v>0</v>
      </c>
      <c r="DS59" s="21">
        <f t="shared" si="159"/>
        <v>5</v>
      </c>
      <c r="DT59" s="46">
        <f t="shared" si="17"/>
        <v>2.3289005185701082E-4</v>
      </c>
      <c r="DU59" s="20"/>
      <c r="DV59" s="25"/>
      <c r="DW59" s="25"/>
      <c r="DX59" s="25"/>
      <c r="DY59" s="21">
        <f t="shared" si="36"/>
        <v>0</v>
      </c>
      <c r="DZ59" s="25"/>
      <c r="EA59" s="21">
        <f t="shared" si="160"/>
        <v>0</v>
      </c>
      <c r="EB59" s="25"/>
      <c r="EC59" s="25"/>
      <c r="ED59" s="25"/>
      <c r="EE59" s="25"/>
      <c r="EF59" s="25"/>
      <c r="EG59" s="25"/>
      <c r="EH59" s="21">
        <f t="shared" si="161"/>
        <v>0</v>
      </c>
      <c r="EI59" s="25"/>
      <c r="EJ59" s="25"/>
      <c r="EK59" s="25"/>
      <c r="EL59" s="25"/>
      <c r="EM59" s="25"/>
      <c r="EN59" s="21">
        <f t="shared" si="20"/>
        <v>0</v>
      </c>
      <c r="EO59" s="21">
        <f t="shared" si="21"/>
        <v>0</v>
      </c>
      <c r="EP59" s="46" t="str">
        <f t="shared" si="113"/>
        <v/>
      </c>
      <c r="ER59" s="25"/>
      <c r="ES59" s="25"/>
      <c r="ET59" s="25"/>
      <c r="EU59" s="25"/>
      <c r="EV59" s="25"/>
      <c r="EW59" s="25"/>
      <c r="EX59" s="25"/>
      <c r="EY59" s="21">
        <f t="shared" si="163"/>
        <v>0</v>
      </c>
      <c r="EZ59" s="21">
        <f t="shared" si="37"/>
        <v>0</v>
      </c>
      <c r="FA59" s="46" t="str">
        <f t="shared" si="112"/>
        <v/>
      </c>
    </row>
    <row r="60" spans="1:157" x14ac:dyDescent="0.25">
      <c r="A60" s="26"/>
      <c r="B60" s="8" t="s">
        <v>73</v>
      </c>
      <c r="C60" s="1"/>
      <c r="D60" s="25"/>
      <c r="E60" s="25"/>
      <c r="F60" s="25"/>
      <c r="G60" s="25"/>
      <c r="H60" s="25"/>
      <c r="I60" s="25"/>
      <c r="J60" s="25"/>
      <c r="K60" s="25"/>
      <c r="L60" s="25"/>
      <c r="M60" s="25"/>
      <c r="N60" s="25"/>
      <c r="O60" s="21">
        <f t="shared" si="221"/>
        <v>0</v>
      </c>
      <c r="P60" s="25"/>
      <c r="Q60" s="25"/>
      <c r="R60" s="25"/>
      <c r="S60" s="21">
        <f t="shared" ref="S60" si="225">SUM(P60:R60)</f>
        <v>0</v>
      </c>
      <c r="T60" s="25"/>
      <c r="U60" s="25"/>
      <c r="V60" s="25"/>
      <c r="W60" s="25"/>
      <c r="X60" s="25"/>
      <c r="Y60" s="21">
        <f t="shared" ref="Y60" si="226">SUM(T60:X60)</f>
        <v>0</v>
      </c>
      <c r="Z60" s="21">
        <f t="shared" si="222"/>
        <v>0</v>
      </c>
      <c r="AA60" s="46" t="str">
        <f t="shared" si="109"/>
        <v/>
      </c>
      <c r="AB60" s="18"/>
      <c r="AC60" s="25"/>
      <c r="AD60" s="25"/>
      <c r="AE60" s="25"/>
      <c r="AF60" s="25"/>
      <c r="AG60" s="25"/>
      <c r="AH60" s="21">
        <f t="shared" ref="AH60" si="227">SUM(AC60:AG60)</f>
        <v>0</v>
      </c>
      <c r="AI60" s="25"/>
      <c r="AJ60" s="25"/>
      <c r="AK60" s="25"/>
      <c r="AL60" s="25"/>
      <c r="AM60" s="25"/>
      <c r="AN60" s="21">
        <f t="shared" ref="AN60" si="228">SUM(AI60:AM60)</f>
        <v>0</v>
      </c>
      <c r="AO60" s="25"/>
      <c r="AP60" s="25"/>
      <c r="AQ60" s="25"/>
      <c r="AR60" s="25"/>
      <c r="AS60" s="25"/>
      <c r="AT60" s="21">
        <f t="shared" ref="AT60" si="229">SUM(AO60:AS60)</f>
        <v>0</v>
      </c>
      <c r="AU60" s="25"/>
      <c r="AV60" s="25"/>
      <c r="AW60" s="25"/>
      <c r="AX60" s="25"/>
      <c r="AY60" s="25"/>
      <c r="AZ60" s="21">
        <f t="shared" ref="AZ60" si="230">SUM(AU60:AY60)</f>
        <v>0</v>
      </c>
      <c r="BA60" s="21">
        <f t="shared" ref="BA60" si="231">SUM(AH60,AN60,AT60,AZ60)</f>
        <v>0</v>
      </c>
      <c r="BB60" s="46" t="str">
        <f t="shared" si="110"/>
        <v/>
      </c>
      <c r="BC60" s="18"/>
      <c r="BD60" s="25"/>
      <c r="BE60" s="25"/>
      <c r="BF60" s="25"/>
      <c r="BG60" s="25"/>
      <c r="BH60" s="25"/>
      <c r="BI60" s="21">
        <f t="shared" si="152"/>
        <v>0</v>
      </c>
      <c r="BJ60" s="25"/>
      <c r="BK60" s="25"/>
      <c r="BL60" s="25"/>
      <c r="BM60" s="25"/>
      <c r="BN60" s="25"/>
      <c r="BO60" s="21">
        <f t="shared" si="223"/>
        <v>0</v>
      </c>
      <c r="BP60" s="25"/>
      <c r="BQ60" s="25"/>
      <c r="BR60" s="25"/>
      <c r="BS60" s="25"/>
      <c r="BT60" s="25"/>
      <c r="BU60" s="21">
        <f t="shared" ref="BU60" si="232">SUM(BP60:BT60)</f>
        <v>0</v>
      </c>
      <c r="BV60" s="25"/>
      <c r="BW60" s="25"/>
      <c r="BX60" s="25"/>
      <c r="BY60" s="25"/>
      <c r="BZ60" s="25"/>
      <c r="CA60" s="21">
        <f t="shared" si="224"/>
        <v>0</v>
      </c>
      <c r="CB60" s="25"/>
      <c r="CC60" s="21">
        <f t="shared" ref="CC60" si="233">SUM(CB60)</f>
        <v>0</v>
      </c>
      <c r="CD60" s="25"/>
      <c r="CE60" s="21">
        <f t="shared" ref="CE60" si="234">SUM(CD60:CD60)</f>
        <v>0</v>
      </c>
      <c r="CF60" s="21">
        <f t="shared" ref="CF60" si="235">SUM(BI60,BO60,BU60,CA60,CC60,CE60)</f>
        <v>0</v>
      </c>
      <c r="CG60" s="46" t="str">
        <f t="shared" si="111"/>
        <v/>
      </c>
      <c r="CH60" s="18"/>
      <c r="CI60" s="25"/>
      <c r="CJ60" s="25"/>
      <c r="CK60" s="25"/>
      <c r="CL60" s="25"/>
      <c r="CM60" s="25"/>
      <c r="CN60" s="25"/>
      <c r="CO60" s="21">
        <f t="shared" ref="CO60" si="236">SUM(CI60:CN60)</f>
        <v>0</v>
      </c>
      <c r="CP60" s="25"/>
      <c r="CQ60" s="25"/>
      <c r="CR60" s="25"/>
      <c r="CS60" s="25"/>
      <c r="CT60" s="25"/>
      <c r="CU60" s="25"/>
      <c r="CV60" s="21">
        <f t="shared" ref="CV60" si="237">SUM(CP60:CU60)</f>
        <v>0</v>
      </c>
      <c r="CW60" s="25"/>
      <c r="CX60" s="25"/>
      <c r="CY60" s="25"/>
      <c r="CZ60" s="25"/>
      <c r="DA60" s="25"/>
      <c r="DB60" s="21">
        <f t="shared" ref="DB60" si="238">SUM(CW60:DA60)</f>
        <v>0</v>
      </c>
      <c r="DC60" s="25">
        <v>0.57047000000000003</v>
      </c>
      <c r="DD60" s="25"/>
      <c r="DE60" s="25"/>
      <c r="DF60" s="25"/>
      <c r="DG60" s="25"/>
      <c r="DH60" s="21">
        <f t="shared" si="157"/>
        <v>0.57047000000000003</v>
      </c>
      <c r="DI60" s="25"/>
      <c r="DJ60" s="25"/>
      <c r="DK60" s="25"/>
      <c r="DL60" s="21">
        <f t="shared" si="35"/>
        <v>0</v>
      </c>
      <c r="DM60" s="25"/>
      <c r="DN60" s="25"/>
      <c r="DO60" s="25"/>
      <c r="DP60" s="25"/>
      <c r="DQ60" s="25"/>
      <c r="DR60" s="21">
        <f t="shared" si="158"/>
        <v>0</v>
      </c>
      <c r="DS60" s="21">
        <f t="shared" si="159"/>
        <v>0.57047000000000003</v>
      </c>
      <c r="DT60" s="46">
        <f t="shared" si="17"/>
        <v>2.6571357576573796E-5</v>
      </c>
      <c r="DU60" s="18"/>
      <c r="DV60" s="25"/>
      <c r="DW60" s="25"/>
      <c r="DX60" s="25"/>
      <c r="DY60" s="21">
        <f t="shared" si="36"/>
        <v>0</v>
      </c>
      <c r="DZ60" s="25"/>
      <c r="EA60" s="21">
        <f t="shared" si="160"/>
        <v>0</v>
      </c>
      <c r="EB60" s="25"/>
      <c r="EC60" s="25"/>
      <c r="ED60" s="25"/>
      <c r="EE60" s="25"/>
      <c r="EF60" s="25"/>
      <c r="EG60" s="25"/>
      <c r="EH60" s="21">
        <f t="shared" si="161"/>
        <v>0</v>
      </c>
      <c r="EI60" s="25"/>
      <c r="EJ60" s="25"/>
      <c r="EK60" s="25"/>
      <c r="EL60" s="25"/>
      <c r="EM60" s="25"/>
      <c r="EN60" s="21">
        <f t="shared" ref="EN60" si="239">SUM(EI60:EM60)</f>
        <v>0</v>
      </c>
      <c r="EO60" s="21">
        <f t="shared" si="21"/>
        <v>0</v>
      </c>
      <c r="EP60" s="46" t="str">
        <f t="shared" si="113"/>
        <v/>
      </c>
      <c r="ER60" s="25"/>
      <c r="ES60" s="25"/>
      <c r="ET60" s="25"/>
      <c r="EU60" s="25"/>
      <c r="EV60" s="25"/>
      <c r="EW60" s="25"/>
      <c r="EX60" s="25"/>
      <c r="EY60" s="21">
        <f t="shared" si="163"/>
        <v>0</v>
      </c>
      <c r="EZ60" s="21">
        <f t="shared" si="37"/>
        <v>0</v>
      </c>
      <c r="FA60" s="46" t="str">
        <f t="shared" si="112"/>
        <v/>
      </c>
    </row>
    <row r="61" spans="1:157" x14ac:dyDescent="0.25">
      <c r="A61" s="26"/>
      <c r="B61" s="8" t="s">
        <v>74</v>
      </c>
      <c r="C61" s="1"/>
      <c r="D61" s="25"/>
      <c r="E61" s="25"/>
      <c r="F61" s="25"/>
      <c r="G61" s="25"/>
      <c r="H61" s="25"/>
      <c r="I61" s="25"/>
      <c r="J61" s="25"/>
      <c r="K61" s="25"/>
      <c r="L61" s="25"/>
      <c r="M61" s="25"/>
      <c r="N61" s="25"/>
      <c r="O61" s="21">
        <f t="shared" si="69"/>
        <v>0</v>
      </c>
      <c r="P61" s="25"/>
      <c r="Q61" s="25"/>
      <c r="R61" s="25"/>
      <c r="S61" s="21">
        <f t="shared" si="70"/>
        <v>0</v>
      </c>
      <c r="T61" s="25">
        <v>0</v>
      </c>
      <c r="U61" s="25">
        <v>0.96</v>
      </c>
      <c r="V61" s="25">
        <v>0.96140999999999999</v>
      </c>
      <c r="W61" s="25">
        <v>0.95342499999999997</v>
      </c>
      <c r="X61" s="25">
        <v>0.917161</v>
      </c>
      <c r="Y61" s="21">
        <f t="shared" si="71"/>
        <v>3.7919960000000001</v>
      </c>
      <c r="Z61" s="21">
        <f t="shared" si="1"/>
        <v>3.7919960000000001</v>
      </c>
      <c r="AA61" s="46">
        <f t="shared" si="109"/>
        <v>9.0414188615045056E-4</v>
      </c>
      <c r="AB61" s="18"/>
      <c r="AC61" s="25"/>
      <c r="AD61" s="25"/>
      <c r="AE61" s="25"/>
      <c r="AF61" s="25"/>
      <c r="AG61" s="25"/>
      <c r="AH61" s="21">
        <f t="shared" si="72"/>
        <v>0</v>
      </c>
      <c r="AI61" s="25"/>
      <c r="AJ61" s="25"/>
      <c r="AK61" s="25"/>
      <c r="AL61" s="25"/>
      <c r="AM61" s="25"/>
      <c r="AN61" s="21">
        <f t="shared" si="73"/>
        <v>0</v>
      </c>
      <c r="AO61" s="25"/>
      <c r="AP61" s="25"/>
      <c r="AQ61" s="25"/>
      <c r="AR61" s="25"/>
      <c r="AS61" s="25"/>
      <c r="AT61" s="21">
        <f t="shared" si="74"/>
        <v>0</v>
      </c>
      <c r="AU61" s="25">
        <v>0.87799899999999997</v>
      </c>
      <c r="AV61" s="25">
        <v>0.83905099999999999</v>
      </c>
      <c r="AW61" s="25">
        <v>0.80727899999999997</v>
      </c>
      <c r="AX61" s="25">
        <v>0.76977399999999996</v>
      </c>
      <c r="AY61" s="25">
        <v>0.73293799999999998</v>
      </c>
      <c r="AZ61" s="21">
        <f t="shared" si="75"/>
        <v>4.0270409999999996</v>
      </c>
      <c r="BA61" s="21">
        <f t="shared" si="76"/>
        <v>4.0270409999999996</v>
      </c>
      <c r="BB61" s="46">
        <f t="shared" si="110"/>
        <v>5.4448971508210648E-4</v>
      </c>
      <c r="BC61" s="18"/>
      <c r="BD61" s="25"/>
      <c r="BE61" s="25"/>
      <c r="BF61" s="25"/>
      <c r="BG61" s="25"/>
      <c r="BH61" s="25"/>
      <c r="BI61" s="21">
        <f t="shared" si="152"/>
        <v>0</v>
      </c>
      <c r="BJ61" s="25"/>
      <c r="BK61" s="25"/>
      <c r="BL61" s="25"/>
      <c r="BM61" s="25"/>
      <c r="BN61" s="25"/>
      <c r="BO61" s="21">
        <f t="shared" si="7"/>
        <v>0</v>
      </c>
      <c r="BP61" s="25"/>
      <c r="BQ61" s="25"/>
      <c r="BR61" s="25"/>
      <c r="BS61" s="25"/>
      <c r="BT61" s="25"/>
      <c r="BU61" s="21">
        <f t="shared" si="77"/>
        <v>0</v>
      </c>
      <c r="BV61" s="25">
        <v>0.713584</v>
      </c>
      <c r="BW61" s="25">
        <v>0.67802499999999999</v>
      </c>
      <c r="BX61" s="25">
        <v>0.65235922000000002</v>
      </c>
      <c r="BY61" s="25">
        <v>0.63345099999999999</v>
      </c>
      <c r="BZ61" s="25">
        <v>0.68774000000000002</v>
      </c>
      <c r="CA61" s="21">
        <f t="shared" si="8"/>
        <v>3.3651592199999998</v>
      </c>
      <c r="CB61" s="25"/>
      <c r="CC61" s="21">
        <f t="shared" si="174"/>
        <v>0</v>
      </c>
      <c r="CD61" s="25"/>
      <c r="CE61" s="21">
        <f t="shared" si="9"/>
        <v>0</v>
      </c>
      <c r="CF61" s="21">
        <f t="shared" si="32"/>
        <v>3.3651592199999998</v>
      </c>
      <c r="CG61" s="46">
        <f t="shared" si="111"/>
        <v>3.6229447359220358E-4</v>
      </c>
      <c r="CH61" s="18"/>
      <c r="CI61" s="25"/>
      <c r="CJ61" s="25"/>
      <c r="CK61" s="25"/>
      <c r="CL61" s="25"/>
      <c r="CM61" s="25"/>
      <c r="CN61" s="25"/>
      <c r="CO61" s="21">
        <f t="shared" si="106"/>
        <v>0</v>
      </c>
      <c r="CP61" s="25"/>
      <c r="CQ61" s="25"/>
      <c r="CR61" s="25"/>
      <c r="CS61" s="25"/>
      <c r="CT61" s="25"/>
      <c r="CU61" s="25"/>
      <c r="CV61" s="21">
        <f t="shared" si="107"/>
        <v>0</v>
      </c>
      <c r="CW61" s="25">
        <v>0.995</v>
      </c>
      <c r="CX61" s="25">
        <v>1</v>
      </c>
      <c r="CY61" s="25">
        <v>1</v>
      </c>
      <c r="CZ61" s="25">
        <v>1</v>
      </c>
      <c r="DA61" s="25">
        <v>1</v>
      </c>
      <c r="DB61" s="21">
        <f t="shared" si="13"/>
        <v>4.9950000000000001</v>
      </c>
      <c r="DC61" s="25"/>
      <c r="DD61" s="25"/>
      <c r="DE61" s="25"/>
      <c r="DF61" s="25"/>
      <c r="DG61" s="25"/>
      <c r="DH61" s="21">
        <f t="shared" si="157"/>
        <v>0</v>
      </c>
      <c r="DI61" s="25"/>
      <c r="DJ61" s="25"/>
      <c r="DK61" s="25"/>
      <c r="DL61" s="21">
        <f t="shared" si="35"/>
        <v>0</v>
      </c>
      <c r="DM61" s="25"/>
      <c r="DN61" s="25"/>
      <c r="DO61" s="25"/>
      <c r="DP61" s="25"/>
      <c r="DQ61" s="25"/>
      <c r="DR61" s="21">
        <f t="shared" si="158"/>
        <v>0</v>
      </c>
      <c r="DS61" s="21">
        <f t="shared" si="159"/>
        <v>4.9950000000000001</v>
      </c>
      <c r="DT61" s="46">
        <f t="shared" si="17"/>
        <v>2.3265716180515382E-4</v>
      </c>
      <c r="DU61" s="18"/>
      <c r="DV61" s="25"/>
      <c r="DW61" s="25"/>
      <c r="DX61" s="25"/>
      <c r="DY61" s="21">
        <f t="shared" si="36"/>
        <v>0</v>
      </c>
      <c r="DZ61" s="25"/>
      <c r="EA61" s="21">
        <f t="shared" si="160"/>
        <v>0</v>
      </c>
      <c r="EB61" s="25">
        <v>1</v>
      </c>
      <c r="EC61" s="25">
        <v>0</v>
      </c>
      <c r="ED61" s="25">
        <v>0</v>
      </c>
      <c r="EE61" s="25">
        <v>0</v>
      </c>
      <c r="EF61" s="25">
        <v>0</v>
      </c>
      <c r="EG61" s="25"/>
      <c r="EH61" s="21">
        <f t="shared" si="161"/>
        <v>1</v>
      </c>
      <c r="EI61" s="25"/>
      <c r="EJ61" s="25"/>
      <c r="EK61" s="25"/>
      <c r="EL61" s="25"/>
      <c r="EM61" s="25"/>
      <c r="EN61" s="21">
        <f t="shared" si="20"/>
        <v>0</v>
      </c>
      <c r="EO61" s="21">
        <f t="shared" si="21"/>
        <v>1</v>
      </c>
      <c r="EP61" s="46">
        <f t="shared" si="113"/>
        <v>2.4231202361067831E-4</v>
      </c>
      <c r="ER61" s="25"/>
      <c r="ES61" s="25"/>
      <c r="ET61" s="25"/>
      <c r="EU61" s="25"/>
      <c r="EV61" s="25"/>
      <c r="EW61" s="25"/>
      <c r="EX61" s="25"/>
      <c r="EY61" s="21">
        <f t="shared" si="163"/>
        <v>0</v>
      </c>
      <c r="EZ61" s="21">
        <f t="shared" si="37"/>
        <v>0</v>
      </c>
      <c r="FA61" s="46" t="str">
        <f t="shared" si="112"/>
        <v/>
      </c>
    </row>
    <row r="62" spans="1:157" x14ac:dyDescent="0.25">
      <c r="A62" s="26">
        <v>17</v>
      </c>
      <c r="B62" s="8" t="s">
        <v>75</v>
      </c>
      <c r="C62" s="1"/>
      <c r="D62" s="25"/>
      <c r="E62" s="25"/>
      <c r="F62" s="25"/>
      <c r="G62" s="25"/>
      <c r="H62" s="25"/>
      <c r="I62" s="25"/>
      <c r="J62" s="25"/>
      <c r="K62" s="25"/>
      <c r="L62" s="25">
        <v>40.536209999999997</v>
      </c>
      <c r="M62" s="25"/>
      <c r="N62" s="25">
        <v>2.6657999999999999</v>
      </c>
      <c r="O62" s="21">
        <f t="shared" si="69"/>
        <v>43.202009999999994</v>
      </c>
      <c r="P62" s="25"/>
      <c r="Q62" s="25"/>
      <c r="R62" s="25"/>
      <c r="S62" s="21">
        <f t="shared" si="70"/>
        <v>0</v>
      </c>
      <c r="T62" s="25">
        <v>11.555425</v>
      </c>
      <c r="U62" s="25">
        <v>11.743236</v>
      </c>
      <c r="V62" s="25">
        <v>11.854274279999998</v>
      </c>
      <c r="W62" s="25">
        <v>11.6254726375</v>
      </c>
      <c r="X62" s="25">
        <v>11.224047502499999</v>
      </c>
      <c r="Y62" s="21">
        <f t="shared" si="71"/>
        <v>58.00245541999999</v>
      </c>
      <c r="Z62" s="21">
        <f t="shared" si="1"/>
        <v>101.20446541999999</v>
      </c>
      <c r="AA62" s="46">
        <f t="shared" si="109"/>
        <v>2.4130615183055794E-2</v>
      </c>
      <c r="AB62" s="18"/>
      <c r="AC62" s="25"/>
      <c r="AD62" s="25"/>
      <c r="AE62" s="25"/>
      <c r="AF62" s="25"/>
      <c r="AG62" s="25"/>
      <c r="AH62" s="21">
        <f t="shared" si="72"/>
        <v>0</v>
      </c>
      <c r="AI62" s="25"/>
      <c r="AJ62" s="25"/>
      <c r="AK62" s="25"/>
      <c r="AL62" s="25"/>
      <c r="AM62" s="25"/>
      <c r="AN62" s="21">
        <f t="shared" si="73"/>
        <v>0</v>
      </c>
      <c r="AO62" s="25"/>
      <c r="AP62" s="25"/>
      <c r="AQ62" s="25"/>
      <c r="AR62" s="25"/>
      <c r="AS62" s="25"/>
      <c r="AT62" s="21">
        <f t="shared" si="74"/>
        <v>0</v>
      </c>
      <c r="AU62" s="25">
        <v>10.8314395025</v>
      </c>
      <c r="AV62" s="25">
        <v>10.4551057575</v>
      </c>
      <c r="AW62" s="25">
        <v>10.149450186250002</v>
      </c>
      <c r="AX62" s="25">
        <v>9.8908463165000011</v>
      </c>
      <c r="AY62" s="25">
        <v>9.3591341337499987</v>
      </c>
      <c r="AZ62" s="21">
        <f t="shared" si="75"/>
        <v>50.685975896500004</v>
      </c>
      <c r="BA62" s="21">
        <f t="shared" si="76"/>
        <v>50.685975896500004</v>
      </c>
      <c r="BB62" s="46">
        <f t="shared" si="110"/>
        <v>6.8531690078506291E-3</v>
      </c>
      <c r="BC62" s="18"/>
      <c r="BD62" s="25"/>
      <c r="BE62" s="25"/>
      <c r="BF62" s="25"/>
      <c r="BG62" s="25"/>
      <c r="BH62" s="25"/>
      <c r="BI62" s="21">
        <f t="shared" si="152"/>
        <v>0</v>
      </c>
      <c r="BJ62" s="25"/>
      <c r="BK62" s="25"/>
      <c r="BL62" s="25"/>
      <c r="BM62" s="25"/>
      <c r="BN62" s="25"/>
      <c r="BO62" s="21">
        <f t="shared" si="7"/>
        <v>0</v>
      </c>
      <c r="BP62" s="25"/>
      <c r="BQ62" s="25"/>
      <c r="BR62" s="25"/>
      <c r="BS62" s="25"/>
      <c r="BT62" s="25"/>
      <c r="BU62" s="21">
        <f t="shared" si="77"/>
        <v>0</v>
      </c>
      <c r="BV62" s="25">
        <v>9.0294749937500001</v>
      </c>
      <c r="BW62" s="25">
        <v>8.8744274812499988</v>
      </c>
      <c r="BX62" s="25">
        <v>8.6650835850000014</v>
      </c>
      <c r="BY62" s="25">
        <v>8.5060442312499998</v>
      </c>
      <c r="BZ62" s="25">
        <v>8.2403188687500002</v>
      </c>
      <c r="CA62" s="21">
        <f t="shared" si="8"/>
        <v>43.315349160000004</v>
      </c>
      <c r="CB62" s="25"/>
      <c r="CC62" s="21">
        <f t="shared" si="174"/>
        <v>0</v>
      </c>
      <c r="CD62" s="25"/>
      <c r="CE62" s="21">
        <f t="shared" si="9"/>
        <v>0</v>
      </c>
      <c r="CF62" s="21">
        <f t="shared" si="32"/>
        <v>43.315349160000004</v>
      </c>
      <c r="CG62" s="46">
        <f t="shared" si="111"/>
        <v>4.6633489224277179E-3</v>
      </c>
      <c r="CH62" s="18"/>
      <c r="CI62" s="25">
        <v>11.288270000000001</v>
      </c>
      <c r="CJ62" s="25"/>
      <c r="CK62" s="25">
        <v>0.53585000000000005</v>
      </c>
      <c r="CL62" s="25">
        <v>0.54272500000000001</v>
      </c>
      <c r="CM62" s="25"/>
      <c r="CN62" s="25"/>
      <c r="CO62" s="21">
        <f t="shared" si="106"/>
        <v>12.366845000000001</v>
      </c>
      <c r="CP62" s="25"/>
      <c r="CQ62" s="25"/>
      <c r="CR62" s="25"/>
      <c r="CS62" s="25"/>
      <c r="CT62" s="25"/>
      <c r="CU62" s="25"/>
      <c r="CV62" s="21">
        <f t="shared" si="107"/>
        <v>0</v>
      </c>
      <c r="CW62" s="25">
        <v>8.0926360299999995</v>
      </c>
      <c r="CX62" s="25">
        <v>13.030075870000001</v>
      </c>
      <c r="CY62" s="25">
        <v>13.181473398000001</v>
      </c>
      <c r="CZ62" s="25">
        <v>13.381960185899999</v>
      </c>
      <c r="DA62" s="25">
        <v>17.263663749999999</v>
      </c>
      <c r="DB62" s="21">
        <f t="shared" si="13"/>
        <v>64.949809233899998</v>
      </c>
      <c r="DC62" s="25">
        <v>0.93639050000000001</v>
      </c>
      <c r="DD62" s="25">
        <v>4.8833226999999999</v>
      </c>
      <c r="DE62" s="25"/>
      <c r="DF62" s="25"/>
      <c r="DG62" s="25"/>
      <c r="DH62" s="21">
        <f t="shared" si="157"/>
        <v>5.8197131999999998</v>
      </c>
      <c r="DI62" s="25"/>
      <c r="DJ62" s="25"/>
      <c r="DK62" s="25"/>
      <c r="DL62" s="21">
        <f t="shared" si="35"/>
        <v>0</v>
      </c>
      <c r="DM62" s="25"/>
      <c r="DN62" s="25"/>
      <c r="DO62" s="25"/>
      <c r="DP62" s="25"/>
      <c r="DQ62" s="25"/>
      <c r="DR62" s="21">
        <f t="shared" si="158"/>
        <v>0</v>
      </c>
      <c r="DS62" s="21">
        <f t="shared" si="159"/>
        <v>83.136367433900006</v>
      </c>
      <c r="DT62" s="46">
        <f t="shared" si="17"/>
        <v>3.8723265845768957E-3</v>
      </c>
      <c r="DU62" s="18"/>
      <c r="DV62" s="25"/>
      <c r="DW62" s="25"/>
      <c r="DX62" s="25"/>
      <c r="DY62" s="21">
        <f t="shared" si="36"/>
        <v>0</v>
      </c>
      <c r="DZ62" s="25"/>
      <c r="EA62" s="21">
        <f t="shared" si="160"/>
        <v>0</v>
      </c>
      <c r="EB62" s="25">
        <v>10.4902</v>
      </c>
      <c r="EC62" s="25">
        <v>10.4902</v>
      </c>
      <c r="ED62" s="25">
        <v>10.4902</v>
      </c>
      <c r="EE62" s="25">
        <v>10.4902</v>
      </c>
      <c r="EF62" s="25">
        <v>10.4902</v>
      </c>
      <c r="EG62" s="25"/>
      <c r="EH62" s="21">
        <f t="shared" si="161"/>
        <v>52.451000000000001</v>
      </c>
      <c r="EI62" s="25"/>
      <c r="EJ62" s="25"/>
      <c r="EK62" s="25"/>
      <c r="EL62" s="25"/>
      <c r="EM62" s="25"/>
      <c r="EN62" s="21">
        <f t="shared" si="20"/>
        <v>0</v>
      </c>
      <c r="EO62" s="21">
        <f t="shared" si="21"/>
        <v>52.451000000000001</v>
      </c>
      <c r="EP62" s="46">
        <f t="shared" si="113"/>
        <v>1.2709507950403688E-2</v>
      </c>
      <c r="ER62" s="25">
        <v>6.2941200000000004</v>
      </c>
      <c r="ES62" s="25">
        <v>6.2941200000000004</v>
      </c>
      <c r="ET62" s="25">
        <v>6.2941200000000004</v>
      </c>
      <c r="EU62" s="25">
        <v>6.2941200000000004</v>
      </c>
      <c r="EV62" s="25">
        <v>6.2941200000000004</v>
      </c>
      <c r="EW62" s="25"/>
      <c r="EX62" s="25"/>
      <c r="EY62" s="21">
        <f t="shared" si="163"/>
        <v>31.470600000000001</v>
      </c>
      <c r="EZ62" s="21">
        <f t="shared" si="37"/>
        <v>31.470600000000001</v>
      </c>
      <c r="FA62" s="46">
        <f t="shared" si="112"/>
        <v>7.6257047702422134E-3</v>
      </c>
    </row>
    <row r="63" spans="1:157" x14ac:dyDescent="0.25">
      <c r="A63" s="26"/>
      <c r="B63" s="8" t="s">
        <v>76</v>
      </c>
      <c r="C63" s="1"/>
      <c r="D63" s="25"/>
      <c r="E63" s="25"/>
      <c r="F63" s="25"/>
      <c r="G63" s="25"/>
      <c r="H63" s="25"/>
      <c r="I63" s="25"/>
      <c r="J63" s="25"/>
      <c r="K63" s="25"/>
      <c r="L63" s="25"/>
      <c r="M63" s="25"/>
      <c r="N63" s="25"/>
      <c r="O63" s="21">
        <f t="shared" si="69"/>
        <v>0</v>
      </c>
      <c r="P63" s="25"/>
      <c r="Q63" s="25"/>
      <c r="R63" s="25"/>
      <c r="S63" s="21">
        <f t="shared" si="70"/>
        <v>0</v>
      </c>
      <c r="T63" s="25"/>
      <c r="U63" s="25"/>
      <c r="V63" s="25"/>
      <c r="W63" s="25"/>
      <c r="X63" s="25"/>
      <c r="Y63" s="21">
        <f t="shared" ref="Y63" si="240">SUM(T63:X63)</f>
        <v>0</v>
      </c>
      <c r="Z63" s="21">
        <f t="shared" ref="Z63" si="241">SUM(O63,S63,Y63)</f>
        <v>0</v>
      </c>
      <c r="AA63" s="46" t="str">
        <f t="shared" si="109"/>
        <v/>
      </c>
      <c r="AB63" s="20"/>
      <c r="AC63" s="25"/>
      <c r="AD63" s="25"/>
      <c r="AE63" s="25"/>
      <c r="AF63" s="25"/>
      <c r="AG63" s="25"/>
      <c r="AH63" s="21">
        <f t="shared" si="72"/>
        <v>0</v>
      </c>
      <c r="AI63" s="25"/>
      <c r="AJ63" s="25"/>
      <c r="AK63" s="25"/>
      <c r="AL63" s="25"/>
      <c r="AM63" s="25"/>
      <c r="AN63" s="21">
        <f t="shared" si="73"/>
        <v>0</v>
      </c>
      <c r="AO63" s="25"/>
      <c r="AP63" s="25"/>
      <c r="AQ63" s="25"/>
      <c r="AR63" s="25"/>
      <c r="AS63" s="25"/>
      <c r="AT63" s="21">
        <f t="shared" si="74"/>
        <v>0</v>
      </c>
      <c r="AU63" s="25"/>
      <c r="AV63" s="25"/>
      <c r="AW63" s="25"/>
      <c r="AX63" s="25"/>
      <c r="AY63" s="25"/>
      <c r="AZ63" s="21">
        <f t="shared" si="75"/>
        <v>0</v>
      </c>
      <c r="BA63" s="21">
        <f t="shared" si="76"/>
        <v>0</v>
      </c>
      <c r="BB63" s="46" t="str">
        <f t="shared" si="110"/>
        <v/>
      </c>
      <c r="BC63" s="20"/>
      <c r="BD63" s="25"/>
      <c r="BE63" s="25"/>
      <c r="BF63" s="25"/>
      <c r="BG63" s="25"/>
      <c r="BH63" s="25"/>
      <c r="BI63" s="21">
        <f t="shared" si="152"/>
        <v>0</v>
      </c>
      <c r="BJ63" s="25"/>
      <c r="BK63" s="25"/>
      <c r="BL63" s="25"/>
      <c r="BM63" s="25"/>
      <c r="BN63" s="25"/>
      <c r="BO63" s="21">
        <f t="shared" ref="BO63" si="242">SUM(BJ63:BN63)</f>
        <v>0</v>
      </c>
      <c r="BP63" s="25"/>
      <c r="BQ63" s="25"/>
      <c r="BR63" s="25"/>
      <c r="BS63" s="25"/>
      <c r="BT63" s="25"/>
      <c r="BU63" s="21">
        <f t="shared" si="77"/>
        <v>0</v>
      </c>
      <c r="BV63" s="25"/>
      <c r="BW63" s="25"/>
      <c r="BX63" s="25"/>
      <c r="BY63" s="25"/>
      <c r="BZ63" s="25"/>
      <c r="CA63" s="21">
        <f t="shared" ref="CA63" si="243">SUM(BV63:BZ63)</f>
        <v>0</v>
      </c>
      <c r="CB63" s="25"/>
      <c r="CC63" s="21">
        <f t="shared" si="174"/>
        <v>0</v>
      </c>
      <c r="CD63" s="25"/>
      <c r="CE63" s="21">
        <f t="shared" ref="CE63" si="244">SUM(CD63:CD63)</f>
        <v>0</v>
      </c>
      <c r="CF63" s="21">
        <f t="shared" ref="CF63" si="245">SUM(BI63,BO63,BU63,CA63,CC63,CE63)</f>
        <v>0</v>
      </c>
      <c r="CG63" s="46" t="str">
        <f t="shared" si="111"/>
        <v/>
      </c>
      <c r="CH63" s="20"/>
      <c r="CI63" s="25"/>
      <c r="CJ63" s="25"/>
      <c r="CK63" s="25"/>
      <c r="CL63" s="25"/>
      <c r="CM63" s="25"/>
      <c r="CN63" s="25"/>
      <c r="CO63" s="21">
        <f t="shared" si="106"/>
        <v>0</v>
      </c>
      <c r="CP63" s="25"/>
      <c r="CQ63" s="25"/>
      <c r="CR63" s="25"/>
      <c r="CS63" s="25"/>
      <c r="CT63" s="25"/>
      <c r="CU63" s="25"/>
      <c r="CV63" s="21">
        <f t="shared" si="107"/>
        <v>0</v>
      </c>
      <c r="CW63" s="25"/>
      <c r="CX63" s="25"/>
      <c r="CY63" s="25"/>
      <c r="CZ63" s="25"/>
      <c r="DA63" s="25"/>
      <c r="DB63" s="21">
        <f t="shared" ref="DB63" si="246">SUM(CW63:DA63)</f>
        <v>0</v>
      </c>
      <c r="DC63" s="25"/>
      <c r="DD63" s="25">
        <v>6.071559E-2</v>
      </c>
      <c r="DE63" s="25"/>
      <c r="DF63" s="25"/>
      <c r="DG63" s="25"/>
      <c r="DH63" s="21">
        <f t="shared" si="157"/>
        <v>6.071559E-2</v>
      </c>
      <c r="DI63" s="25"/>
      <c r="DJ63" s="25"/>
      <c r="DK63" s="25"/>
      <c r="DL63" s="21">
        <f t="shared" ref="DL63" si="247">SUM(DI63:DK63)</f>
        <v>0</v>
      </c>
      <c r="DM63" s="25"/>
      <c r="DN63" s="25"/>
      <c r="DO63" s="25"/>
      <c r="DP63" s="25"/>
      <c r="DQ63" s="25"/>
      <c r="DR63" s="21">
        <f t="shared" si="158"/>
        <v>0</v>
      </c>
      <c r="DS63" s="21">
        <f t="shared" si="159"/>
        <v>6.071559E-2</v>
      </c>
      <c r="DT63" s="46">
        <f t="shared" si="17"/>
        <v>2.8280113807258014E-6</v>
      </c>
      <c r="DU63" s="20"/>
      <c r="DV63" s="25"/>
      <c r="DW63" s="25"/>
      <c r="DX63" s="25"/>
      <c r="DY63" s="21">
        <f t="shared" si="36"/>
        <v>0</v>
      </c>
      <c r="DZ63" s="25"/>
      <c r="EA63" s="21">
        <f t="shared" si="160"/>
        <v>0</v>
      </c>
      <c r="EB63" s="25"/>
      <c r="EC63" s="25"/>
      <c r="ED63" s="25"/>
      <c r="EE63" s="25"/>
      <c r="EF63" s="25"/>
      <c r="EG63" s="25"/>
      <c r="EH63" s="21">
        <f t="shared" si="161"/>
        <v>0</v>
      </c>
      <c r="EI63" s="25"/>
      <c r="EJ63" s="25"/>
      <c r="EK63" s="25"/>
      <c r="EL63" s="25"/>
      <c r="EM63" s="25"/>
      <c r="EN63" s="21">
        <f t="shared" ref="EN63" si="248">SUM(EI63:EM63)</f>
        <v>0</v>
      </c>
      <c r="EO63" s="21">
        <f t="shared" si="21"/>
        <v>0</v>
      </c>
      <c r="EP63" s="46" t="str">
        <f t="shared" si="113"/>
        <v/>
      </c>
      <c r="ER63" s="25"/>
      <c r="ES63" s="25"/>
      <c r="ET63" s="25"/>
      <c r="EU63" s="25"/>
      <c r="EV63" s="25"/>
      <c r="EW63" s="25"/>
      <c r="EX63" s="25"/>
      <c r="EY63" s="21">
        <f t="shared" si="163"/>
        <v>0</v>
      </c>
      <c r="EZ63" s="21">
        <f t="shared" si="37"/>
        <v>0</v>
      </c>
      <c r="FA63" s="46" t="str">
        <f t="shared" si="112"/>
        <v/>
      </c>
    </row>
    <row r="64" spans="1:157" x14ac:dyDescent="0.25">
      <c r="A64" s="26"/>
      <c r="B64" s="8" t="s">
        <v>77</v>
      </c>
      <c r="C64" s="1"/>
      <c r="D64" s="25"/>
      <c r="E64" s="25">
        <v>1.8921330000000001</v>
      </c>
      <c r="F64" s="25">
        <v>1.1148</v>
      </c>
      <c r="G64" s="25">
        <v>2.3851819999999999</v>
      </c>
      <c r="H64" s="25">
        <v>4.9314299999999998</v>
      </c>
      <c r="I64" s="25">
        <v>12.663401</v>
      </c>
      <c r="J64" s="25">
        <v>14.593975</v>
      </c>
      <c r="K64" s="25">
        <v>15.514976000000001</v>
      </c>
      <c r="L64" s="25">
        <v>19.151976000000001</v>
      </c>
      <c r="M64" s="25">
        <v>13.80099952</v>
      </c>
      <c r="N64" s="25">
        <v>36.487497490000003</v>
      </c>
      <c r="O64" s="21">
        <f t="shared" si="69"/>
        <v>122.53637001000001</v>
      </c>
      <c r="P64" s="25"/>
      <c r="Q64" s="25"/>
      <c r="R64" s="25"/>
      <c r="S64" s="21">
        <f t="shared" si="70"/>
        <v>0</v>
      </c>
      <c r="T64" s="25">
        <v>0</v>
      </c>
      <c r="U64" s="25">
        <v>2.44242911</v>
      </c>
      <c r="V64" s="25">
        <v>2.4794110019186695</v>
      </c>
      <c r="W64" s="25">
        <v>2.4728746750000004</v>
      </c>
      <c r="X64" s="25">
        <v>2.3941732519999999</v>
      </c>
      <c r="Y64" s="21">
        <f t="shared" si="71"/>
        <v>9.7888880389186692</v>
      </c>
      <c r="Z64" s="21">
        <f t="shared" si="1"/>
        <v>132.32525804891867</v>
      </c>
      <c r="AA64" s="46">
        <f t="shared" si="109"/>
        <v>3.1550879377956732E-2</v>
      </c>
      <c r="AB64" s="18"/>
      <c r="AC64" s="25">
        <v>38.472997820000003</v>
      </c>
      <c r="AD64" s="25">
        <v>54.221246979999997</v>
      </c>
      <c r="AE64" s="25">
        <v>55.590080489999991</v>
      </c>
      <c r="AF64" s="25">
        <v>65.150000000000006</v>
      </c>
      <c r="AG64" s="25">
        <v>41.475000000000001</v>
      </c>
      <c r="AH64" s="21">
        <f t="shared" si="72"/>
        <v>254.90932529</v>
      </c>
      <c r="AI64" s="25"/>
      <c r="AJ64" s="25"/>
      <c r="AK64" s="25"/>
      <c r="AL64" s="25"/>
      <c r="AM64" s="25"/>
      <c r="AN64" s="21">
        <f t="shared" si="73"/>
        <v>0</v>
      </c>
      <c r="AO64" s="25"/>
      <c r="AP64" s="25"/>
      <c r="AQ64" s="25"/>
      <c r="AR64" s="25"/>
      <c r="AS64" s="25"/>
      <c r="AT64" s="21">
        <f t="shared" si="74"/>
        <v>0</v>
      </c>
      <c r="AU64" s="25">
        <v>2.3110403650000002</v>
      </c>
      <c r="AV64" s="25">
        <v>2.2250287110000002</v>
      </c>
      <c r="AW64" s="25">
        <v>2.1576288955000003</v>
      </c>
      <c r="AX64" s="25">
        <v>2.0770825854999999</v>
      </c>
      <c r="AY64" s="25">
        <v>1.9878694375000003</v>
      </c>
      <c r="AZ64" s="21">
        <f t="shared" si="75"/>
        <v>10.758649994500001</v>
      </c>
      <c r="BA64" s="21">
        <f t="shared" si="76"/>
        <v>265.66797528450002</v>
      </c>
      <c r="BB64" s="46">
        <f t="shared" si="110"/>
        <v>3.5920538223747293E-2</v>
      </c>
      <c r="BC64" s="18"/>
      <c r="BD64" s="25">
        <v>36.391199999999998</v>
      </c>
      <c r="BE64" s="25">
        <v>33.504578960000003</v>
      </c>
      <c r="BF64" s="25">
        <v>42.436950889999999</v>
      </c>
      <c r="BG64" s="25">
        <v>35.725120080000003</v>
      </c>
      <c r="BH64" s="25">
        <v>40.858380439999991</v>
      </c>
      <c r="BI64" s="21">
        <f t="shared" si="152"/>
        <v>188.91623036999999</v>
      </c>
      <c r="BJ64" s="25"/>
      <c r="BK64" s="25"/>
      <c r="BL64" s="25"/>
      <c r="BM64" s="25"/>
      <c r="BN64" s="25"/>
      <c r="BO64" s="21">
        <f t="shared" si="7"/>
        <v>0</v>
      </c>
      <c r="BP64" s="25"/>
      <c r="BQ64" s="25"/>
      <c r="BR64" s="25"/>
      <c r="BS64" s="25"/>
      <c r="BT64" s="25"/>
      <c r="BU64" s="21">
        <f t="shared" si="77"/>
        <v>0</v>
      </c>
      <c r="BV64" s="25">
        <v>1.9153387347999999</v>
      </c>
      <c r="BW64" s="25">
        <v>1.8700442275</v>
      </c>
      <c r="BX64" s="25">
        <v>1.8257855000000001</v>
      </c>
      <c r="BY64" s="25">
        <v>1.7913518449999999</v>
      </c>
      <c r="BZ64" s="25">
        <v>1.7600608100000001</v>
      </c>
      <c r="CA64" s="21">
        <f t="shared" si="8"/>
        <v>9.1625811173000002</v>
      </c>
      <c r="CB64" s="25"/>
      <c r="CC64" s="21">
        <f t="shared" si="174"/>
        <v>0</v>
      </c>
      <c r="CD64" s="25"/>
      <c r="CE64" s="21">
        <f t="shared" si="9"/>
        <v>0</v>
      </c>
      <c r="CF64" s="21">
        <f t="shared" si="32"/>
        <v>198.07881148729999</v>
      </c>
      <c r="CG64" s="46">
        <f t="shared" si="111"/>
        <v>2.1325249132657886E-2</v>
      </c>
      <c r="CH64" s="18"/>
      <c r="CI64" s="25">
        <v>39.449023510195921</v>
      </c>
      <c r="CJ64" s="25">
        <v>36.140882581929262</v>
      </c>
      <c r="CK64" s="25">
        <v>32.40356515621373</v>
      </c>
      <c r="CL64" s="25">
        <v>32.554111689462985</v>
      </c>
      <c r="CM64" s="25">
        <v>32.427926106170354</v>
      </c>
      <c r="CN64" s="25"/>
      <c r="CO64" s="21">
        <f t="shared" si="106"/>
        <v>172.97550904397227</v>
      </c>
      <c r="CP64" s="25"/>
      <c r="CQ64" s="25"/>
      <c r="CR64" s="25"/>
      <c r="CS64" s="25"/>
      <c r="CT64" s="25"/>
      <c r="CU64" s="25"/>
      <c r="CV64" s="21">
        <f t="shared" si="107"/>
        <v>0</v>
      </c>
      <c r="CW64" s="25">
        <v>1.7299820749999999</v>
      </c>
      <c r="CX64" s="25">
        <v>2.6223239339466669</v>
      </c>
      <c r="CY64" s="25">
        <v>2.3665189999999998</v>
      </c>
      <c r="CZ64" s="25">
        <v>2.4092643588399998</v>
      </c>
      <c r="DA64" s="25">
        <v>2.8725000000000001</v>
      </c>
      <c r="DB64" s="21">
        <f t="shared" si="13"/>
        <v>12.000589367786667</v>
      </c>
      <c r="DC64" s="25">
        <v>23.25541862</v>
      </c>
      <c r="DD64" s="25"/>
      <c r="DE64" s="25"/>
      <c r="DF64" s="25"/>
      <c r="DG64" s="25"/>
      <c r="DH64" s="21">
        <f t="shared" si="157"/>
        <v>23.25541862</v>
      </c>
      <c r="DI64" s="25"/>
      <c r="DJ64" s="25"/>
      <c r="DK64" s="25"/>
      <c r="DL64" s="21">
        <f t="shared" si="35"/>
        <v>0</v>
      </c>
      <c r="DM64" s="25">
        <v>11.580776</v>
      </c>
      <c r="DN64" s="25">
        <v>36.712535000000003</v>
      </c>
      <c r="DO64" s="25">
        <v>21.298670999999999</v>
      </c>
      <c r="DP64" s="25">
        <v>21.68337922956</v>
      </c>
      <c r="DQ64" s="25">
        <v>25.852499999999999</v>
      </c>
      <c r="DR64" s="21">
        <f t="shared" si="158"/>
        <v>117.12786122956001</v>
      </c>
      <c r="DS64" s="21">
        <f t="shared" si="159"/>
        <v>325.35937826131897</v>
      </c>
      <c r="DT64" s="46">
        <f t="shared" si="17"/>
        <v>1.5154592495088675E-2</v>
      </c>
      <c r="DU64" s="18"/>
      <c r="DV64" s="25"/>
      <c r="DW64" s="25"/>
      <c r="DX64" s="25"/>
      <c r="DY64" s="21">
        <f t="shared" si="36"/>
        <v>0</v>
      </c>
      <c r="DZ64" s="25"/>
      <c r="EA64" s="21">
        <f t="shared" si="160"/>
        <v>0</v>
      </c>
      <c r="EB64" s="25">
        <v>2.8725000000000001</v>
      </c>
      <c r="EC64" s="25">
        <v>2.8725000000000001</v>
      </c>
      <c r="ED64" s="25">
        <v>2.8725000000000001</v>
      </c>
      <c r="EE64" s="25">
        <v>2.8725000000000001</v>
      </c>
      <c r="EF64" s="25">
        <v>2.8725000000000001</v>
      </c>
      <c r="EG64" s="25"/>
      <c r="EH64" s="21">
        <f t="shared" si="161"/>
        <v>14.362500000000001</v>
      </c>
      <c r="EI64" s="25">
        <v>25.852499999999999</v>
      </c>
      <c r="EJ64" s="25">
        <v>25.852499999999999</v>
      </c>
      <c r="EK64" s="25">
        <v>25.852499999999999</v>
      </c>
      <c r="EL64" s="25">
        <v>25.852499999999999</v>
      </c>
      <c r="EM64" s="25">
        <v>25.852499999999999</v>
      </c>
      <c r="EN64" s="21">
        <f t="shared" si="20"/>
        <v>129.26249999999999</v>
      </c>
      <c r="EO64" s="21">
        <f t="shared" si="21"/>
        <v>143.625</v>
      </c>
      <c r="EP64" s="46">
        <f t="shared" si="113"/>
        <v>3.4802064391083673E-2</v>
      </c>
      <c r="ER64" s="25">
        <v>2.8725000000000001</v>
      </c>
      <c r="ES64" s="25"/>
      <c r="ET64" s="25"/>
      <c r="EU64" s="25"/>
      <c r="EV64" s="25"/>
      <c r="EW64" s="25"/>
      <c r="EX64" s="25"/>
      <c r="EY64" s="21">
        <f t="shared" si="163"/>
        <v>2.8725000000000001</v>
      </c>
      <c r="EZ64" s="21">
        <f t="shared" si="37"/>
        <v>2.8725000000000001</v>
      </c>
      <c r="FA64" s="46">
        <f t="shared" si="112"/>
        <v>6.960412878216735E-4</v>
      </c>
    </row>
    <row r="65" spans="1:157" x14ac:dyDescent="0.25">
      <c r="A65" s="26"/>
      <c r="B65" s="8" t="s">
        <v>78</v>
      </c>
      <c r="C65" s="1"/>
      <c r="D65" s="25"/>
      <c r="E65" s="25"/>
      <c r="F65" s="25"/>
      <c r="G65" s="25"/>
      <c r="H65" s="25"/>
      <c r="I65" s="25"/>
      <c r="J65" s="25"/>
      <c r="K65" s="25"/>
      <c r="L65" s="25"/>
      <c r="M65" s="25"/>
      <c r="N65" s="25"/>
      <c r="O65" s="21">
        <f t="shared" si="69"/>
        <v>0</v>
      </c>
      <c r="P65" s="25"/>
      <c r="Q65" s="25"/>
      <c r="R65" s="25"/>
      <c r="S65" s="21">
        <f t="shared" si="70"/>
        <v>0</v>
      </c>
      <c r="T65" s="25"/>
      <c r="U65" s="25"/>
      <c r="V65" s="25"/>
      <c r="W65" s="25"/>
      <c r="X65" s="25"/>
      <c r="Y65" s="21">
        <f t="shared" si="71"/>
        <v>0</v>
      </c>
      <c r="Z65" s="21">
        <f t="shared" si="1"/>
        <v>0</v>
      </c>
      <c r="AA65" s="46" t="str">
        <f t="shared" si="109"/>
        <v/>
      </c>
      <c r="AB65" s="18"/>
      <c r="AC65" s="25"/>
      <c r="AD65" s="25"/>
      <c r="AE65" s="25"/>
      <c r="AF65" s="25"/>
      <c r="AG65" s="25"/>
      <c r="AH65" s="21">
        <f t="shared" si="72"/>
        <v>0</v>
      </c>
      <c r="AI65" s="25"/>
      <c r="AJ65" s="25"/>
      <c r="AK65" s="25"/>
      <c r="AL65" s="25"/>
      <c r="AM65" s="25"/>
      <c r="AN65" s="21">
        <f t="shared" si="73"/>
        <v>0</v>
      </c>
      <c r="AO65" s="25"/>
      <c r="AP65" s="25"/>
      <c r="AQ65" s="25"/>
      <c r="AR65" s="25"/>
      <c r="AS65" s="25"/>
      <c r="AT65" s="21">
        <f t="shared" si="74"/>
        <v>0</v>
      </c>
      <c r="AU65" s="25"/>
      <c r="AV65" s="25"/>
      <c r="AW65" s="25"/>
      <c r="AX65" s="25"/>
      <c r="AY65" s="25"/>
      <c r="AZ65" s="21">
        <f t="shared" si="75"/>
        <v>0</v>
      </c>
      <c r="BA65" s="21">
        <f t="shared" si="76"/>
        <v>0</v>
      </c>
      <c r="BB65" s="46" t="str">
        <f t="shared" si="110"/>
        <v/>
      </c>
      <c r="BC65" s="18"/>
      <c r="BD65" s="25">
        <v>1.5797791999999999</v>
      </c>
      <c r="BE65" s="25"/>
      <c r="BF65" s="25"/>
      <c r="BG65" s="25"/>
      <c r="BH65" s="25">
        <v>12.28549087</v>
      </c>
      <c r="BI65" s="21">
        <f t="shared" si="152"/>
        <v>13.865270070000001</v>
      </c>
      <c r="BJ65" s="25"/>
      <c r="BK65" s="25"/>
      <c r="BL65" s="25"/>
      <c r="BM65" s="25"/>
      <c r="BN65" s="25"/>
      <c r="BO65" s="21">
        <f t="shared" si="7"/>
        <v>0</v>
      </c>
      <c r="BP65" s="25"/>
      <c r="BQ65" s="25"/>
      <c r="BR65" s="25"/>
      <c r="BS65" s="25"/>
      <c r="BT65" s="25"/>
      <c r="BU65" s="21">
        <f t="shared" si="77"/>
        <v>0</v>
      </c>
      <c r="BV65" s="25"/>
      <c r="BW65" s="25"/>
      <c r="BX65" s="25"/>
      <c r="BY65" s="25"/>
      <c r="BZ65" s="25"/>
      <c r="CA65" s="21">
        <f t="shared" si="8"/>
        <v>0</v>
      </c>
      <c r="CB65" s="25"/>
      <c r="CC65" s="21">
        <f t="shared" si="174"/>
        <v>0</v>
      </c>
      <c r="CD65" s="25"/>
      <c r="CE65" s="21">
        <f t="shared" si="9"/>
        <v>0</v>
      </c>
      <c r="CF65" s="21">
        <f t="shared" si="32"/>
        <v>13.865270070000001</v>
      </c>
      <c r="CG65" s="46">
        <f t="shared" si="111"/>
        <v>1.4927408757866697E-3</v>
      </c>
      <c r="CH65" s="18"/>
      <c r="CI65" s="25"/>
      <c r="CJ65" s="25"/>
      <c r="CK65" s="25"/>
      <c r="CL65" s="25"/>
      <c r="CM65" s="25"/>
      <c r="CN65" s="25"/>
      <c r="CO65" s="21">
        <f t="shared" si="106"/>
        <v>0</v>
      </c>
      <c r="CP65" s="25"/>
      <c r="CQ65" s="25"/>
      <c r="CR65" s="25"/>
      <c r="CS65" s="25"/>
      <c r="CT65" s="25"/>
      <c r="CU65" s="25"/>
      <c r="CV65" s="21">
        <f t="shared" si="107"/>
        <v>0</v>
      </c>
      <c r="CW65" s="25"/>
      <c r="CX65" s="25"/>
      <c r="CY65" s="25"/>
      <c r="CZ65" s="25"/>
      <c r="DA65" s="25"/>
      <c r="DB65" s="21">
        <f t="shared" si="13"/>
        <v>0</v>
      </c>
      <c r="DC65" s="25">
        <v>157.48091805000001</v>
      </c>
      <c r="DD65" s="25"/>
      <c r="DE65" s="25"/>
      <c r="DF65" s="25"/>
      <c r="DG65" s="25"/>
      <c r="DH65" s="21">
        <f t="shared" si="157"/>
        <v>157.48091805000001</v>
      </c>
      <c r="DI65" s="25"/>
      <c r="DJ65" s="25"/>
      <c r="DK65" s="25"/>
      <c r="DL65" s="21">
        <f t="shared" si="35"/>
        <v>0</v>
      </c>
      <c r="DM65" s="25"/>
      <c r="DN65" s="25"/>
      <c r="DO65" s="25"/>
      <c r="DP65" s="25"/>
      <c r="DQ65" s="25"/>
      <c r="DR65" s="21">
        <f t="shared" si="158"/>
        <v>0</v>
      </c>
      <c r="DS65" s="21">
        <f t="shared" si="159"/>
        <v>157.48091805000001</v>
      </c>
      <c r="DT65" s="46">
        <f t="shared" si="17"/>
        <v>7.3351478342308348E-3</v>
      </c>
      <c r="DU65" s="18"/>
      <c r="DV65" s="25"/>
      <c r="DW65" s="25"/>
      <c r="DX65" s="25"/>
      <c r="DY65" s="21">
        <f t="shared" si="36"/>
        <v>0</v>
      </c>
      <c r="DZ65" s="25"/>
      <c r="EA65" s="21">
        <f t="shared" si="160"/>
        <v>0</v>
      </c>
      <c r="EB65" s="25"/>
      <c r="EC65" s="25"/>
      <c r="ED65" s="25"/>
      <c r="EE65" s="25"/>
      <c r="EF65" s="25"/>
      <c r="EG65" s="25"/>
      <c r="EH65" s="21">
        <f t="shared" si="161"/>
        <v>0</v>
      </c>
      <c r="EI65" s="25"/>
      <c r="EJ65" s="25"/>
      <c r="EK65" s="25"/>
      <c r="EL65" s="25"/>
      <c r="EM65" s="25"/>
      <c r="EN65" s="21">
        <f t="shared" si="20"/>
        <v>0</v>
      </c>
      <c r="EO65" s="21">
        <f t="shared" si="21"/>
        <v>0</v>
      </c>
      <c r="EP65" s="46" t="str">
        <f t="shared" si="113"/>
        <v/>
      </c>
      <c r="ER65" s="25"/>
      <c r="ES65" s="25"/>
      <c r="ET65" s="25"/>
      <c r="EU65" s="25"/>
      <c r="EV65" s="25"/>
      <c r="EW65" s="25"/>
      <c r="EX65" s="25"/>
      <c r="EY65" s="21">
        <f t="shared" si="163"/>
        <v>0</v>
      </c>
      <c r="EZ65" s="21">
        <f t="shared" si="37"/>
        <v>0</v>
      </c>
      <c r="FA65" s="46" t="str">
        <f t="shared" si="112"/>
        <v/>
      </c>
    </row>
    <row r="66" spans="1:157" x14ac:dyDescent="0.25">
      <c r="A66" s="26"/>
      <c r="B66" s="8" t="s">
        <v>79</v>
      </c>
      <c r="C66" s="1"/>
      <c r="D66" s="25"/>
      <c r="E66" s="25"/>
      <c r="F66" s="25"/>
      <c r="G66" s="25"/>
      <c r="H66" s="25"/>
      <c r="I66" s="25"/>
      <c r="J66" s="25"/>
      <c r="K66" s="25"/>
      <c r="L66" s="25"/>
      <c r="M66" s="25"/>
      <c r="N66" s="25"/>
      <c r="O66" s="21">
        <f t="shared" si="69"/>
        <v>0</v>
      </c>
      <c r="P66" s="25"/>
      <c r="Q66" s="25"/>
      <c r="R66" s="25"/>
      <c r="S66" s="21">
        <f t="shared" si="70"/>
        <v>0</v>
      </c>
      <c r="T66" s="25"/>
      <c r="U66" s="25"/>
      <c r="V66" s="25"/>
      <c r="W66" s="25"/>
      <c r="X66" s="25"/>
      <c r="Y66" s="21">
        <f>SUM(T66:X66)</f>
        <v>0</v>
      </c>
      <c r="Z66" s="21">
        <f t="shared" si="1"/>
        <v>0</v>
      </c>
      <c r="AA66" s="46" t="str">
        <f t="shared" si="109"/>
        <v/>
      </c>
      <c r="AB66" s="20"/>
      <c r="AC66" s="25"/>
      <c r="AD66" s="25"/>
      <c r="AE66" s="25"/>
      <c r="AF66" s="25"/>
      <c r="AG66" s="25"/>
      <c r="AH66" s="21">
        <f t="shared" si="72"/>
        <v>0</v>
      </c>
      <c r="AI66" s="25"/>
      <c r="AJ66" s="25"/>
      <c r="AK66" s="25"/>
      <c r="AL66" s="25"/>
      <c r="AM66" s="25"/>
      <c r="AN66" s="21">
        <f t="shared" si="73"/>
        <v>0</v>
      </c>
      <c r="AO66" s="25"/>
      <c r="AP66" s="25"/>
      <c r="AQ66" s="25"/>
      <c r="AR66" s="25"/>
      <c r="AS66" s="25"/>
      <c r="AT66" s="21">
        <f t="shared" si="74"/>
        <v>0</v>
      </c>
      <c r="AU66" s="25"/>
      <c r="AV66" s="25"/>
      <c r="AW66" s="25"/>
      <c r="AX66" s="25"/>
      <c r="AY66" s="25"/>
      <c r="AZ66" s="21">
        <f>SUM(AU66:AY66)</f>
        <v>0</v>
      </c>
      <c r="BA66" s="21">
        <f>SUM(AH66,AN66,AT66,AZ66)</f>
        <v>0</v>
      </c>
      <c r="BB66" s="46" t="str">
        <f t="shared" si="110"/>
        <v/>
      </c>
      <c r="BC66" s="20"/>
      <c r="BD66" s="25"/>
      <c r="BE66" s="25"/>
      <c r="BF66" s="25"/>
      <c r="BG66" s="25"/>
      <c r="BH66" s="25"/>
      <c r="BI66" s="21">
        <f t="shared" si="152"/>
        <v>0</v>
      </c>
      <c r="BJ66" s="25"/>
      <c r="BK66" s="25"/>
      <c r="BL66" s="25"/>
      <c r="BM66" s="25"/>
      <c r="BN66" s="25"/>
      <c r="BO66" s="21">
        <f t="shared" si="7"/>
        <v>0</v>
      </c>
      <c r="BP66" s="25"/>
      <c r="BQ66" s="25"/>
      <c r="BR66" s="25"/>
      <c r="BS66" s="25"/>
      <c r="BT66" s="25"/>
      <c r="BU66" s="21">
        <f t="shared" si="77"/>
        <v>0</v>
      </c>
      <c r="BV66" s="25"/>
      <c r="BW66" s="25"/>
      <c r="BX66" s="25"/>
      <c r="BY66" s="25"/>
      <c r="BZ66" s="25"/>
      <c r="CA66" s="21">
        <f t="shared" si="8"/>
        <v>0</v>
      </c>
      <c r="CB66" s="25"/>
      <c r="CC66" s="21">
        <f t="shared" si="174"/>
        <v>0</v>
      </c>
      <c r="CD66" s="25"/>
      <c r="CE66" s="21">
        <f t="shared" si="9"/>
        <v>0</v>
      </c>
      <c r="CF66" s="21">
        <f t="shared" si="32"/>
        <v>0</v>
      </c>
      <c r="CG66" s="46" t="str">
        <f t="shared" si="111"/>
        <v/>
      </c>
      <c r="CH66" s="20"/>
      <c r="CI66" s="25">
        <v>0.18928961999999999</v>
      </c>
      <c r="CJ66" s="25">
        <v>0.20602699999999999</v>
      </c>
      <c r="CK66" s="25">
        <v>0.20468338</v>
      </c>
      <c r="CL66" s="25">
        <v>0.2</v>
      </c>
      <c r="CM66" s="25">
        <v>0.2</v>
      </c>
      <c r="CN66" s="25"/>
      <c r="CO66" s="21">
        <f t="shared" si="106"/>
        <v>1</v>
      </c>
      <c r="CP66" s="25"/>
      <c r="CQ66" s="25"/>
      <c r="CR66" s="25"/>
      <c r="CS66" s="25"/>
      <c r="CT66" s="25"/>
      <c r="CU66" s="25"/>
      <c r="CV66" s="21">
        <f t="shared" si="107"/>
        <v>0</v>
      </c>
      <c r="CW66" s="25"/>
      <c r="CX66" s="25"/>
      <c r="CY66" s="25"/>
      <c r="CZ66" s="25"/>
      <c r="DA66" s="25"/>
      <c r="DB66" s="21">
        <f t="shared" si="13"/>
        <v>0</v>
      </c>
      <c r="DC66" s="25"/>
      <c r="DD66" s="25"/>
      <c r="DE66" s="25"/>
      <c r="DF66" s="25"/>
      <c r="DG66" s="25"/>
      <c r="DH66" s="21">
        <f t="shared" si="157"/>
        <v>0</v>
      </c>
      <c r="DI66" s="25"/>
      <c r="DJ66" s="25"/>
      <c r="DK66" s="25"/>
      <c r="DL66" s="21">
        <f t="shared" si="35"/>
        <v>0</v>
      </c>
      <c r="DM66" s="25"/>
      <c r="DN66" s="25"/>
      <c r="DO66" s="25"/>
      <c r="DP66" s="25"/>
      <c r="DQ66" s="25"/>
      <c r="DR66" s="21">
        <f t="shared" si="158"/>
        <v>0</v>
      </c>
      <c r="DS66" s="21">
        <f t="shared" si="159"/>
        <v>1</v>
      </c>
      <c r="DT66" s="46">
        <f t="shared" si="17"/>
        <v>4.6578010371402163E-5</v>
      </c>
      <c r="DU66" s="20"/>
      <c r="DV66" s="25"/>
      <c r="DW66" s="25"/>
      <c r="DX66" s="25"/>
      <c r="DY66" s="21">
        <f t="shared" si="36"/>
        <v>0</v>
      </c>
      <c r="DZ66" s="25"/>
      <c r="EA66" s="21">
        <f t="shared" si="160"/>
        <v>0</v>
      </c>
      <c r="EB66" s="25"/>
      <c r="EC66" s="25"/>
      <c r="ED66" s="25"/>
      <c r="EE66" s="25"/>
      <c r="EF66" s="25"/>
      <c r="EG66" s="25"/>
      <c r="EH66" s="21">
        <f t="shared" si="161"/>
        <v>0</v>
      </c>
      <c r="EI66" s="25"/>
      <c r="EJ66" s="25"/>
      <c r="EK66" s="25"/>
      <c r="EL66" s="25"/>
      <c r="EM66" s="25"/>
      <c r="EN66" s="21">
        <f t="shared" si="20"/>
        <v>0</v>
      </c>
      <c r="EO66" s="21">
        <f t="shared" si="21"/>
        <v>0</v>
      </c>
      <c r="EP66" s="46" t="str">
        <f t="shared" si="113"/>
        <v/>
      </c>
      <c r="ER66" s="25"/>
      <c r="ES66" s="25"/>
      <c r="ET66" s="25"/>
      <c r="EU66" s="25"/>
      <c r="EV66" s="25"/>
      <c r="EW66" s="25"/>
      <c r="EX66" s="25"/>
      <c r="EY66" s="21">
        <f t="shared" si="163"/>
        <v>0</v>
      </c>
      <c r="EZ66" s="21">
        <f t="shared" si="37"/>
        <v>0</v>
      </c>
      <c r="FA66" s="46" t="str">
        <f t="shared" si="112"/>
        <v/>
      </c>
    </row>
    <row r="67" spans="1:157" x14ac:dyDescent="0.25">
      <c r="A67" s="26" t="s">
        <v>217</v>
      </c>
      <c r="B67" s="8" t="s">
        <v>80</v>
      </c>
      <c r="C67" s="1"/>
      <c r="D67" s="25">
        <v>4.4634</v>
      </c>
      <c r="E67" s="25"/>
      <c r="F67" s="25">
        <v>15.048249999999999</v>
      </c>
      <c r="G67" s="25">
        <v>5.60595</v>
      </c>
      <c r="H67" s="25">
        <v>18.491534999999999</v>
      </c>
      <c r="I67" s="25">
        <v>6.6251490000000004</v>
      </c>
      <c r="J67" s="25">
        <v>23.214072000000002</v>
      </c>
      <c r="K67" s="25">
        <v>48.113951999999998</v>
      </c>
      <c r="L67" s="25"/>
      <c r="M67" s="25"/>
      <c r="N67" s="25">
        <v>15.88304422</v>
      </c>
      <c r="O67" s="21">
        <f t="shared" si="69"/>
        <v>137.44535221999999</v>
      </c>
      <c r="P67" s="25"/>
      <c r="Q67" s="25"/>
      <c r="R67" s="25">
        <v>22.204536000000001</v>
      </c>
      <c r="S67" s="21">
        <f t="shared" si="70"/>
        <v>22.204536000000001</v>
      </c>
      <c r="T67" s="25">
        <v>0</v>
      </c>
      <c r="U67" s="25">
        <v>16.936917640000001</v>
      </c>
      <c r="V67" s="25">
        <v>31.310505383000006</v>
      </c>
      <c r="W67" s="25">
        <v>45.275758104000005</v>
      </c>
      <c r="X67" s="25">
        <v>59.423481248000002</v>
      </c>
      <c r="Y67" s="21">
        <f t="shared" si="71"/>
        <v>152.94666237500002</v>
      </c>
      <c r="Z67" s="21">
        <f t="shared" si="1"/>
        <v>312.596550595</v>
      </c>
      <c r="AA67" s="46">
        <f t="shared" si="109"/>
        <v>7.4533737603913089E-2</v>
      </c>
      <c r="AB67" s="18"/>
      <c r="AC67" s="25">
        <v>81.745599999999996</v>
      </c>
      <c r="AD67" s="25">
        <v>199.04500000000002</v>
      </c>
      <c r="AE67" s="25">
        <v>433.45575123000003</v>
      </c>
      <c r="AF67" s="25">
        <v>281.20539000000002</v>
      </c>
      <c r="AG67" s="25">
        <v>428.56813910194194</v>
      </c>
      <c r="AH67" s="21">
        <f t="shared" si="72"/>
        <v>1424.0198803319422</v>
      </c>
      <c r="AI67" s="25">
        <v>3.4524700000000004</v>
      </c>
      <c r="AJ67" s="25">
        <v>7.8350000000000009</v>
      </c>
      <c r="AK67" s="25">
        <v>14.424299999999999</v>
      </c>
      <c r="AL67" s="25">
        <v>21.349650125349999</v>
      </c>
      <c r="AM67" s="25">
        <v>13.90226780465</v>
      </c>
      <c r="AN67" s="21">
        <f t="shared" si="73"/>
        <v>60.963687929999999</v>
      </c>
      <c r="AO67" s="25">
        <v>52.913243999999999</v>
      </c>
      <c r="AP67" s="25">
        <v>18.216093999999998</v>
      </c>
      <c r="AQ67" s="25">
        <v>65.530781000000005</v>
      </c>
      <c r="AR67" s="25">
        <v>119.421025</v>
      </c>
      <c r="AS67" s="25">
        <v>60.768000000000001</v>
      </c>
      <c r="AT67" s="21">
        <f t="shared" si="74"/>
        <v>316.84914400000002</v>
      </c>
      <c r="AU67" s="25">
        <v>72.225133189000005</v>
      </c>
      <c r="AV67" s="25">
        <v>84.484333237000001</v>
      </c>
      <c r="AW67" s="25">
        <v>95.753859714239994</v>
      </c>
      <c r="AX67" s="25">
        <v>106.2663031602</v>
      </c>
      <c r="AY67" s="25">
        <v>116.18119485279998</v>
      </c>
      <c r="AZ67" s="21">
        <f t="shared" si="75"/>
        <v>474.91082415323996</v>
      </c>
      <c r="BA67" s="21">
        <f t="shared" si="76"/>
        <v>2276.7435364151825</v>
      </c>
      <c r="BB67" s="46">
        <f t="shared" si="110"/>
        <v>0.30783481952573372</v>
      </c>
      <c r="BC67" s="18"/>
      <c r="BD67" s="25">
        <v>304.83199999999999</v>
      </c>
      <c r="BE67" s="25">
        <v>282.065</v>
      </c>
      <c r="BF67" s="25">
        <v>252.88137285505917</v>
      </c>
      <c r="BG67" s="25">
        <v>267.42500000000001</v>
      </c>
      <c r="BH67" s="25">
        <v>270.52</v>
      </c>
      <c r="BI67" s="21">
        <f t="shared" si="152"/>
        <v>1377.7233728550591</v>
      </c>
      <c r="BJ67" s="25"/>
      <c r="BK67" s="25"/>
      <c r="BL67" s="25"/>
      <c r="BM67" s="25"/>
      <c r="BN67" s="25"/>
      <c r="BO67" s="21">
        <f t="shared" si="7"/>
        <v>0</v>
      </c>
      <c r="BP67" s="25">
        <v>37.766399999999997</v>
      </c>
      <c r="BQ67" s="25">
        <v>44.8384</v>
      </c>
      <c r="BR67" s="25">
        <v>0</v>
      </c>
      <c r="BS67" s="25">
        <v>2.7165200000000986</v>
      </c>
      <c r="BT67" s="25">
        <v>0</v>
      </c>
      <c r="BU67" s="21">
        <f t="shared" si="77"/>
        <v>85.3213200000001</v>
      </c>
      <c r="BV67" s="25">
        <v>123.37077519652999</v>
      </c>
      <c r="BW67" s="25">
        <v>130.82220972478839</v>
      </c>
      <c r="BX67" s="25">
        <v>138.63930903201796</v>
      </c>
      <c r="BY67" s="25">
        <v>147.13836103874999</v>
      </c>
      <c r="BZ67" s="25">
        <v>155.580110438818</v>
      </c>
      <c r="CA67" s="21">
        <f t="shared" si="8"/>
        <v>695.55076543090433</v>
      </c>
      <c r="CB67" s="25"/>
      <c r="CC67" s="21">
        <f t="shared" si="174"/>
        <v>0</v>
      </c>
      <c r="CD67" s="25"/>
      <c r="CE67" s="21">
        <f t="shared" si="9"/>
        <v>0</v>
      </c>
      <c r="CF67" s="21">
        <f t="shared" si="32"/>
        <v>2158.5954582859636</v>
      </c>
      <c r="CG67" s="46">
        <f t="shared" si="111"/>
        <v>0.23239530558029128</v>
      </c>
      <c r="CH67" s="18"/>
      <c r="CI67" s="25">
        <v>274.26954377711041</v>
      </c>
      <c r="CJ67" s="25">
        <v>0</v>
      </c>
      <c r="CK67" s="25">
        <v>302.499647113359</v>
      </c>
      <c r="CL67" s="25">
        <v>337.69230681978519</v>
      </c>
      <c r="CM67" s="25">
        <v>431.13076167000003</v>
      </c>
      <c r="CN67" s="25"/>
      <c r="CO67" s="21">
        <f t="shared" si="106"/>
        <v>1345.5922593802547</v>
      </c>
      <c r="CP67" s="25">
        <v>6.3195747414080756</v>
      </c>
      <c r="CQ67" s="25">
        <v>0</v>
      </c>
      <c r="CR67" s="25">
        <v>8.870957397919188</v>
      </c>
      <c r="CS67" s="25">
        <v>8.7235931802148148</v>
      </c>
      <c r="CT67" s="25">
        <v>9.03761233</v>
      </c>
      <c r="CU67" s="25"/>
      <c r="CV67" s="21">
        <f t="shared" si="107"/>
        <v>32.951737649542082</v>
      </c>
      <c r="CW67" s="25">
        <v>163.40534396186001</v>
      </c>
      <c r="CX67" s="25">
        <v>142.74676013589999</v>
      </c>
      <c r="CY67" s="25">
        <v>125.68110827714</v>
      </c>
      <c r="CZ67" s="25">
        <v>116.55428178478313</v>
      </c>
      <c r="DA67" s="25">
        <v>145.77881569249999</v>
      </c>
      <c r="DB67" s="21">
        <f t="shared" si="13"/>
        <v>694.16630985218308</v>
      </c>
      <c r="DC67" s="25">
        <v>62.7627728</v>
      </c>
      <c r="DD67" s="25">
        <v>62.500500000000002</v>
      </c>
      <c r="DE67" s="25"/>
      <c r="DF67" s="25"/>
      <c r="DG67" s="25"/>
      <c r="DH67" s="21">
        <f t="shared" si="157"/>
        <v>125.26327280000001</v>
      </c>
      <c r="DI67" s="25"/>
      <c r="DJ67" s="25"/>
      <c r="DK67" s="25"/>
      <c r="DL67" s="21">
        <f t="shared" si="35"/>
        <v>0</v>
      </c>
      <c r="DM67" s="25">
        <v>0</v>
      </c>
      <c r="DN67" s="25">
        <v>136.393766</v>
      </c>
      <c r="DO67" s="25">
        <v>114.49782468799999</v>
      </c>
      <c r="DP67" s="25">
        <v>76.188649940246677</v>
      </c>
      <c r="DQ67" s="25">
        <v>71.72533334229901</v>
      </c>
      <c r="DR67" s="21">
        <f t="shared" si="158"/>
        <v>398.80557397054565</v>
      </c>
      <c r="DS67" s="21">
        <f t="shared" si="159"/>
        <v>2596.7791536525256</v>
      </c>
      <c r="DT67" s="46">
        <f t="shared" si="17"/>
        <v>0.12095280635106827</v>
      </c>
      <c r="DU67" s="18"/>
      <c r="DV67" s="25"/>
      <c r="DW67" s="25"/>
      <c r="DX67" s="25"/>
      <c r="DY67" s="21">
        <f t="shared" si="36"/>
        <v>0</v>
      </c>
      <c r="DZ67" s="25"/>
      <c r="EA67" s="21">
        <f t="shared" si="160"/>
        <v>0</v>
      </c>
      <c r="EB67" s="25">
        <v>198.36189963959998</v>
      </c>
      <c r="EC67" s="25">
        <v>135.4994250133</v>
      </c>
      <c r="ED67" s="25">
        <v>176.75749837679999</v>
      </c>
      <c r="EE67" s="25">
        <v>237.02158630919999</v>
      </c>
      <c r="EF67" s="25">
        <v>0</v>
      </c>
      <c r="EG67" s="25"/>
      <c r="EH67" s="21">
        <f t="shared" si="161"/>
        <v>747.64040933889987</v>
      </c>
      <c r="EI67" s="25">
        <v>71.72533334229901</v>
      </c>
      <c r="EJ67" s="25">
        <v>71.72533334229901</v>
      </c>
      <c r="EK67" s="25">
        <v>71.72533334229901</v>
      </c>
      <c r="EL67" s="25">
        <v>71.72533334229901</v>
      </c>
      <c r="EM67" s="25"/>
      <c r="EN67" s="21">
        <f t="shared" si="20"/>
        <v>286.90133336919604</v>
      </c>
      <c r="EO67" s="21">
        <f t="shared" si="21"/>
        <v>1034.5417427080959</v>
      </c>
      <c r="EP67" s="46">
        <f t="shared" si="113"/>
        <v>0.25068190318531641</v>
      </c>
      <c r="ER67" s="25"/>
      <c r="ES67" s="25"/>
      <c r="ET67" s="25"/>
      <c r="EU67" s="25"/>
      <c r="EV67" s="25"/>
      <c r="EW67" s="25"/>
      <c r="EX67" s="25"/>
      <c r="EY67" s="21">
        <f t="shared" si="163"/>
        <v>0</v>
      </c>
      <c r="EZ67" s="21">
        <f t="shared" si="37"/>
        <v>0</v>
      </c>
      <c r="FA67" s="46" t="str">
        <f t="shared" si="112"/>
        <v/>
      </c>
    </row>
    <row r="68" spans="1:157" x14ac:dyDescent="0.25">
      <c r="A68" s="26" t="s">
        <v>278</v>
      </c>
      <c r="B68" s="8" t="s">
        <v>81</v>
      </c>
      <c r="C68" s="1"/>
      <c r="D68" s="25"/>
      <c r="E68" s="25">
        <v>48.091999999999999</v>
      </c>
      <c r="F68" s="25">
        <v>53</v>
      </c>
      <c r="G68" s="25">
        <v>58</v>
      </c>
      <c r="H68" s="25">
        <v>59.64</v>
      </c>
      <c r="I68" s="25">
        <v>64.48</v>
      </c>
      <c r="J68" s="25">
        <v>69.3</v>
      </c>
      <c r="K68" s="25">
        <v>69.3</v>
      </c>
      <c r="L68" s="25">
        <v>71.912999999999997</v>
      </c>
      <c r="M68" s="25">
        <v>75</v>
      </c>
      <c r="N68" s="25">
        <v>78</v>
      </c>
      <c r="O68" s="21">
        <f t="shared" ref="O68" si="249">SUM(D68:N68)</f>
        <v>646.72500000000002</v>
      </c>
      <c r="P68" s="25"/>
      <c r="Q68" s="25"/>
      <c r="R68" s="25"/>
      <c r="S68" s="21">
        <f t="shared" ref="S68" si="250">SUM(P68:R68)</f>
        <v>0</v>
      </c>
      <c r="T68" s="25"/>
      <c r="U68" s="25"/>
      <c r="V68" s="25"/>
      <c r="W68" s="25"/>
      <c r="X68" s="25"/>
      <c r="Y68" s="21">
        <f t="shared" ref="Y68" si="251">SUM(T68:X68)</f>
        <v>0</v>
      </c>
      <c r="Z68" s="21">
        <f t="shared" ref="Z68" si="252">SUM(O68,S68,Y68)</f>
        <v>646.72500000000002</v>
      </c>
      <c r="AA68" s="46">
        <f t="shared" si="109"/>
        <v>0.15420141828225825</v>
      </c>
      <c r="AB68" s="18"/>
      <c r="AC68" s="25">
        <v>89.82</v>
      </c>
      <c r="AD68" s="25">
        <v>130</v>
      </c>
      <c r="AE68" s="25">
        <v>137.978655</v>
      </c>
      <c r="AF68" s="25">
        <v>175</v>
      </c>
      <c r="AG68" s="25">
        <v>200</v>
      </c>
      <c r="AH68" s="21">
        <f t="shared" ref="AH68" si="253">SUM(AC68:AG68)</f>
        <v>732.79865500000005</v>
      </c>
      <c r="AI68" s="25"/>
      <c r="AJ68" s="25"/>
      <c r="AK68" s="25"/>
      <c r="AL68" s="25"/>
      <c r="AM68" s="25"/>
      <c r="AN68" s="21">
        <f t="shared" ref="AN68" si="254">SUM(AI68:AM68)</f>
        <v>0</v>
      </c>
      <c r="AO68" s="25"/>
      <c r="AP68" s="25"/>
      <c r="AQ68" s="25"/>
      <c r="AR68" s="25"/>
      <c r="AS68" s="25"/>
      <c r="AT68" s="21">
        <f t="shared" ref="AT68" si="255">SUM(AO68:AS68)</f>
        <v>0</v>
      </c>
      <c r="AU68" s="25"/>
      <c r="AV68" s="25"/>
      <c r="AW68" s="25"/>
      <c r="AX68" s="25"/>
      <c r="AY68" s="25"/>
      <c r="AZ68" s="21">
        <f t="shared" ref="AZ68" si="256">SUM(AU68:AY68)</f>
        <v>0</v>
      </c>
      <c r="BA68" s="21">
        <f t="shared" ref="BA68" si="257">SUM(AH68,AN68,AT68,AZ68)</f>
        <v>732.79865500000005</v>
      </c>
      <c r="BB68" s="46">
        <f t="shared" si="110"/>
        <v>9.9080523608649843E-2</v>
      </c>
      <c r="BC68" s="18"/>
      <c r="BD68" s="25">
        <v>235</v>
      </c>
      <c r="BE68" s="25">
        <v>275</v>
      </c>
      <c r="BF68" s="25">
        <v>290</v>
      </c>
      <c r="BG68" s="25">
        <v>290</v>
      </c>
      <c r="BH68" s="25">
        <v>310</v>
      </c>
      <c r="BI68" s="21">
        <f t="shared" si="152"/>
        <v>1400</v>
      </c>
      <c r="BJ68" s="25"/>
      <c r="BK68" s="25"/>
      <c r="BL68" s="25"/>
      <c r="BM68" s="25"/>
      <c r="BN68" s="25"/>
      <c r="BO68" s="21">
        <f t="shared" ref="BO68" si="258">SUM(BJ68:BN68)</f>
        <v>0</v>
      </c>
      <c r="BP68" s="25"/>
      <c r="BQ68" s="25"/>
      <c r="BR68" s="25"/>
      <c r="BS68" s="25"/>
      <c r="BT68" s="25"/>
      <c r="BU68" s="21">
        <f t="shared" ref="BU68" si="259">SUM(BP68:BT68)</f>
        <v>0</v>
      </c>
      <c r="BV68" s="25"/>
      <c r="BW68" s="25"/>
      <c r="BX68" s="25"/>
      <c r="BY68" s="25"/>
      <c r="BZ68" s="25"/>
      <c r="CA68" s="21">
        <f t="shared" ref="CA68" si="260">SUM(BV68:BZ68)</f>
        <v>0</v>
      </c>
      <c r="CB68" s="25"/>
      <c r="CC68" s="21">
        <f t="shared" si="174"/>
        <v>0</v>
      </c>
      <c r="CD68" s="25"/>
      <c r="CE68" s="21">
        <f t="shared" si="9"/>
        <v>0</v>
      </c>
      <c r="CF68" s="21">
        <f t="shared" si="32"/>
        <v>1400</v>
      </c>
      <c r="CG68" s="46">
        <f t="shared" si="111"/>
        <v>0.15072459573817285</v>
      </c>
      <c r="CH68" s="18"/>
      <c r="CI68" s="25">
        <v>290</v>
      </c>
      <c r="CJ68" s="25">
        <v>290</v>
      </c>
      <c r="CK68" s="25">
        <v>290</v>
      </c>
      <c r="CL68" s="25">
        <v>300</v>
      </c>
      <c r="CM68" s="25"/>
      <c r="CN68" s="25"/>
      <c r="CO68" s="21">
        <f>SUM(CI68:CN68)</f>
        <v>1170</v>
      </c>
      <c r="CP68" s="25"/>
      <c r="CQ68" s="25"/>
      <c r="CR68" s="25"/>
      <c r="CS68" s="25"/>
      <c r="CT68" s="25"/>
      <c r="CU68" s="25"/>
      <c r="CV68" s="21">
        <f t="shared" ref="CV68" si="261">SUM(CP68:CU68)</f>
        <v>0</v>
      </c>
      <c r="CW68" s="25"/>
      <c r="CX68" s="25"/>
      <c r="CY68" s="25"/>
      <c r="CZ68" s="25"/>
      <c r="DA68" s="25"/>
      <c r="DB68" s="21">
        <f t="shared" si="13"/>
        <v>0</v>
      </c>
      <c r="DC68" s="25">
        <v>4000</v>
      </c>
      <c r="DD68" s="25"/>
      <c r="DE68" s="25"/>
      <c r="DF68" s="25"/>
      <c r="DG68" s="25"/>
      <c r="DH68" s="21">
        <f t="shared" si="157"/>
        <v>4000</v>
      </c>
      <c r="DI68" s="25"/>
      <c r="DJ68" s="25"/>
      <c r="DK68" s="25"/>
      <c r="DL68" s="21">
        <f t="shared" si="35"/>
        <v>0</v>
      </c>
      <c r="DM68" s="25"/>
      <c r="DN68" s="25"/>
      <c r="DO68" s="25"/>
      <c r="DP68" s="25"/>
      <c r="DQ68" s="25"/>
      <c r="DR68" s="21">
        <f t="shared" si="158"/>
        <v>0</v>
      </c>
      <c r="DS68" s="21">
        <f t="shared" si="159"/>
        <v>5170</v>
      </c>
      <c r="DT68" s="46">
        <f t="shared" si="17"/>
        <v>0.24080831362014921</v>
      </c>
      <c r="DU68" s="18"/>
      <c r="DV68" s="25"/>
      <c r="DW68" s="25"/>
      <c r="DX68" s="25">
        <v>1580</v>
      </c>
      <c r="DY68" s="21">
        <f t="shared" si="36"/>
        <v>1580</v>
      </c>
      <c r="DZ68" s="25"/>
      <c r="EA68" s="21">
        <f t="shared" si="160"/>
        <v>0</v>
      </c>
      <c r="EB68" s="25"/>
      <c r="EC68" s="25"/>
      <c r="ED68" s="25"/>
      <c r="EE68" s="25"/>
      <c r="EF68" s="25"/>
      <c r="EG68" s="25"/>
      <c r="EH68" s="21">
        <f t="shared" si="161"/>
        <v>0</v>
      </c>
      <c r="EI68" s="25"/>
      <c r="EJ68" s="25"/>
      <c r="EK68" s="25"/>
      <c r="EL68" s="25"/>
      <c r="EM68" s="25"/>
      <c r="EN68" s="21">
        <f t="shared" si="20"/>
        <v>0</v>
      </c>
      <c r="EO68" s="21">
        <f t="shared" si="21"/>
        <v>1580</v>
      </c>
      <c r="EP68" s="46">
        <f t="shared" si="113"/>
        <v>0.38285299730487171</v>
      </c>
      <c r="ER68" s="25"/>
      <c r="ES68" s="25"/>
      <c r="ET68" s="25"/>
      <c r="EU68" s="25"/>
      <c r="EV68" s="25"/>
      <c r="EW68" s="25"/>
      <c r="EX68" s="25"/>
      <c r="EY68" s="21">
        <f t="shared" si="163"/>
        <v>0</v>
      </c>
      <c r="EZ68" s="21">
        <f t="shared" si="37"/>
        <v>0</v>
      </c>
      <c r="FA68" s="46" t="str">
        <f t="shared" si="112"/>
        <v/>
      </c>
    </row>
    <row r="69" spans="1:157" x14ac:dyDescent="0.25">
      <c r="A69" s="26"/>
      <c r="B69" s="8" t="s">
        <v>82</v>
      </c>
      <c r="C69" s="1"/>
      <c r="D69" s="25"/>
      <c r="E69" s="25"/>
      <c r="F69" s="25"/>
      <c r="G69" s="25"/>
      <c r="H69" s="25"/>
      <c r="I69" s="25"/>
      <c r="J69" s="25"/>
      <c r="K69" s="25"/>
      <c r="L69" s="25"/>
      <c r="M69" s="25"/>
      <c r="N69" s="25"/>
      <c r="O69" s="21">
        <f t="shared" si="69"/>
        <v>0</v>
      </c>
      <c r="P69" s="25"/>
      <c r="Q69" s="25"/>
      <c r="R69" s="25"/>
      <c r="S69" s="21">
        <f t="shared" si="70"/>
        <v>0</v>
      </c>
      <c r="T69" s="25"/>
      <c r="U69" s="25"/>
      <c r="V69" s="25"/>
      <c r="W69" s="25"/>
      <c r="X69" s="25"/>
      <c r="Y69" s="21">
        <f t="shared" si="71"/>
        <v>0</v>
      </c>
      <c r="Z69" s="21">
        <f t="shared" si="1"/>
        <v>0</v>
      </c>
      <c r="AA69" s="46" t="str">
        <f t="shared" si="109"/>
        <v/>
      </c>
      <c r="AB69" s="18"/>
      <c r="AC69" s="25"/>
      <c r="AD69" s="25"/>
      <c r="AE69" s="25"/>
      <c r="AF69" s="25"/>
      <c r="AG69" s="25"/>
      <c r="AH69" s="21">
        <f t="shared" si="72"/>
        <v>0</v>
      </c>
      <c r="AI69" s="25"/>
      <c r="AJ69" s="25"/>
      <c r="AK69" s="25"/>
      <c r="AL69" s="25"/>
      <c r="AM69" s="25"/>
      <c r="AN69" s="21">
        <f t="shared" si="73"/>
        <v>0</v>
      </c>
      <c r="AO69" s="25"/>
      <c r="AP69" s="25"/>
      <c r="AQ69" s="25"/>
      <c r="AR69" s="25"/>
      <c r="AS69" s="25"/>
      <c r="AT69" s="21">
        <f t="shared" si="74"/>
        <v>0</v>
      </c>
      <c r="AU69" s="25"/>
      <c r="AV69" s="25"/>
      <c r="AW69" s="25"/>
      <c r="AX69" s="25"/>
      <c r="AY69" s="25"/>
      <c r="AZ69" s="21">
        <f t="shared" si="75"/>
        <v>0</v>
      </c>
      <c r="BA69" s="21">
        <f t="shared" si="76"/>
        <v>0</v>
      </c>
      <c r="BB69" s="46" t="str">
        <f t="shared" si="110"/>
        <v/>
      </c>
      <c r="BC69" s="18"/>
      <c r="BD69" s="25"/>
      <c r="BE69" s="25"/>
      <c r="BF69" s="25"/>
      <c r="BG69" s="25"/>
      <c r="BH69" s="25"/>
      <c r="BI69" s="21">
        <f t="shared" si="152"/>
        <v>0</v>
      </c>
      <c r="BJ69" s="25"/>
      <c r="BK69" s="25"/>
      <c r="BL69" s="25"/>
      <c r="BM69" s="25"/>
      <c r="BN69" s="25"/>
      <c r="BO69" s="21">
        <f t="shared" si="7"/>
        <v>0</v>
      </c>
      <c r="BP69" s="25"/>
      <c r="BQ69" s="25"/>
      <c r="BR69" s="25"/>
      <c r="BS69" s="25"/>
      <c r="BT69" s="25"/>
      <c r="BU69" s="21">
        <f t="shared" si="77"/>
        <v>0</v>
      </c>
      <c r="BV69" s="25"/>
      <c r="BW69" s="25"/>
      <c r="BX69" s="25"/>
      <c r="BY69" s="25"/>
      <c r="BZ69" s="25"/>
      <c r="CA69" s="21">
        <f t="shared" si="8"/>
        <v>0</v>
      </c>
      <c r="CB69" s="25"/>
      <c r="CC69" s="21">
        <f t="shared" si="174"/>
        <v>0</v>
      </c>
      <c r="CD69" s="25"/>
      <c r="CE69" s="21">
        <f t="shared" si="9"/>
        <v>0</v>
      </c>
      <c r="CF69" s="21">
        <f t="shared" si="32"/>
        <v>0</v>
      </c>
      <c r="CG69" s="46" t="str">
        <f t="shared" si="111"/>
        <v/>
      </c>
      <c r="CH69" s="18"/>
      <c r="CI69" s="25"/>
      <c r="CJ69" s="25"/>
      <c r="CK69" s="25"/>
      <c r="CL69" s="25"/>
      <c r="CM69" s="25"/>
      <c r="CN69" s="25"/>
      <c r="CO69" s="21">
        <f t="shared" si="106"/>
        <v>0</v>
      </c>
      <c r="CP69" s="25"/>
      <c r="CQ69" s="25"/>
      <c r="CR69" s="25"/>
      <c r="CS69" s="25"/>
      <c r="CT69" s="25"/>
      <c r="CU69" s="25"/>
      <c r="CV69" s="21">
        <f t="shared" si="107"/>
        <v>0</v>
      </c>
      <c r="CW69" s="25"/>
      <c r="CX69" s="25"/>
      <c r="CY69" s="25"/>
      <c r="CZ69" s="25"/>
      <c r="DA69" s="25"/>
      <c r="DB69" s="21">
        <f t="shared" si="13"/>
        <v>0</v>
      </c>
      <c r="DC69" s="25">
        <v>0.5</v>
      </c>
      <c r="DD69" s="25">
        <v>0.5</v>
      </c>
      <c r="DE69" s="25"/>
      <c r="DF69" s="25"/>
      <c r="DG69" s="25"/>
      <c r="DH69" s="21">
        <f t="shared" si="157"/>
        <v>1</v>
      </c>
      <c r="DI69" s="25"/>
      <c r="DJ69" s="25"/>
      <c r="DK69" s="25"/>
      <c r="DL69" s="21">
        <f t="shared" si="35"/>
        <v>0</v>
      </c>
      <c r="DM69" s="25"/>
      <c r="DN69" s="25"/>
      <c r="DO69" s="25"/>
      <c r="DP69" s="25"/>
      <c r="DQ69" s="25"/>
      <c r="DR69" s="21">
        <f t="shared" si="158"/>
        <v>0</v>
      </c>
      <c r="DS69" s="21">
        <f t="shared" si="159"/>
        <v>1</v>
      </c>
      <c r="DT69" s="46">
        <f t="shared" si="17"/>
        <v>4.6578010371402163E-5</v>
      </c>
      <c r="DU69" s="18"/>
      <c r="DV69" s="25"/>
      <c r="DW69" s="25"/>
      <c r="DX69" s="25"/>
      <c r="DY69" s="21">
        <f t="shared" si="36"/>
        <v>0</v>
      </c>
      <c r="DZ69" s="25"/>
      <c r="EA69" s="21">
        <f t="shared" si="160"/>
        <v>0</v>
      </c>
      <c r="EB69" s="25"/>
      <c r="EC69" s="25"/>
      <c r="ED69" s="25"/>
      <c r="EE69" s="25"/>
      <c r="EF69" s="25"/>
      <c r="EG69" s="25"/>
      <c r="EH69" s="21">
        <f t="shared" si="161"/>
        <v>0</v>
      </c>
      <c r="EI69" s="25"/>
      <c r="EJ69" s="25"/>
      <c r="EK69" s="25"/>
      <c r="EL69" s="25"/>
      <c r="EM69" s="25"/>
      <c r="EN69" s="21">
        <f t="shared" si="20"/>
        <v>0</v>
      </c>
      <c r="EO69" s="21">
        <f t="shared" si="21"/>
        <v>0</v>
      </c>
      <c r="EP69" s="46" t="str">
        <f t="shared" si="113"/>
        <v/>
      </c>
      <c r="ER69" s="25"/>
      <c r="ES69" s="25"/>
      <c r="ET69" s="25"/>
      <c r="EU69" s="25"/>
      <c r="EV69" s="25"/>
      <c r="EW69" s="25"/>
      <c r="EX69" s="25"/>
      <c r="EY69" s="21">
        <f t="shared" si="163"/>
        <v>0</v>
      </c>
      <c r="EZ69" s="21">
        <f t="shared" si="37"/>
        <v>0</v>
      </c>
      <c r="FA69" s="46" t="str">
        <f t="shared" si="112"/>
        <v/>
      </c>
    </row>
    <row r="70" spans="1:157" ht="30" x14ac:dyDescent="0.25">
      <c r="A70" s="102"/>
      <c r="B70" s="42" t="s">
        <v>83</v>
      </c>
      <c r="C70" s="1"/>
      <c r="D70" s="36">
        <f t="shared" ref="D70:Z70" si="262">SUM(D11:D69)</f>
        <v>4.4634</v>
      </c>
      <c r="E70" s="36">
        <f t="shared" si="262"/>
        <v>93.086565000000007</v>
      </c>
      <c r="F70" s="36">
        <f t="shared" si="262"/>
        <v>106.25498399999999</v>
      </c>
      <c r="G70" s="36">
        <f t="shared" si="262"/>
        <v>110.91403199999999</v>
      </c>
      <c r="H70" s="36">
        <f t="shared" si="262"/>
        <v>160.39815099999998</v>
      </c>
      <c r="I70" s="36">
        <f t="shared" si="262"/>
        <v>274.92391599999996</v>
      </c>
      <c r="J70" s="36">
        <f t="shared" si="262"/>
        <v>216.200109</v>
      </c>
      <c r="K70" s="36">
        <f t="shared" si="262"/>
        <v>282.29137800000001</v>
      </c>
      <c r="L70" s="36">
        <f t="shared" si="262"/>
        <v>273.73073592999998</v>
      </c>
      <c r="M70" s="36">
        <f t="shared" si="262"/>
        <v>251.58646418000001</v>
      </c>
      <c r="N70" s="36">
        <f t="shared" si="262"/>
        <v>265.51318889000004</v>
      </c>
      <c r="O70" s="37">
        <f t="shared" si="262"/>
        <v>2039.362924</v>
      </c>
      <c r="P70" s="36">
        <f t="shared" si="262"/>
        <v>50.215834319999999</v>
      </c>
      <c r="Q70" s="36">
        <f t="shared" si="262"/>
        <v>160.99757653</v>
      </c>
      <c r="R70" s="36">
        <f t="shared" si="262"/>
        <v>104.361789</v>
      </c>
      <c r="S70" s="37">
        <f t="shared" si="262"/>
        <v>315.57519985000005</v>
      </c>
      <c r="T70" s="36">
        <f t="shared" si="262"/>
        <v>20.403565999999998</v>
      </c>
      <c r="U70" s="36">
        <f t="shared" si="262"/>
        <v>69.20114247153559</v>
      </c>
      <c r="V70" s="36">
        <f t="shared" si="262"/>
        <v>137.59606966300001</v>
      </c>
      <c r="W70" s="36">
        <f t="shared" si="262"/>
        <v>168.1876834593026</v>
      </c>
      <c r="X70" s="36">
        <f t="shared" si="262"/>
        <v>182.84889609249998</v>
      </c>
      <c r="Y70" s="37">
        <f t="shared" si="262"/>
        <v>578.23735768633821</v>
      </c>
      <c r="Z70" s="53">
        <f t="shared" si="262"/>
        <v>2933.1754815363379</v>
      </c>
      <c r="AA70" s="54">
        <f t="shared" si="109"/>
        <v>0.69936962282832582</v>
      </c>
      <c r="AB70" s="20"/>
      <c r="AC70" s="36">
        <f t="shared" ref="AC70:BA70" si="263">SUM(AC11:AC69)</f>
        <v>458.99330964999996</v>
      </c>
      <c r="AD70" s="36">
        <f t="shared" si="263"/>
        <v>685.72905149000007</v>
      </c>
      <c r="AE70" s="36">
        <f t="shared" si="263"/>
        <v>986.60833649000006</v>
      </c>
      <c r="AF70" s="36">
        <f t="shared" si="263"/>
        <v>865.74217436053527</v>
      </c>
      <c r="AG70" s="36">
        <f t="shared" si="263"/>
        <v>982.79367117194192</v>
      </c>
      <c r="AH70" s="37">
        <f t="shared" si="263"/>
        <v>3979.8665431624772</v>
      </c>
      <c r="AI70" s="36">
        <f t="shared" si="263"/>
        <v>3.4524700000000004</v>
      </c>
      <c r="AJ70" s="36">
        <f t="shared" si="263"/>
        <v>7.8350000000000009</v>
      </c>
      <c r="AK70" s="36">
        <f t="shared" si="263"/>
        <v>14.424299999999999</v>
      </c>
      <c r="AL70" s="36">
        <f t="shared" si="263"/>
        <v>21.349650125349999</v>
      </c>
      <c r="AM70" s="36">
        <f t="shared" si="263"/>
        <v>13.90226780465</v>
      </c>
      <c r="AN70" s="37">
        <f t="shared" si="263"/>
        <v>60.963687929999999</v>
      </c>
      <c r="AO70" s="36">
        <f t="shared" si="263"/>
        <v>162.184833</v>
      </c>
      <c r="AP70" s="36">
        <f t="shared" si="263"/>
        <v>118.287149</v>
      </c>
      <c r="AQ70" s="36">
        <f t="shared" si="263"/>
        <v>130.07210147000001</v>
      </c>
      <c r="AR70" s="36">
        <f t="shared" si="263"/>
        <v>181.06989299999998</v>
      </c>
      <c r="AS70" s="36">
        <f t="shared" si="263"/>
        <v>123.092556</v>
      </c>
      <c r="AT70" s="37">
        <f t="shared" si="263"/>
        <v>714.70653246999996</v>
      </c>
      <c r="AU70" s="36">
        <f t="shared" si="263"/>
        <v>187.84127327649998</v>
      </c>
      <c r="AV70" s="36">
        <f t="shared" si="263"/>
        <v>234.8459350055</v>
      </c>
      <c r="AW70" s="36">
        <f t="shared" si="263"/>
        <v>245.34805761562581</v>
      </c>
      <c r="AX70" s="36">
        <f t="shared" si="263"/>
        <v>254.27149268336746</v>
      </c>
      <c r="AY70" s="36">
        <f t="shared" si="263"/>
        <v>269.42417554229218</v>
      </c>
      <c r="AZ70" s="37">
        <f t="shared" si="263"/>
        <v>1191.7309341232856</v>
      </c>
      <c r="BA70" s="53">
        <f t="shared" si="263"/>
        <v>5947.267697685762</v>
      </c>
      <c r="BB70" s="54">
        <f t="shared" si="110"/>
        <v>0.80412046816258786</v>
      </c>
      <c r="BC70" s="20"/>
      <c r="BD70" s="36">
        <f t="shared" ref="BD70:CF70" si="264">SUM(BD11:BD69)</f>
        <v>1187.7294023023296</v>
      </c>
      <c r="BE70" s="36">
        <f t="shared" si="264"/>
        <v>1056.5694067604536</v>
      </c>
      <c r="BF70" s="36">
        <f t="shared" si="264"/>
        <v>1144.5934837212328</v>
      </c>
      <c r="BG70" s="36">
        <f t="shared" si="264"/>
        <v>1240.4596424478771</v>
      </c>
      <c r="BH70" s="36">
        <f t="shared" ref="BH70" si="265">SUM(BH11:BH69)</f>
        <v>1285.9136081123379</v>
      </c>
      <c r="BI70" s="37">
        <f t="shared" si="264"/>
        <v>5915.2655433442305</v>
      </c>
      <c r="BJ70" s="36">
        <f t="shared" si="264"/>
        <v>1.1754248600000001</v>
      </c>
      <c r="BK70" s="36">
        <f t="shared" si="264"/>
        <v>1.7841312499999999</v>
      </c>
      <c r="BL70" s="36">
        <f t="shared" si="264"/>
        <v>2.6510681799999998</v>
      </c>
      <c r="BM70" s="36">
        <f t="shared" si="264"/>
        <v>3.0045091200000007</v>
      </c>
      <c r="BN70" s="36">
        <f t="shared" si="264"/>
        <v>2.8549210999999994</v>
      </c>
      <c r="BO70" s="37">
        <f t="shared" si="264"/>
        <v>11.470054510000001</v>
      </c>
      <c r="BP70" s="36">
        <f t="shared" si="264"/>
        <v>100.261776</v>
      </c>
      <c r="BQ70" s="36">
        <f t="shared" si="264"/>
        <v>107.50459599999999</v>
      </c>
      <c r="BR70" s="36">
        <f t="shared" si="264"/>
        <v>27.985375679999997</v>
      </c>
      <c r="BS70" s="36">
        <f t="shared" si="264"/>
        <v>2.7165200000000986</v>
      </c>
      <c r="BT70" s="36">
        <f t="shared" si="264"/>
        <v>0</v>
      </c>
      <c r="BU70" s="37">
        <f t="shared" si="264"/>
        <v>238.46826768000011</v>
      </c>
      <c r="BV70" s="36">
        <f t="shared" si="264"/>
        <v>280.0958081234615</v>
      </c>
      <c r="BW70" s="36">
        <f t="shared" si="264"/>
        <v>287.81070764453835</v>
      </c>
      <c r="BX70" s="36">
        <f t="shared" si="264"/>
        <v>296.912785275018</v>
      </c>
      <c r="BY70" s="36">
        <f t="shared" si="264"/>
        <v>307.23415711749999</v>
      </c>
      <c r="BZ70" s="36">
        <f t="shared" si="264"/>
        <v>314.866310009568</v>
      </c>
      <c r="CA70" s="37">
        <f t="shared" si="264"/>
        <v>1486.9197681700857</v>
      </c>
      <c r="CB70" s="36">
        <f t="shared" si="264"/>
        <v>0</v>
      </c>
      <c r="CC70" s="37">
        <f t="shared" si="264"/>
        <v>0</v>
      </c>
      <c r="CD70" s="36">
        <f t="shared" si="264"/>
        <v>0</v>
      </c>
      <c r="CE70" s="37">
        <f t="shared" si="264"/>
        <v>0</v>
      </c>
      <c r="CF70" s="53">
        <f t="shared" si="264"/>
        <v>7652.1236337043165</v>
      </c>
      <c r="CG70" s="54">
        <f t="shared" si="111"/>
        <v>0.8238308865918581</v>
      </c>
      <c r="CH70" s="20"/>
      <c r="CI70" s="36">
        <f t="shared" ref="CI70:DS70" si="266">SUM(CI11:CI69)</f>
        <v>1095.1294498888151</v>
      </c>
      <c r="CJ70" s="36">
        <f t="shared" si="266"/>
        <v>822.342251180174</v>
      </c>
      <c r="CK70" s="36">
        <f t="shared" si="266"/>
        <v>1141.1364187754209</v>
      </c>
      <c r="CL70" s="36">
        <f t="shared" si="266"/>
        <v>1221.4869268413534</v>
      </c>
      <c r="CM70" s="36">
        <f t="shared" si="266"/>
        <v>1016.7858506903544</v>
      </c>
      <c r="CN70" s="36">
        <f t="shared" si="266"/>
        <v>347.97025300000001</v>
      </c>
      <c r="CO70" s="37">
        <f t="shared" si="266"/>
        <v>5644.8511503761183</v>
      </c>
      <c r="CP70" s="36">
        <f t="shared" si="266"/>
        <v>6.3195747414080756</v>
      </c>
      <c r="CQ70" s="36">
        <f t="shared" si="266"/>
        <v>2.1434420800000002</v>
      </c>
      <c r="CR70" s="36">
        <f t="shared" si="266"/>
        <v>14.082343804169188</v>
      </c>
      <c r="CS70" s="36">
        <f t="shared" si="266"/>
        <v>17.342270745214812</v>
      </c>
      <c r="CT70" s="36">
        <f t="shared" si="266"/>
        <v>20.532552541249999</v>
      </c>
      <c r="CU70" s="36">
        <f t="shared" si="266"/>
        <v>0</v>
      </c>
      <c r="CV70" s="37">
        <f t="shared" si="266"/>
        <v>60.420183912042077</v>
      </c>
      <c r="CW70" s="36">
        <f t="shared" si="266"/>
        <v>315.86092077796002</v>
      </c>
      <c r="CX70" s="36">
        <f t="shared" si="266"/>
        <v>321.48231942094662</v>
      </c>
      <c r="CY70" s="36">
        <f t="shared" si="266"/>
        <v>336.83615178844002</v>
      </c>
      <c r="CZ70" s="36">
        <f t="shared" si="266"/>
        <v>350.52586444112313</v>
      </c>
      <c r="DA70" s="36">
        <f t="shared" si="266"/>
        <v>456.81679944249993</v>
      </c>
      <c r="DB70" s="37">
        <f t="shared" si="266"/>
        <v>1781.5220558709698</v>
      </c>
      <c r="DC70" s="36">
        <f t="shared" si="266"/>
        <v>8613.5887140913183</v>
      </c>
      <c r="DD70" s="36">
        <f t="shared" ref="DD70:DF70" si="267">SUM(DD11:DD69)</f>
        <v>1652.5410845100132</v>
      </c>
      <c r="DE70" s="36">
        <f t="shared" si="267"/>
        <v>606.46558000000005</v>
      </c>
      <c r="DF70" s="36">
        <f t="shared" si="267"/>
        <v>229.47483100000002</v>
      </c>
      <c r="DG70" s="36">
        <f t="shared" si="266"/>
        <v>93.974819999999994</v>
      </c>
      <c r="DH70" s="37">
        <f t="shared" si="266"/>
        <v>11196.04502960133</v>
      </c>
      <c r="DI70" s="36">
        <f t="shared" si="266"/>
        <v>0</v>
      </c>
      <c r="DJ70" s="36">
        <f t="shared" ref="DJ70" si="268">SUM(DJ11:DJ69)</f>
        <v>0</v>
      </c>
      <c r="DK70" s="36">
        <f t="shared" si="266"/>
        <v>0</v>
      </c>
      <c r="DL70" s="37">
        <f t="shared" si="266"/>
        <v>0</v>
      </c>
      <c r="DM70" s="36">
        <f t="shared" si="266"/>
        <v>23.040243913299999</v>
      </c>
      <c r="DN70" s="36">
        <f t="shared" si="266"/>
        <v>188.21928300000002</v>
      </c>
      <c r="DO70" s="36">
        <f t="shared" si="266"/>
        <v>154.17186168799998</v>
      </c>
      <c r="DP70" s="36">
        <f t="shared" si="266"/>
        <v>117.75374004300667</v>
      </c>
      <c r="DQ70" s="36">
        <f t="shared" si="266"/>
        <v>116.42250542901988</v>
      </c>
      <c r="DR70" s="37">
        <f t="shared" si="266"/>
        <v>599.60763407332661</v>
      </c>
      <c r="DS70" s="53">
        <f t="shared" si="266"/>
        <v>19282.446053833795</v>
      </c>
      <c r="DT70" s="54">
        <f t="shared" ref="DT70" si="269">IF(DS70=0,"",DS70/$DS$142)</f>
        <v>0.8981379722814733</v>
      </c>
      <c r="DU70" s="20"/>
      <c r="DV70" s="36">
        <f t="shared" ref="DV70:DY70" si="270">SUM(DV11:DV69)</f>
        <v>3.47</v>
      </c>
      <c r="DW70" s="36">
        <f t="shared" si="270"/>
        <v>271.82479999999998</v>
      </c>
      <c r="DX70" s="36">
        <f t="shared" ref="DX70" si="271">SUM(DX11:DX69)</f>
        <v>1610</v>
      </c>
      <c r="DY70" s="37">
        <f t="shared" si="270"/>
        <v>1885.2948000000001</v>
      </c>
      <c r="DZ70" s="36">
        <f t="shared" ref="DZ70:EA70" si="272">SUM(DZ11:DZ69)</f>
        <v>0</v>
      </c>
      <c r="EA70" s="37">
        <f t="shared" si="272"/>
        <v>0</v>
      </c>
      <c r="EB70" s="36">
        <f t="shared" ref="EB70:EO70" si="273">SUM(EB11:EB69)</f>
        <v>520.52711963959996</v>
      </c>
      <c r="EC70" s="36">
        <f t="shared" si="273"/>
        <v>300.24467501330003</v>
      </c>
      <c r="ED70" s="36">
        <f t="shared" si="273"/>
        <v>341.50274837680001</v>
      </c>
      <c r="EE70" s="36">
        <f t="shared" si="273"/>
        <v>401.76683630920002</v>
      </c>
      <c r="EF70" s="36">
        <f t="shared" si="273"/>
        <v>164.74525</v>
      </c>
      <c r="EG70" s="36">
        <f t="shared" si="273"/>
        <v>0</v>
      </c>
      <c r="EH70" s="37">
        <f t="shared" si="273"/>
        <v>1728.7866293389</v>
      </c>
      <c r="EI70" s="36">
        <f t="shared" si="273"/>
        <v>116.42250542901988</v>
      </c>
      <c r="EJ70" s="36">
        <f t="shared" si="273"/>
        <v>116.42250542901988</v>
      </c>
      <c r="EK70" s="36">
        <f t="shared" si="273"/>
        <v>116.42250542901988</v>
      </c>
      <c r="EL70" s="36">
        <f t="shared" si="273"/>
        <v>117.14337263769197</v>
      </c>
      <c r="EM70" s="36">
        <f t="shared" si="273"/>
        <v>45.418039295392958</v>
      </c>
      <c r="EN70" s="37">
        <f t="shared" si="273"/>
        <v>511.82892822014452</v>
      </c>
      <c r="EO70" s="53">
        <f t="shared" si="273"/>
        <v>4125.9103575590443</v>
      </c>
      <c r="EP70" s="54">
        <f t="shared" si="113"/>
        <v>0.99975768797638931</v>
      </c>
      <c r="ER70" s="36">
        <f t="shared" ref="ER70:EZ70" si="274">SUM(ER11:ER69)</f>
        <v>10.16662</v>
      </c>
      <c r="ES70" s="36">
        <f t="shared" si="274"/>
        <v>7.2941200000000004</v>
      </c>
      <c r="ET70" s="36">
        <f t="shared" si="274"/>
        <v>7.2941200000000004</v>
      </c>
      <c r="EU70" s="36">
        <f t="shared" si="274"/>
        <v>7.2941200000000004</v>
      </c>
      <c r="EV70" s="36">
        <f t="shared" si="274"/>
        <v>7.2941200000000004</v>
      </c>
      <c r="EW70" s="36">
        <f t="shared" si="274"/>
        <v>1</v>
      </c>
      <c r="EX70" s="36">
        <f t="shared" si="274"/>
        <v>1</v>
      </c>
      <c r="EY70" s="37">
        <f t="shared" si="274"/>
        <v>41.343100000000007</v>
      </c>
      <c r="EZ70" s="53">
        <f t="shared" si="274"/>
        <v>41.343100000000007</v>
      </c>
      <c r="FA70" s="54">
        <f t="shared" si="112"/>
        <v>1.0017930223338635E-2</v>
      </c>
    </row>
    <row r="71" spans="1:157" ht="11.25" customHeight="1" x14ac:dyDescent="0.25">
      <c r="A71" s="102"/>
    </row>
    <row r="72" spans="1:157" ht="29.25" customHeight="1" x14ac:dyDescent="0.25">
      <c r="A72" s="102"/>
      <c r="B72" s="7" t="s">
        <v>84</v>
      </c>
      <c r="C72" s="1"/>
      <c r="D72" s="23"/>
      <c r="E72" s="23"/>
      <c r="F72" s="23"/>
      <c r="G72" s="23"/>
      <c r="H72" s="23"/>
      <c r="I72" s="23"/>
      <c r="J72" s="23"/>
      <c r="K72" s="23"/>
      <c r="L72" s="23"/>
      <c r="M72" s="23"/>
      <c r="N72" s="23"/>
      <c r="O72" s="19"/>
      <c r="P72" s="23"/>
      <c r="Q72" s="23"/>
      <c r="R72" s="23"/>
      <c r="S72" s="19"/>
      <c r="T72" s="23"/>
      <c r="U72" s="23"/>
      <c r="V72" s="23"/>
      <c r="W72" s="23"/>
      <c r="X72" s="23"/>
      <c r="Y72" s="19"/>
      <c r="Z72" s="19"/>
      <c r="AA72" s="48"/>
      <c r="AB72" s="20"/>
      <c r="AC72" s="23"/>
      <c r="AD72" s="23"/>
      <c r="AE72" s="23"/>
      <c r="AF72" s="23"/>
      <c r="AG72" s="23"/>
      <c r="AH72" s="19"/>
      <c r="AI72" s="23"/>
      <c r="AJ72" s="23"/>
      <c r="AK72" s="23"/>
      <c r="AL72" s="23"/>
      <c r="AM72" s="23"/>
      <c r="AN72" s="19"/>
      <c r="AO72" s="23"/>
      <c r="AP72" s="23"/>
      <c r="AQ72" s="23"/>
      <c r="AR72" s="23"/>
      <c r="AS72" s="23"/>
      <c r="AT72" s="19"/>
      <c r="AU72" s="23"/>
      <c r="AV72" s="23"/>
      <c r="AW72" s="23"/>
      <c r="AX72" s="23"/>
      <c r="AY72" s="23"/>
      <c r="AZ72" s="19"/>
      <c r="BA72" s="19"/>
      <c r="BB72" s="48"/>
      <c r="BC72" s="20"/>
      <c r="BD72" s="23"/>
      <c r="BE72" s="23"/>
      <c r="BF72" s="23"/>
      <c r="BG72" s="23"/>
      <c r="BH72" s="23"/>
      <c r="BI72" s="19"/>
      <c r="BJ72" s="23"/>
      <c r="BK72" s="23"/>
      <c r="BL72" s="23"/>
      <c r="BM72" s="23"/>
      <c r="BN72" s="23"/>
      <c r="BO72" s="19"/>
      <c r="BP72" s="23"/>
      <c r="BQ72" s="23"/>
      <c r="BR72" s="23"/>
      <c r="BS72" s="23"/>
      <c r="BT72" s="23"/>
      <c r="BU72" s="19"/>
      <c r="BV72" s="23"/>
      <c r="BW72" s="23"/>
      <c r="BX72" s="23"/>
      <c r="BY72" s="23"/>
      <c r="BZ72" s="23"/>
      <c r="CA72" s="19"/>
      <c r="CB72" s="23"/>
      <c r="CC72" s="19"/>
      <c r="CD72" s="23"/>
      <c r="CE72" s="19"/>
      <c r="CF72" s="19"/>
      <c r="CG72" s="48"/>
      <c r="CH72" s="20"/>
      <c r="CI72" s="23"/>
      <c r="CJ72" s="23"/>
      <c r="CK72" s="23"/>
      <c r="CL72" s="23"/>
      <c r="CM72" s="23"/>
      <c r="CN72" s="23"/>
      <c r="CO72" s="19"/>
      <c r="CP72" s="23"/>
      <c r="CQ72" s="23"/>
      <c r="CR72" s="23"/>
      <c r="CS72" s="23"/>
      <c r="CT72" s="23"/>
      <c r="CU72" s="23"/>
      <c r="CV72" s="19"/>
      <c r="CW72" s="23"/>
      <c r="CX72" s="23"/>
      <c r="CY72" s="23"/>
      <c r="CZ72" s="23"/>
      <c r="DA72" s="23"/>
      <c r="DB72" s="19"/>
      <c r="DC72" s="23"/>
      <c r="DD72" s="23"/>
      <c r="DE72" s="23"/>
      <c r="DF72" s="23"/>
      <c r="DG72" s="23"/>
      <c r="DH72" s="19"/>
      <c r="DI72" s="23"/>
      <c r="DJ72" s="23"/>
      <c r="DK72" s="23"/>
      <c r="DL72" s="19"/>
      <c r="DM72" s="23"/>
      <c r="DN72" s="23"/>
      <c r="DO72" s="23"/>
      <c r="DP72" s="23"/>
      <c r="DQ72" s="23"/>
      <c r="DR72" s="19"/>
      <c r="DS72" s="19"/>
      <c r="DT72" s="48"/>
      <c r="DU72" s="20"/>
      <c r="DV72" s="23"/>
      <c r="DW72" s="23"/>
      <c r="DX72" s="23"/>
      <c r="DY72" s="19"/>
      <c r="DZ72" s="23"/>
      <c r="EA72" s="19"/>
      <c r="EB72" s="23"/>
      <c r="EC72" s="23"/>
      <c r="ED72" s="23"/>
      <c r="EE72" s="23"/>
      <c r="EF72" s="23"/>
      <c r="EG72" s="23"/>
      <c r="EH72" s="19"/>
      <c r="EI72" s="23"/>
      <c r="EJ72" s="23"/>
      <c r="EK72" s="23"/>
      <c r="EL72" s="23"/>
      <c r="EM72" s="23"/>
      <c r="EN72" s="19"/>
      <c r="EO72" s="19"/>
      <c r="EP72" s="48"/>
      <c r="ER72" s="23"/>
      <c r="ES72" s="23"/>
      <c r="ET72" s="23"/>
      <c r="EU72" s="23"/>
      <c r="EV72" s="23"/>
      <c r="EW72" s="23"/>
      <c r="EX72" s="23"/>
      <c r="EY72" s="19"/>
      <c r="EZ72" s="19"/>
      <c r="FA72" s="48"/>
    </row>
    <row r="73" spans="1:157" ht="15.75" customHeight="1" x14ac:dyDescent="0.25">
      <c r="A73" s="26"/>
      <c r="B73" s="8" t="s">
        <v>249</v>
      </c>
      <c r="C73" s="1"/>
      <c r="D73" s="25"/>
      <c r="E73" s="25"/>
      <c r="F73" s="25"/>
      <c r="G73" s="25"/>
      <c r="H73" s="25"/>
      <c r="I73" s="25"/>
      <c r="J73" s="25"/>
      <c r="K73" s="25"/>
      <c r="L73" s="25"/>
      <c r="M73" s="25"/>
      <c r="N73" s="25"/>
      <c r="O73" s="19">
        <f>SUM(D73:N73)</f>
        <v>0</v>
      </c>
      <c r="P73" s="25"/>
      <c r="Q73" s="25"/>
      <c r="R73" s="25"/>
      <c r="S73" s="19">
        <f>SUM(P73:R73)</f>
        <v>0</v>
      </c>
      <c r="T73" s="25"/>
      <c r="U73" s="25"/>
      <c r="V73" s="25"/>
      <c r="W73" s="25"/>
      <c r="X73" s="25"/>
      <c r="Y73" s="19">
        <f t="shared" ref="Y73:Y79" si="275">SUM(T73:X73)</f>
        <v>0</v>
      </c>
      <c r="Z73" s="19">
        <f>SUM(O73,S73,Y73)</f>
        <v>0</v>
      </c>
      <c r="AA73" s="48" t="str">
        <f>IF(Z73=0,"",Z73/$Z$142)</f>
        <v/>
      </c>
      <c r="AB73" s="20"/>
      <c r="AC73" s="25"/>
      <c r="AD73" s="25"/>
      <c r="AE73" s="25"/>
      <c r="AF73" s="25"/>
      <c r="AG73" s="25"/>
      <c r="AH73" s="19">
        <f>SUM(AC73:AG73)</f>
        <v>0</v>
      </c>
      <c r="AI73" s="25"/>
      <c r="AJ73" s="25"/>
      <c r="AK73" s="25"/>
      <c r="AL73" s="25"/>
      <c r="AM73" s="25"/>
      <c r="AN73" s="19">
        <f>SUM(AI73:AM73)</f>
        <v>0</v>
      </c>
      <c r="AO73" s="25"/>
      <c r="AP73" s="25"/>
      <c r="AQ73" s="25"/>
      <c r="AR73" s="25"/>
      <c r="AS73" s="25"/>
      <c r="AT73" s="19">
        <f>SUM(AO73:AS73)</f>
        <v>0</v>
      </c>
      <c r="AU73" s="25"/>
      <c r="AV73" s="25"/>
      <c r="AW73" s="25"/>
      <c r="AX73" s="25"/>
      <c r="AY73" s="25"/>
      <c r="AZ73" s="19">
        <f t="shared" ref="AZ73:AZ79" si="276">SUM(AU73:AY73)</f>
        <v>0</v>
      </c>
      <c r="BA73" s="19">
        <f t="shared" ref="BA73:BA79" si="277">SUM(AH73,AN73,AT73,AZ73)</f>
        <v>0</v>
      </c>
      <c r="BB73" s="48" t="str">
        <f>IF(BA73=0,"",BA73/$BA$142)</f>
        <v/>
      </c>
      <c r="BC73" s="20"/>
      <c r="BD73" s="25"/>
      <c r="BE73" s="25"/>
      <c r="BF73" s="25"/>
      <c r="BG73" s="25"/>
      <c r="BH73" s="25"/>
      <c r="BI73" s="19">
        <f t="shared" ref="BI73:BI104" si="278">SUM(BD73:BH73)</f>
        <v>0</v>
      </c>
      <c r="BJ73" s="25"/>
      <c r="BK73" s="25"/>
      <c r="BL73" s="25"/>
      <c r="BM73" s="25"/>
      <c r="BN73" s="25"/>
      <c r="BO73" s="19">
        <f>SUM(BJ73:BN73)</f>
        <v>0</v>
      </c>
      <c r="BP73" s="25"/>
      <c r="BQ73" s="25"/>
      <c r="BR73" s="25"/>
      <c r="BS73" s="25"/>
      <c r="BT73" s="25"/>
      <c r="BU73" s="19">
        <f>SUM(BP73:BT73)</f>
        <v>0</v>
      </c>
      <c r="BV73" s="25"/>
      <c r="BW73" s="25"/>
      <c r="BX73" s="25"/>
      <c r="BY73" s="25"/>
      <c r="BZ73" s="25"/>
      <c r="CA73" s="19">
        <f>SUM(BV73:BZ73)</f>
        <v>0</v>
      </c>
      <c r="CB73" s="25"/>
      <c r="CC73" s="19">
        <f>SUM(CB73)</f>
        <v>0</v>
      </c>
      <c r="CD73" s="25"/>
      <c r="CE73" s="19">
        <f t="shared" ref="CE73:CE139" si="279">SUM(CD73:CD73)</f>
        <v>0</v>
      </c>
      <c r="CF73" s="19">
        <f t="shared" ref="CF73:CF139" si="280">SUM(BI73,BO73,BU73,CA73,CC73,CE73)</f>
        <v>0</v>
      </c>
      <c r="CG73" s="48" t="str">
        <f>IF(CF73=0,"",CF73/$CF$142)</f>
        <v/>
      </c>
      <c r="CH73" s="20"/>
      <c r="CI73" s="25"/>
      <c r="CJ73" s="25"/>
      <c r="CK73" s="25"/>
      <c r="CL73" s="25"/>
      <c r="CM73" s="25"/>
      <c r="CN73" s="25"/>
      <c r="CO73" s="19">
        <f>SUM(CI73:CN73)</f>
        <v>0</v>
      </c>
      <c r="CP73" s="25"/>
      <c r="CQ73" s="25"/>
      <c r="CR73" s="25"/>
      <c r="CS73" s="25"/>
      <c r="CT73" s="25"/>
      <c r="CU73" s="25">
        <v>6</v>
      </c>
      <c r="CV73" s="19">
        <f>SUM(CP73:CU73)</f>
        <v>6</v>
      </c>
      <c r="CW73" s="25"/>
      <c r="CX73" s="25"/>
      <c r="CY73" s="25"/>
      <c r="CZ73" s="25"/>
      <c r="DA73" s="25"/>
      <c r="DB73" s="19">
        <f>SUM(CW73:DA73)</f>
        <v>0</v>
      </c>
      <c r="DC73" s="25"/>
      <c r="DD73" s="25"/>
      <c r="DE73" s="25"/>
      <c r="DF73" s="25"/>
      <c r="DG73" s="25"/>
      <c r="DH73" s="19">
        <f t="shared" ref="DH73:DH107" si="281">SUM(DC73:DG73)</f>
        <v>0</v>
      </c>
      <c r="DI73" s="25"/>
      <c r="DJ73" s="25"/>
      <c r="DK73" s="25"/>
      <c r="DL73" s="19">
        <f t="shared" ref="DL73:DL139" si="282">SUM(DI73:DK73)</f>
        <v>0</v>
      </c>
      <c r="DM73" s="25"/>
      <c r="DN73" s="25"/>
      <c r="DO73" s="25"/>
      <c r="DP73" s="25"/>
      <c r="DQ73" s="25"/>
      <c r="DR73" s="19">
        <f t="shared" ref="DR73:DR104" si="283">SUM(DM73:DQ73)</f>
        <v>0</v>
      </c>
      <c r="DS73" s="19">
        <f t="shared" ref="DS73:DS104" si="284">SUM(CO73,CV73,DH73,DL73,DB73,DR73)</f>
        <v>6</v>
      </c>
      <c r="DT73" s="48">
        <f t="shared" ref="DT73:DT82" si="285">IF(DS73=0,"",DS73/$DS$142)</f>
        <v>2.7946806222841302E-4</v>
      </c>
      <c r="DU73" s="20"/>
      <c r="DV73" s="25"/>
      <c r="DW73" s="25"/>
      <c r="DX73" s="25"/>
      <c r="DY73" s="19">
        <f t="shared" ref="DY73:DY136" si="286">SUM(DV73:DX73)</f>
        <v>0</v>
      </c>
      <c r="DZ73" s="25"/>
      <c r="EA73" s="19">
        <f t="shared" ref="EA73:EA104" si="287">SUM(DZ73:DZ73)</f>
        <v>0</v>
      </c>
      <c r="EB73" s="25"/>
      <c r="EC73" s="25"/>
      <c r="ED73" s="25"/>
      <c r="EE73" s="25"/>
      <c r="EF73" s="25"/>
      <c r="EG73" s="25"/>
      <c r="EH73" s="19">
        <f t="shared" ref="EH73:EH104" si="288">SUM(EB73:EG73)</f>
        <v>0</v>
      </c>
      <c r="EI73" s="25"/>
      <c r="EJ73" s="25"/>
      <c r="EK73" s="25"/>
      <c r="EL73" s="25"/>
      <c r="EM73" s="25"/>
      <c r="EN73" s="19">
        <f>SUM(EI73:EM73)</f>
        <v>0</v>
      </c>
      <c r="EO73" s="21">
        <f t="shared" ref="EO73:EO136" si="289">SUM(DY73,EA73,EH73,EN73)</f>
        <v>0</v>
      </c>
      <c r="EP73" s="48" t="str">
        <f>IF(EO73=0,"",EO73/$EO$142)</f>
        <v/>
      </c>
      <c r="ER73" s="25"/>
      <c r="ES73" s="25"/>
      <c r="ET73" s="25"/>
      <c r="EU73" s="25"/>
      <c r="EV73" s="25"/>
      <c r="EW73" s="25"/>
      <c r="EX73" s="25"/>
      <c r="EY73" s="19">
        <f t="shared" ref="EY73:EY104" si="290">SUM(ER73:EX73)</f>
        <v>0</v>
      </c>
      <c r="EZ73" s="21">
        <f t="shared" ref="EZ73:EZ136" si="291">EY73</f>
        <v>0</v>
      </c>
      <c r="FA73" s="48" t="str">
        <f>IF(EZ73=0,"",EZ73/$EO$142)</f>
        <v/>
      </c>
    </row>
    <row r="74" spans="1:157" ht="15.75" customHeight="1" x14ac:dyDescent="0.25">
      <c r="A74" s="26"/>
      <c r="B74" s="8" t="s">
        <v>85</v>
      </c>
      <c r="C74" s="1"/>
      <c r="D74" s="25"/>
      <c r="E74" s="25"/>
      <c r="F74" s="25"/>
      <c r="G74" s="25"/>
      <c r="H74" s="25"/>
      <c r="I74" s="25"/>
      <c r="J74" s="25"/>
      <c r="K74" s="25"/>
      <c r="L74" s="25"/>
      <c r="M74" s="25"/>
      <c r="N74" s="25"/>
      <c r="O74" s="19">
        <f>SUM(D74:N74)</f>
        <v>0</v>
      </c>
      <c r="P74" s="25"/>
      <c r="Q74" s="25"/>
      <c r="R74" s="25"/>
      <c r="S74" s="19">
        <f>SUM(P74:R74)</f>
        <v>0</v>
      </c>
      <c r="T74" s="25"/>
      <c r="U74" s="25"/>
      <c r="V74" s="25"/>
      <c r="W74" s="25"/>
      <c r="X74" s="25"/>
      <c r="Y74" s="19">
        <f t="shared" ref="Y74" si="292">SUM(T74:X74)</f>
        <v>0</v>
      </c>
      <c r="Z74" s="19">
        <f>SUM(O74,S74,Y74)</f>
        <v>0</v>
      </c>
      <c r="AA74" s="48" t="str">
        <f>IF(Z74=0,"",Z74/$Z$142)</f>
        <v/>
      </c>
      <c r="AB74" s="20"/>
      <c r="AC74" s="25"/>
      <c r="AD74" s="25"/>
      <c r="AE74" s="25"/>
      <c r="AF74" s="25"/>
      <c r="AG74" s="25"/>
      <c r="AH74" s="19">
        <f>SUM(AC74:AG74)</f>
        <v>0</v>
      </c>
      <c r="AI74" s="25"/>
      <c r="AJ74" s="25"/>
      <c r="AK74" s="25"/>
      <c r="AL74" s="25"/>
      <c r="AM74" s="25"/>
      <c r="AN74" s="19">
        <f>SUM(AI74:AM74)</f>
        <v>0</v>
      </c>
      <c r="AO74" s="25"/>
      <c r="AP74" s="25"/>
      <c r="AQ74" s="25"/>
      <c r="AR74" s="25"/>
      <c r="AS74" s="25"/>
      <c r="AT74" s="19">
        <f>SUM(AO74:AS74)</f>
        <v>0</v>
      </c>
      <c r="AU74" s="25"/>
      <c r="AV74" s="25"/>
      <c r="AW74" s="25"/>
      <c r="AX74" s="25"/>
      <c r="AY74" s="25"/>
      <c r="AZ74" s="19">
        <f t="shared" ref="AZ74" si="293">SUM(AU74:AY74)</f>
        <v>0</v>
      </c>
      <c r="BA74" s="19">
        <f t="shared" ref="BA74" si="294">SUM(AH74,AN74,AT74,AZ74)</f>
        <v>0</v>
      </c>
      <c r="BB74" s="48" t="str">
        <f>IF(BA74=0,"",BA74/$BA$142)</f>
        <v/>
      </c>
      <c r="BC74" s="20"/>
      <c r="BD74" s="25"/>
      <c r="BE74" s="25"/>
      <c r="BF74" s="25"/>
      <c r="BG74" s="25"/>
      <c r="BH74" s="25"/>
      <c r="BI74" s="19">
        <f t="shared" si="278"/>
        <v>0</v>
      </c>
      <c r="BJ74" s="25"/>
      <c r="BK74" s="25"/>
      <c r="BL74" s="25"/>
      <c r="BM74" s="25"/>
      <c r="BN74" s="25"/>
      <c r="BO74" s="19">
        <f>SUM(BJ74:BN74)</f>
        <v>0</v>
      </c>
      <c r="BP74" s="25"/>
      <c r="BQ74" s="25"/>
      <c r="BR74" s="25"/>
      <c r="BS74" s="25"/>
      <c r="BT74" s="25"/>
      <c r="BU74" s="19">
        <f>SUM(BP74:BT74)</f>
        <v>0</v>
      </c>
      <c r="BV74" s="25"/>
      <c r="BW74" s="25"/>
      <c r="BX74" s="25"/>
      <c r="BY74" s="25"/>
      <c r="BZ74" s="25"/>
      <c r="CA74" s="19">
        <f>SUM(BV74:BZ74)</f>
        <v>0</v>
      </c>
      <c r="CB74" s="25"/>
      <c r="CC74" s="19">
        <f>SUM(CB74)</f>
        <v>0</v>
      </c>
      <c r="CD74" s="25"/>
      <c r="CE74" s="19">
        <f t="shared" ref="CE74" si="295">SUM(CD74:CD74)</f>
        <v>0</v>
      </c>
      <c r="CF74" s="19">
        <f t="shared" ref="CF74" si="296">SUM(BI74,BO74,BU74,CA74,CC74,CE74)</f>
        <v>0</v>
      </c>
      <c r="CG74" s="48" t="str">
        <f>IF(CF74=0,"",CF74/$CF$142)</f>
        <v/>
      </c>
      <c r="CH74" s="20"/>
      <c r="CI74" s="25"/>
      <c r="CJ74" s="25"/>
      <c r="CK74" s="25"/>
      <c r="CL74" s="25"/>
      <c r="CM74" s="25"/>
      <c r="CN74" s="25"/>
      <c r="CO74" s="19">
        <f>SUM(CI74:CN74)</f>
        <v>0</v>
      </c>
      <c r="CP74" s="25"/>
      <c r="CQ74" s="25"/>
      <c r="CR74" s="25"/>
      <c r="CS74" s="25"/>
      <c r="CT74" s="25"/>
      <c r="CU74" s="25"/>
      <c r="CV74" s="19">
        <f>SUM(CP74:CU74)</f>
        <v>0</v>
      </c>
      <c r="CW74" s="25"/>
      <c r="CX74" s="25"/>
      <c r="CY74" s="25"/>
      <c r="CZ74" s="25"/>
      <c r="DA74" s="25"/>
      <c r="DB74" s="19">
        <f>SUM(CW74:DA74)</f>
        <v>0</v>
      </c>
      <c r="DC74" s="25">
        <v>0.1</v>
      </c>
      <c r="DD74" s="25"/>
      <c r="DE74" s="25"/>
      <c r="DF74" s="25"/>
      <c r="DG74" s="25"/>
      <c r="DH74" s="19">
        <f t="shared" ref="DH74" si="297">SUM(DC74:DG74)</f>
        <v>0.1</v>
      </c>
      <c r="DI74" s="25"/>
      <c r="DJ74" s="25"/>
      <c r="DK74" s="25"/>
      <c r="DL74" s="19">
        <f t="shared" ref="DL74" si="298">SUM(DI74:DK74)</f>
        <v>0</v>
      </c>
      <c r="DM74" s="25"/>
      <c r="DN74" s="25"/>
      <c r="DO74" s="25"/>
      <c r="DP74" s="25"/>
      <c r="DQ74" s="25"/>
      <c r="DR74" s="19">
        <f t="shared" si="283"/>
        <v>0</v>
      </c>
      <c r="DS74" s="19">
        <f t="shared" si="284"/>
        <v>0.1</v>
      </c>
      <c r="DT74" s="48">
        <f t="shared" si="285"/>
        <v>4.6578010371402169E-6</v>
      </c>
      <c r="DU74" s="20"/>
      <c r="DV74" s="25"/>
      <c r="DW74" s="25"/>
      <c r="DX74" s="25"/>
      <c r="DY74" s="19">
        <f t="shared" si="286"/>
        <v>0</v>
      </c>
      <c r="DZ74" s="25"/>
      <c r="EA74" s="19">
        <f t="shared" si="287"/>
        <v>0</v>
      </c>
      <c r="EB74" s="25"/>
      <c r="EC74" s="25"/>
      <c r="ED74" s="25"/>
      <c r="EE74" s="25"/>
      <c r="EF74" s="25"/>
      <c r="EG74" s="25"/>
      <c r="EH74" s="19">
        <f t="shared" si="288"/>
        <v>0</v>
      </c>
      <c r="EI74" s="25"/>
      <c r="EJ74" s="25"/>
      <c r="EK74" s="25"/>
      <c r="EL74" s="25"/>
      <c r="EM74" s="25"/>
      <c r="EN74" s="19">
        <f>SUM(EI74:EM74)</f>
        <v>0</v>
      </c>
      <c r="EO74" s="21">
        <f t="shared" si="289"/>
        <v>0</v>
      </c>
      <c r="EP74" s="48" t="str">
        <f>IF(EO74=0,"",EO74/$EO$142)</f>
        <v/>
      </c>
      <c r="ER74" s="25"/>
      <c r="ES74" s="25"/>
      <c r="ET74" s="25"/>
      <c r="EU74" s="25"/>
      <c r="EV74" s="25"/>
      <c r="EW74" s="25"/>
      <c r="EX74" s="25"/>
      <c r="EY74" s="19">
        <f t="shared" si="290"/>
        <v>0</v>
      </c>
      <c r="EZ74" s="21">
        <f t="shared" si="291"/>
        <v>0</v>
      </c>
      <c r="FA74" s="48" t="str">
        <f>IF(EZ74=0,"",EZ74/$EO$142)</f>
        <v/>
      </c>
    </row>
    <row r="75" spans="1:157" ht="15.75" customHeight="1" x14ac:dyDescent="0.25">
      <c r="A75" s="26"/>
      <c r="B75" s="8" t="s">
        <v>262</v>
      </c>
      <c r="C75" s="1"/>
      <c r="D75" s="25"/>
      <c r="E75" s="25"/>
      <c r="F75" s="25"/>
      <c r="G75" s="25"/>
      <c r="H75" s="25"/>
      <c r="I75" s="25"/>
      <c r="J75" s="25"/>
      <c r="K75" s="25"/>
      <c r="L75" s="25"/>
      <c r="M75" s="25"/>
      <c r="N75" s="25"/>
      <c r="O75" s="19"/>
      <c r="P75" s="25"/>
      <c r="Q75" s="25"/>
      <c r="R75" s="25"/>
      <c r="S75" s="19"/>
      <c r="T75" s="25"/>
      <c r="U75" s="25"/>
      <c r="V75" s="25"/>
      <c r="W75" s="25"/>
      <c r="X75" s="25"/>
      <c r="Y75" s="19"/>
      <c r="Z75" s="19"/>
      <c r="AA75" s="48"/>
      <c r="AB75" s="20"/>
      <c r="AC75" s="25"/>
      <c r="AD75" s="25"/>
      <c r="AE75" s="25"/>
      <c r="AF75" s="25"/>
      <c r="AG75" s="25"/>
      <c r="AH75" s="19"/>
      <c r="AI75" s="25"/>
      <c r="AJ75" s="25"/>
      <c r="AK75" s="25"/>
      <c r="AL75" s="25"/>
      <c r="AM75" s="25"/>
      <c r="AN75" s="19"/>
      <c r="AO75" s="25"/>
      <c r="AP75" s="25"/>
      <c r="AQ75" s="25"/>
      <c r="AR75" s="25"/>
      <c r="AS75" s="25"/>
      <c r="AT75" s="19"/>
      <c r="AU75" s="25"/>
      <c r="AV75" s="25"/>
      <c r="AW75" s="25"/>
      <c r="AX75" s="25"/>
      <c r="AY75" s="25"/>
      <c r="AZ75" s="19"/>
      <c r="BA75" s="19"/>
      <c r="BB75" s="48"/>
      <c r="BC75" s="20"/>
      <c r="BD75" s="25"/>
      <c r="BE75" s="25"/>
      <c r="BF75" s="25"/>
      <c r="BG75" s="25"/>
      <c r="BH75" s="25"/>
      <c r="BI75" s="19"/>
      <c r="BJ75" s="25"/>
      <c r="BK75" s="25"/>
      <c r="BL75" s="25"/>
      <c r="BM75" s="25"/>
      <c r="BN75" s="25"/>
      <c r="BO75" s="19"/>
      <c r="BP75" s="25"/>
      <c r="BQ75" s="25"/>
      <c r="BR75" s="25"/>
      <c r="BS75" s="25"/>
      <c r="BT75" s="25"/>
      <c r="BU75" s="19"/>
      <c r="BV75" s="25"/>
      <c r="BW75" s="25"/>
      <c r="BX75" s="25"/>
      <c r="BY75" s="25"/>
      <c r="BZ75" s="25"/>
      <c r="CA75" s="19"/>
      <c r="CB75" s="25"/>
      <c r="CC75" s="19"/>
      <c r="CD75" s="25"/>
      <c r="CE75" s="19"/>
      <c r="CF75" s="19"/>
      <c r="CG75" s="48"/>
      <c r="CH75" s="20"/>
      <c r="CI75" s="25"/>
      <c r="CJ75" s="25"/>
      <c r="CK75" s="25"/>
      <c r="CL75" s="25"/>
      <c r="CM75" s="25"/>
      <c r="CN75" s="25"/>
      <c r="CO75" s="19"/>
      <c r="CP75" s="25"/>
      <c r="CQ75" s="25"/>
      <c r="CR75" s="25"/>
      <c r="CS75" s="25">
        <v>1</v>
      </c>
      <c r="CT75" s="25">
        <v>1.6</v>
      </c>
      <c r="CU75" s="25"/>
      <c r="CV75" s="19">
        <f t="shared" ref="CV75:CV80" si="299">SUM(CP75:CU75)</f>
        <v>2.6</v>
      </c>
      <c r="CW75" s="25"/>
      <c r="CX75" s="25"/>
      <c r="CY75" s="25"/>
      <c r="CZ75" s="25"/>
      <c r="DA75" s="25"/>
      <c r="DB75" s="19"/>
      <c r="DC75" s="25"/>
      <c r="DD75" s="25"/>
      <c r="DE75" s="25"/>
      <c r="DF75" s="25"/>
      <c r="DG75" s="25"/>
      <c r="DH75" s="19"/>
      <c r="DI75" s="25"/>
      <c r="DJ75" s="25"/>
      <c r="DK75" s="25"/>
      <c r="DL75" s="19"/>
      <c r="DM75" s="25"/>
      <c r="DN75" s="25"/>
      <c r="DO75" s="25"/>
      <c r="DP75" s="25"/>
      <c r="DQ75" s="25"/>
      <c r="DR75" s="19"/>
      <c r="DS75" s="19">
        <f t="shared" si="284"/>
        <v>2.6</v>
      </c>
      <c r="DT75" s="48">
        <f t="shared" si="285"/>
        <v>1.2110282696564563E-4</v>
      </c>
      <c r="DU75" s="20"/>
      <c r="DV75" s="25"/>
      <c r="DW75" s="25"/>
      <c r="DX75" s="25"/>
      <c r="DY75" s="19"/>
      <c r="DZ75" s="25"/>
      <c r="EA75" s="19"/>
      <c r="EB75" s="25"/>
      <c r="EC75" s="25"/>
      <c r="ED75" s="25"/>
      <c r="EE75" s="25"/>
      <c r="EF75" s="25"/>
      <c r="EG75" s="25"/>
      <c r="EH75" s="19"/>
      <c r="EI75" s="25"/>
      <c r="EJ75" s="25"/>
      <c r="EK75" s="25"/>
      <c r="EL75" s="25"/>
      <c r="EM75" s="25"/>
      <c r="EN75" s="19"/>
      <c r="EO75" s="21"/>
      <c r="EP75" s="48"/>
      <c r="ER75" s="25"/>
      <c r="ES75" s="25"/>
      <c r="ET75" s="25"/>
      <c r="EU75" s="25"/>
      <c r="EV75" s="25"/>
      <c r="EW75" s="25"/>
      <c r="EX75" s="25"/>
      <c r="EY75" s="19"/>
      <c r="EZ75" s="21"/>
      <c r="FA75" s="48"/>
    </row>
    <row r="76" spans="1:157" ht="15.75" customHeight="1" x14ac:dyDescent="0.25">
      <c r="A76" s="26"/>
      <c r="B76" s="8" t="s">
        <v>86</v>
      </c>
      <c r="C76" s="1"/>
      <c r="D76" s="25"/>
      <c r="E76" s="25"/>
      <c r="F76" s="25"/>
      <c r="G76" s="25"/>
      <c r="H76" s="25"/>
      <c r="I76" s="25"/>
      <c r="J76" s="25"/>
      <c r="K76" s="25"/>
      <c r="L76" s="25"/>
      <c r="M76" s="25"/>
      <c r="N76" s="25"/>
      <c r="O76" s="19">
        <f>SUM(D76:N76)</f>
        <v>0</v>
      </c>
      <c r="P76" s="25"/>
      <c r="Q76" s="25"/>
      <c r="R76" s="25"/>
      <c r="S76" s="19">
        <f>SUM(P76:R76)</f>
        <v>0</v>
      </c>
      <c r="T76" s="25"/>
      <c r="U76" s="25"/>
      <c r="V76" s="25"/>
      <c r="W76" s="25"/>
      <c r="X76" s="25"/>
      <c r="Y76" s="19">
        <f t="shared" si="275"/>
        <v>0</v>
      </c>
      <c r="Z76" s="19">
        <f>SUM(O76,S76,Y76)</f>
        <v>0</v>
      </c>
      <c r="AA76" s="48" t="str">
        <f t="shared" ref="AA76:AA83" si="300">IF(Z76=0,"",Z76/$Z$142)</f>
        <v/>
      </c>
      <c r="AB76" s="20"/>
      <c r="AC76" s="25"/>
      <c r="AD76" s="25"/>
      <c r="AE76" s="25"/>
      <c r="AF76" s="25"/>
      <c r="AG76" s="25"/>
      <c r="AH76" s="19">
        <f>SUM(AC76:AG76)</f>
        <v>0</v>
      </c>
      <c r="AI76" s="25"/>
      <c r="AJ76" s="25"/>
      <c r="AK76" s="25"/>
      <c r="AL76" s="25"/>
      <c r="AM76" s="25"/>
      <c r="AN76" s="19">
        <f>SUM(AI76:AM76)</f>
        <v>0</v>
      </c>
      <c r="AO76" s="25"/>
      <c r="AP76" s="25"/>
      <c r="AQ76" s="25"/>
      <c r="AR76" s="25"/>
      <c r="AS76" s="25"/>
      <c r="AT76" s="19">
        <f>SUM(AO76:AS76)</f>
        <v>0</v>
      </c>
      <c r="AU76" s="25"/>
      <c r="AV76" s="25"/>
      <c r="AW76" s="25"/>
      <c r="AX76" s="25"/>
      <c r="AY76" s="25"/>
      <c r="AZ76" s="19">
        <f t="shared" si="276"/>
        <v>0</v>
      </c>
      <c r="BA76" s="19">
        <f t="shared" si="277"/>
        <v>0</v>
      </c>
      <c r="BB76" s="48" t="str">
        <f t="shared" ref="BB76:BB83" si="301">IF(BA76=0,"",BA76/$BA$142)</f>
        <v/>
      </c>
      <c r="BC76" s="20"/>
      <c r="BD76" s="25"/>
      <c r="BE76" s="25"/>
      <c r="BF76" s="25"/>
      <c r="BG76" s="25"/>
      <c r="BH76" s="25"/>
      <c r="BI76" s="19">
        <f t="shared" si="278"/>
        <v>0</v>
      </c>
      <c r="BJ76" s="25"/>
      <c r="BK76" s="25"/>
      <c r="BL76" s="25"/>
      <c r="BM76" s="25"/>
      <c r="BN76" s="25"/>
      <c r="BO76" s="19">
        <f>SUM(BJ76:BN76)</f>
        <v>0</v>
      </c>
      <c r="BP76" s="25"/>
      <c r="BQ76" s="25"/>
      <c r="BR76" s="25"/>
      <c r="BS76" s="25"/>
      <c r="BT76" s="25"/>
      <c r="BU76" s="19">
        <f>SUM(BP76:BT76)</f>
        <v>0</v>
      </c>
      <c r="BV76" s="25"/>
      <c r="BW76" s="25"/>
      <c r="BX76" s="25"/>
      <c r="BY76" s="25"/>
      <c r="BZ76" s="25"/>
      <c r="CA76" s="19">
        <f>SUM(BV76:BZ76)</f>
        <v>0</v>
      </c>
      <c r="CB76" s="25"/>
      <c r="CC76" s="19">
        <f>SUM(CB76)</f>
        <v>0</v>
      </c>
      <c r="CD76" s="25"/>
      <c r="CE76" s="19">
        <f t="shared" ref="CE76" si="302">SUM(CD76:CD76)</f>
        <v>0</v>
      </c>
      <c r="CF76" s="19">
        <f t="shared" ref="CF76" si="303">SUM(BI76,BO76,BU76,CA76,CC76,CE76)</f>
        <v>0</v>
      </c>
      <c r="CG76" s="48" t="str">
        <f t="shared" ref="CG76:CG83" si="304">IF(CF76=0,"",CF76/$CF$142)</f>
        <v/>
      </c>
      <c r="CH76" s="20"/>
      <c r="CI76" s="25"/>
      <c r="CJ76" s="25"/>
      <c r="CK76" s="25"/>
      <c r="CL76" s="25"/>
      <c r="CM76" s="25"/>
      <c r="CN76" s="25"/>
      <c r="CO76" s="19">
        <f>SUM(CI76:CN76)</f>
        <v>0</v>
      </c>
      <c r="CP76" s="25"/>
      <c r="CQ76" s="25"/>
      <c r="CR76" s="25"/>
      <c r="CS76" s="25"/>
      <c r="CT76" s="25"/>
      <c r="CU76" s="25">
        <v>0</v>
      </c>
      <c r="CV76" s="19">
        <f t="shared" si="299"/>
        <v>0</v>
      </c>
      <c r="CW76" s="25"/>
      <c r="CX76" s="25"/>
      <c r="CY76" s="25"/>
      <c r="CZ76" s="25"/>
      <c r="DA76" s="25"/>
      <c r="DB76" s="19">
        <f>SUM(CW76:DA76)</f>
        <v>0</v>
      </c>
      <c r="DC76" s="25"/>
      <c r="DD76" s="25"/>
      <c r="DE76" s="25"/>
      <c r="DF76" s="25"/>
      <c r="DG76" s="25"/>
      <c r="DH76" s="19">
        <f t="shared" si="281"/>
        <v>0</v>
      </c>
      <c r="DI76" s="25"/>
      <c r="DJ76" s="25"/>
      <c r="DK76" s="25"/>
      <c r="DL76" s="19">
        <f t="shared" si="282"/>
        <v>0</v>
      </c>
      <c r="DM76" s="25"/>
      <c r="DN76" s="25"/>
      <c r="DO76" s="25"/>
      <c r="DP76" s="25"/>
      <c r="DQ76" s="25"/>
      <c r="DR76" s="19">
        <f t="shared" si="283"/>
        <v>0</v>
      </c>
      <c r="DS76" s="19">
        <f t="shared" si="284"/>
        <v>0</v>
      </c>
      <c r="DT76" s="48" t="str">
        <f t="shared" si="285"/>
        <v/>
      </c>
      <c r="DU76" s="20"/>
      <c r="DV76" s="25"/>
      <c r="DW76" s="25"/>
      <c r="DX76" s="25"/>
      <c r="DY76" s="19">
        <f t="shared" si="286"/>
        <v>0</v>
      </c>
      <c r="DZ76" s="25"/>
      <c r="EA76" s="19">
        <f t="shared" si="287"/>
        <v>0</v>
      </c>
      <c r="EB76" s="25"/>
      <c r="EC76" s="25"/>
      <c r="ED76" s="25"/>
      <c r="EE76" s="25"/>
      <c r="EF76" s="25"/>
      <c r="EG76" s="25"/>
      <c r="EH76" s="19">
        <f t="shared" si="288"/>
        <v>0</v>
      </c>
      <c r="EI76" s="25"/>
      <c r="EJ76" s="25"/>
      <c r="EK76" s="25"/>
      <c r="EL76" s="25"/>
      <c r="EM76" s="25"/>
      <c r="EN76" s="19">
        <f>SUM(EI76:EM76)</f>
        <v>0</v>
      </c>
      <c r="EO76" s="21">
        <f t="shared" si="289"/>
        <v>0</v>
      </c>
      <c r="EP76" s="48" t="str">
        <f t="shared" ref="EP76:EP83" si="305">IF(EO76=0,"",EO76/$EO$142)</f>
        <v/>
      </c>
      <c r="ER76" s="25"/>
      <c r="ES76" s="25"/>
      <c r="ET76" s="25"/>
      <c r="EU76" s="25"/>
      <c r="EV76" s="25"/>
      <c r="EW76" s="25"/>
      <c r="EX76" s="25"/>
      <c r="EY76" s="19">
        <f t="shared" si="290"/>
        <v>0</v>
      </c>
      <c r="EZ76" s="21">
        <f t="shared" si="291"/>
        <v>0</v>
      </c>
      <c r="FA76" s="48" t="str">
        <f t="shared" ref="FA76:FA83" si="306">IF(EZ76=0,"",EZ76/$EO$142)</f>
        <v/>
      </c>
    </row>
    <row r="77" spans="1:157" ht="15.75" customHeight="1" x14ac:dyDescent="0.25">
      <c r="A77" s="26"/>
      <c r="B77" s="8" t="s">
        <v>87</v>
      </c>
      <c r="C77" s="1"/>
      <c r="D77" s="25"/>
      <c r="E77" s="25"/>
      <c r="F77" s="25"/>
      <c r="G77" s="25"/>
      <c r="H77" s="25"/>
      <c r="I77" s="25"/>
      <c r="J77" s="25"/>
      <c r="K77" s="25"/>
      <c r="L77" s="25"/>
      <c r="M77" s="25"/>
      <c r="N77" s="25"/>
      <c r="O77" s="19">
        <f>SUM(D77:N77)</f>
        <v>0</v>
      </c>
      <c r="P77" s="25"/>
      <c r="Q77" s="25"/>
      <c r="R77" s="25"/>
      <c r="S77" s="19">
        <f>SUM(P77:R77)</f>
        <v>0</v>
      </c>
      <c r="T77" s="25"/>
      <c r="U77" s="25"/>
      <c r="V77" s="25"/>
      <c r="W77" s="25"/>
      <c r="X77" s="25"/>
      <c r="Y77" s="19">
        <f t="shared" si="275"/>
        <v>0</v>
      </c>
      <c r="Z77" s="19">
        <f>SUM(O77,S77,Y77)</f>
        <v>0</v>
      </c>
      <c r="AA77" s="48" t="str">
        <f t="shared" si="300"/>
        <v/>
      </c>
      <c r="AB77" s="20"/>
      <c r="AC77" s="25"/>
      <c r="AD77" s="25"/>
      <c r="AE77" s="25"/>
      <c r="AF77" s="25"/>
      <c r="AG77" s="25"/>
      <c r="AH77" s="19">
        <f>SUM(AC77:AG77)</f>
        <v>0</v>
      </c>
      <c r="AI77" s="25"/>
      <c r="AJ77" s="25"/>
      <c r="AK77" s="25"/>
      <c r="AL77" s="25"/>
      <c r="AM77" s="25"/>
      <c r="AN77" s="19">
        <f>SUM(AI77:AM77)</f>
        <v>0</v>
      </c>
      <c r="AO77" s="25"/>
      <c r="AP77" s="25"/>
      <c r="AQ77" s="25"/>
      <c r="AR77" s="25"/>
      <c r="AS77" s="25"/>
      <c r="AT77" s="19">
        <f>SUM(AO77:AS77)</f>
        <v>0</v>
      </c>
      <c r="AU77" s="25"/>
      <c r="AV77" s="25"/>
      <c r="AW77" s="25"/>
      <c r="AX77" s="25"/>
      <c r="AY77" s="25"/>
      <c r="AZ77" s="19">
        <f t="shared" si="276"/>
        <v>0</v>
      </c>
      <c r="BA77" s="19">
        <f t="shared" si="277"/>
        <v>0</v>
      </c>
      <c r="BB77" s="48" t="str">
        <f t="shared" si="301"/>
        <v/>
      </c>
      <c r="BC77" s="20"/>
      <c r="BD77" s="25"/>
      <c r="BE77" s="25"/>
      <c r="BF77" s="25">
        <v>0.35</v>
      </c>
      <c r="BG77" s="25">
        <v>0.35</v>
      </c>
      <c r="BH77" s="25">
        <v>0.3</v>
      </c>
      <c r="BI77" s="19">
        <f t="shared" si="278"/>
        <v>1</v>
      </c>
      <c r="BJ77" s="25"/>
      <c r="BK77" s="25"/>
      <c r="BL77" s="25"/>
      <c r="BM77" s="25"/>
      <c r="BN77" s="25"/>
      <c r="BO77" s="19">
        <f>SUM(BJ77:BN77)</f>
        <v>0</v>
      </c>
      <c r="BP77" s="25"/>
      <c r="BQ77" s="25"/>
      <c r="BR77" s="25"/>
      <c r="BS77" s="25"/>
      <c r="BT77" s="25"/>
      <c r="BU77" s="19">
        <f>SUM(BP77:BT77)</f>
        <v>0</v>
      </c>
      <c r="BV77" s="25"/>
      <c r="BW77" s="25"/>
      <c r="BX77" s="25"/>
      <c r="BY77" s="25"/>
      <c r="BZ77" s="25"/>
      <c r="CA77" s="19">
        <f>SUM(BV77:BZ77)</f>
        <v>0</v>
      </c>
      <c r="CB77" s="25"/>
      <c r="CC77" s="19">
        <f>SUM(CB77)</f>
        <v>0</v>
      </c>
      <c r="CD77" s="25"/>
      <c r="CE77" s="19">
        <f t="shared" si="279"/>
        <v>0</v>
      </c>
      <c r="CF77" s="19">
        <f t="shared" si="280"/>
        <v>1</v>
      </c>
      <c r="CG77" s="48">
        <f t="shared" si="304"/>
        <v>1.0766042552726632E-4</v>
      </c>
      <c r="CH77" s="20"/>
      <c r="CI77" s="25"/>
      <c r="CJ77" s="25"/>
      <c r="CK77" s="25"/>
      <c r="CL77" s="25"/>
      <c r="CM77" s="25"/>
      <c r="CN77" s="25"/>
      <c r="CO77" s="19">
        <f>SUM(CI77:CN77)</f>
        <v>0</v>
      </c>
      <c r="CP77" s="25"/>
      <c r="CQ77" s="25"/>
      <c r="CR77" s="25"/>
      <c r="CS77" s="25"/>
      <c r="CT77" s="25"/>
      <c r="CU77" s="25"/>
      <c r="CV77" s="19">
        <f t="shared" si="299"/>
        <v>0</v>
      </c>
      <c r="CW77" s="25"/>
      <c r="CX77" s="25"/>
      <c r="CY77" s="25"/>
      <c r="CZ77" s="25"/>
      <c r="DA77" s="25"/>
      <c r="DB77" s="19">
        <f>SUM(CW77:DA77)</f>
        <v>0</v>
      </c>
      <c r="DC77" s="25"/>
      <c r="DD77" s="25"/>
      <c r="DE77" s="25"/>
      <c r="DF77" s="25"/>
      <c r="DG77" s="25"/>
      <c r="DH77" s="19">
        <f t="shared" si="281"/>
        <v>0</v>
      </c>
      <c r="DI77" s="25"/>
      <c r="DJ77" s="25"/>
      <c r="DK77" s="25"/>
      <c r="DL77" s="19">
        <f t="shared" si="282"/>
        <v>0</v>
      </c>
      <c r="DM77" s="25"/>
      <c r="DN77" s="25"/>
      <c r="DO77" s="25"/>
      <c r="DP77" s="25"/>
      <c r="DQ77" s="25"/>
      <c r="DR77" s="19">
        <f t="shared" si="283"/>
        <v>0</v>
      </c>
      <c r="DS77" s="19">
        <f t="shared" si="284"/>
        <v>0</v>
      </c>
      <c r="DT77" s="48" t="str">
        <f t="shared" si="285"/>
        <v/>
      </c>
      <c r="DU77" s="20"/>
      <c r="DV77" s="25"/>
      <c r="DW77" s="25"/>
      <c r="DX77" s="25"/>
      <c r="DY77" s="19">
        <f t="shared" si="286"/>
        <v>0</v>
      </c>
      <c r="DZ77" s="25"/>
      <c r="EA77" s="19">
        <f t="shared" si="287"/>
        <v>0</v>
      </c>
      <c r="EB77" s="25"/>
      <c r="EC77" s="25"/>
      <c r="ED77" s="25"/>
      <c r="EE77" s="25"/>
      <c r="EF77" s="25"/>
      <c r="EG77" s="25"/>
      <c r="EH77" s="19">
        <f t="shared" si="288"/>
        <v>0</v>
      </c>
      <c r="EI77" s="25"/>
      <c r="EJ77" s="25"/>
      <c r="EK77" s="25"/>
      <c r="EL77" s="25"/>
      <c r="EM77" s="25"/>
      <c r="EN77" s="19">
        <f>SUM(EI77:EM77)</f>
        <v>0</v>
      </c>
      <c r="EO77" s="21">
        <f t="shared" si="289"/>
        <v>0</v>
      </c>
      <c r="EP77" s="48" t="str">
        <f t="shared" si="305"/>
        <v/>
      </c>
      <c r="ER77" s="25"/>
      <c r="ES77" s="25"/>
      <c r="ET77" s="25"/>
      <c r="EU77" s="25"/>
      <c r="EV77" s="25"/>
      <c r="EW77" s="25"/>
      <c r="EX77" s="25"/>
      <c r="EY77" s="19">
        <f t="shared" si="290"/>
        <v>0</v>
      </c>
      <c r="EZ77" s="21">
        <f t="shared" si="291"/>
        <v>0</v>
      </c>
      <c r="FA77" s="48" t="str">
        <f t="shared" si="306"/>
        <v/>
      </c>
    </row>
    <row r="78" spans="1:157" x14ac:dyDescent="0.25">
      <c r="A78" s="26"/>
      <c r="B78" s="8" t="s">
        <v>88</v>
      </c>
      <c r="C78" s="1"/>
      <c r="D78" s="25"/>
      <c r="E78" s="25"/>
      <c r="F78" s="25"/>
      <c r="G78" s="25"/>
      <c r="H78" s="25"/>
      <c r="I78" s="25"/>
      <c r="J78" s="25"/>
      <c r="K78" s="25"/>
      <c r="L78" s="25"/>
      <c r="M78" s="25"/>
      <c r="N78" s="25"/>
      <c r="O78" s="21">
        <f t="shared" ref="O78" si="307">SUM(D78:N78)</f>
        <v>0</v>
      </c>
      <c r="P78" s="25"/>
      <c r="Q78" s="25"/>
      <c r="R78" s="25"/>
      <c r="S78" s="21">
        <f t="shared" ref="S78" si="308">SUM(P78:R78)</f>
        <v>0</v>
      </c>
      <c r="T78" s="25"/>
      <c r="U78" s="25"/>
      <c r="V78" s="25"/>
      <c r="W78" s="25"/>
      <c r="X78" s="25"/>
      <c r="Y78" s="21">
        <f t="shared" si="275"/>
        <v>0</v>
      </c>
      <c r="Z78" s="21">
        <f t="shared" ref="Z78" si="309">SUM(O78,S78,Y78)</f>
        <v>0</v>
      </c>
      <c r="AA78" s="46" t="str">
        <f t="shared" si="300"/>
        <v/>
      </c>
      <c r="AB78" s="20"/>
      <c r="AC78" s="25"/>
      <c r="AD78" s="25"/>
      <c r="AE78" s="25"/>
      <c r="AF78" s="25"/>
      <c r="AG78" s="25"/>
      <c r="AH78" s="21">
        <f t="shared" ref="AH78" si="310">SUM(AC78:AG78)</f>
        <v>0</v>
      </c>
      <c r="AI78" s="25"/>
      <c r="AJ78" s="25"/>
      <c r="AK78" s="25"/>
      <c r="AL78" s="25"/>
      <c r="AM78" s="25"/>
      <c r="AN78" s="21">
        <f t="shared" ref="AN78" si="311">SUM(AI78:AM78)</f>
        <v>0</v>
      </c>
      <c r="AO78" s="25"/>
      <c r="AP78" s="25"/>
      <c r="AQ78" s="25"/>
      <c r="AR78" s="25"/>
      <c r="AS78" s="25"/>
      <c r="AT78" s="21">
        <f t="shared" ref="AT78" si="312">SUM(AO78:AS78)</f>
        <v>0</v>
      </c>
      <c r="AU78" s="25"/>
      <c r="AV78" s="25"/>
      <c r="AW78" s="25"/>
      <c r="AX78" s="25"/>
      <c r="AY78" s="25"/>
      <c r="AZ78" s="21">
        <f t="shared" si="276"/>
        <v>0</v>
      </c>
      <c r="BA78" s="21">
        <f t="shared" si="277"/>
        <v>0</v>
      </c>
      <c r="BB78" s="46" t="str">
        <f t="shared" si="301"/>
        <v/>
      </c>
      <c r="BC78" s="20"/>
      <c r="BD78" s="25"/>
      <c r="BE78" s="25"/>
      <c r="BF78" s="25"/>
      <c r="BG78" s="25"/>
      <c r="BH78" s="25"/>
      <c r="BI78" s="21">
        <f t="shared" si="278"/>
        <v>0</v>
      </c>
      <c r="BJ78" s="25"/>
      <c r="BK78" s="25"/>
      <c r="BL78" s="25"/>
      <c r="BM78" s="25"/>
      <c r="BN78" s="25"/>
      <c r="BO78" s="21">
        <f t="shared" ref="BO78" si="313">SUM(BJ78:BN78)</f>
        <v>0</v>
      </c>
      <c r="BP78" s="25"/>
      <c r="BQ78" s="25"/>
      <c r="BR78" s="25"/>
      <c r="BS78" s="25"/>
      <c r="BT78" s="25"/>
      <c r="BU78" s="21">
        <f t="shared" ref="BU78" si="314">SUM(BP78:BT78)</f>
        <v>0</v>
      </c>
      <c r="BV78" s="25"/>
      <c r="BW78" s="25"/>
      <c r="BX78" s="25"/>
      <c r="BY78" s="25"/>
      <c r="BZ78" s="25"/>
      <c r="CA78" s="21">
        <f t="shared" ref="CA78" si="315">SUM(BV78:BZ78)</f>
        <v>0</v>
      </c>
      <c r="CB78" s="25"/>
      <c r="CC78" s="21">
        <f t="shared" ref="CC78" si="316">SUM(CB78)</f>
        <v>0</v>
      </c>
      <c r="CD78" s="25"/>
      <c r="CE78" s="21">
        <f t="shared" si="279"/>
        <v>0</v>
      </c>
      <c r="CF78" s="21">
        <f t="shared" si="280"/>
        <v>0</v>
      </c>
      <c r="CG78" s="46" t="str">
        <f t="shared" si="304"/>
        <v/>
      </c>
      <c r="CH78" s="20"/>
      <c r="CI78" s="25"/>
      <c r="CJ78" s="25"/>
      <c r="CK78" s="25"/>
      <c r="CL78" s="25"/>
      <c r="CM78" s="25"/>
      <c r="CN78" s="25"/>
      <c r="CO78" s="21">
        <f t="shared" ref="CO78" si="317">SUM(CI78:CN78)</f>
        <v>0</v>
      </c>
      <c r="CP78" s="25"/>
      <c r="CQ78" s="25"/>
      <c r="CR78" s="25"/>
      <c r="CS78" s="25"/>
      <c r="CT78" s="25"/>
      <c r="CU78" s="25"/>
      <c r="CV78" s="19">
        <f t="shared" si="299"/>
        <v>0</v>
      </c>
      <c r="CW78" s="25"/>
      <c r="CX78" s="25"/>
      <c r="CY78" s="25"/>
      <c r="CZ78" s="25"/>
      <c r="DA78" s="25"/>
      <c r="DB78" s="21">
        <f t="shared" ref="DB78" si="318">SUM(CW78:DA78)</f>
        <v>0</v>
      </c>
      <c r="DC78" s="25"/>
      <c r="DD78" s="25"/>
      <c r="DE78" s="25"/>
      <c r="DF78" s="25"/>
      <c r="DG78" s="25"/>
      <c r="DH78" s="21">
        <f t="shared" si="281"/>
        <v>0</v>
      </c>
      <c r="DI78" s="25">
        <v>0.25</v>
      </c>
      <c r="DJ78" s="25"/>
      <c r="DK78" s="25"/>
      <c r="DL78" s="21">
        <f t="shared" si="282"/>
        <v>0.25</v>
      </c>
      <c r="DM78" s="25"/>
      <c r="DN78" s="25"/>
      <c r="DO78" s="25"/>
      <c r="DP78" s="25"/>
      <c r="DQ78" s="25"/>
      <c r="DR78" s="21">
        <f t="shared" si="283"/>
        <v>0</v>
      </c>
      <c r="DS78" s="21">
        <f t="shared" si="284"/>
        <v>0.25</v>
      </c>
      <c r="DT78" s="46">
        <f t="shared" si="285"/>
        <v>1.1644502592850541E-5</v>
      </c>
      <c r="DU78" s="20"/>
      <c r="DV78" s="25"/>
      <c r="DW78" s="25"/>
      <c r="DX78" s="25"/>
      <c r="DY78" s="21">
        <f t="shared" si="286"/>
        <v>0</v>
      </c>
      <c r="DZ78" s="25"/>
      <c r="EA78" s="21">
        <f t="shared" si="287"/>
        <v>0</v>
      </c>
      <c r="EB78" s="25"/>
      <c r="EC78" s="25"/>
      <c r="ED78" s="25"/>
      <c r="EE78" s="25"/>
      <c r="EF78" s="25"/>
      <c r="EG78" s="25"/>
      <c r="EH78" s="21">
        <f t="shared" si="288"/>
        <v>0</v>
      </c>
      <c r="EI78" s="25"/>
      <c r="EJ78" s="25"/>
      <c r="EK78" s="25"/>
      <c r="EL78" s="25"/>
      <c r="EM78" s="25"/>
      <c r="EN78" s="21">
        <f t="shared" ref="EN78" si="319">SUM(EI78:EM78)</f>
        <v>0</v>
      </c>
      <c r="EO78" s="21">
        <f t="shared" si="289"/>
        <v>0</v>
      </c>
      <c r="EP78" s="46" t="str">
        <f t="shared" si="305"/>
        <v/>
      </c>
      <c r="ER78" s="25"/>
      <c r="ES78" s="25"/>
      <c r="ET78" s="25"/>
      <c r="EU78" s="25"/>
      <c r="EV78" s="25"/>
      <c r="EW78" s="25"/>
      <c r="EX78" s="25"/>
      <c r="EY78" s="21">
        <f t="shared" si="290"/>
        <v>0</v>
      </c>
      <c r="EZ78" s="21">
        <f t="shared" si="291"/>
        <v>0</v>
      </c>
      <c r="FA78" s="46" t="str">
        <f t="shared" si="306"/>
        <v/>
      </c>
    </row>
    <row r="79" spans="1:157" x14ac:dyDescent="0.25">
      <c r="A79" s="26"/>
      <c r="B79" s="8" t="s">
        <v>89</v>
      </c>
      <c r="C79" s="1"/>
      <c r="D79" s="25"/>
      <c r="E79" s="25"/>
      <c r="F79" s="25"/>
      <c r="G79" s="25"/>
      <c r="H79" s="25"/>
      <c r="I79" s="25"/>
      <c r="J79" s="25"/>
      <c r="K79" s="25"/>
      <c r="L79" s="25"/>
      <c r="M79" s="25"/>
      <c r="N79" s="25"/>
      <c r="O79" s="21">
        <f>SUM(D79:N79)</f>
        <v>0</v>
      </c>
      <c r="P79" s="25"/>
      <c r="Q79" s="25"/>
      <c r="R79" s="25"/>
      <c r="S79" s="21">
        <f>SUM(P79:R79)</f>
        <v>0</v>
      </c>
      <c r="T79" s="25"/>
      <c r="U79" s="25"/>
      <c r="V79" s="25"/>
      <c r="W79" s="25"/>
      <c r="X79" s="25"/>
      <c r="Y79" s="21">
        <f t="shared" si="275"/>
        <v>0</v>
      </c>
      <c r="Z79" s="21">
        <f>SUM(O79,S79,Y79)</f>
        <v>0</v>
      </c>
      <c r="AA79" s="46" t="str">
        <f t="shared" si="300"/>
        <v/>
      </c>
      <c r="AB79" s="20"/>
      <c r="AC79" s="25"/>
      <c r="AD79" s="25"/>
      <c r="AE79" s="25"/>
      <c r="AF79" s="25"/>
      <c r="AG79" s="25"/>
      <c r="AH79" s="21">
        <f>SUM(AC79:AG79)</f>
        <v>0</v>
      </c>
      <c r="AI79" s="25"/>
      <c r="AJ79" s="25"/>
      <c r="AK79" s="25"/>
      <c r="AL79" s="25"/>
      <c r="AM79" s="25"/>
      <c r="AN79" s="21">
        <f>SUM(AI79:AM79)</f>
        <v>0</v>
      </c>
      <c r="AO79" s="25"/>
      <c r="AP79" s="25"/>
      <c r="AQ79" s="25"/>
      <c r="AR79" s="25"/>
      <c r="AS79" s="25"/>
      <c r="AT79" s="21">
        <f>SUM(AO79:AS79)</f>
        <v>0</v>
      </c>
      <c r="AU79" s="25"/>
      <c r="AV79" s="25"/>
      <c r="AW79" s="25"/>
      <c r="AX79" s="25"/>
      <c r="AY79" s="25"/>
      <c r="AZ79" s="21">
        <f t="shared" si="276"/>
        <v>0</v>
      </c>
      <c r="BA79" s="21">
        <f t="shared" si="277"/>
        <v>0</v>
      </c>
      <c r="BB79" s="46" t="str">
        <f t="shared" si="301"/>
        <v/>
      </c>
      <c r="BC79" s="20"/>
      <c r="BD79" s="25">
        <v>0.20119999999999999</v>
      </c>
      <c r="BE79" s="25">
        <v>0.20119999999999999</v>
      </c>
      <c r="BF79" s="25">
        <v>0.20119999999999999</v>
      </c>
      <c r="BG79" s="25">
        <v>0.20119999999999999</v>
      </c>
      <c r="BH79" s="25">
        <v>2.2012</v>
      </c>
      <c r="BI79" s="21">
        <f t="shared" si="278"/>
        <v>3.0060000000000002</v>
      </c>
      <c r="BJ79" s="25"/>
      <c r="BK79" s="25"/>
      <c r="BL79" s="25"/>
      <c r="BM79" s="25"/>
      <c r="BN79" s="25"/>
      <c r="BO79" s="21">
        <f>SUM(BJ79:BN79)</f>
        <v>0</v>
      </c>
      <c r="BP79" s="25"/>
      <c r="BQ79" s="25"/>
      <c r="BR79" s="25"/>
      <c r="BS79" s="25"/>
      <c r="BT79" s="25"/>
      <c r="BU79" s="21">
        <f>SUM(BP79:BT79)</f>
        <v>0</v>
      </c>
      <c r="BV79" s="25"/>
      <c r="BW79" s="25"/>
      <c r="BX79" s="25"/>
      <c r="BY79" s="25"/>
      <c r="BZ79" s="25"/>
      <c r="CA79" s="21">
        <f>SUM(BV79:BZ79)</f>
        <v>0</v>
      </c>
      <c r="CB79" s="25"/>
      <c r="CC79" s="21">
        <f t="shared" ref="CC79" si="320">SUM(CB79)</f>
        <v>0</v>
      </c>
      <c r="CD79" s="25"/>
      <c r="CE79" s="21">
        <f t="shared" si="279"/>
        <v>0</v>
      </c>
      <c r="CF79" s="21">
        <f t="shared" si="280"/>
        <v>3.0060000000000002</v>
      </c>
      <c r="CG79" s="46">
        <f t="shared" si="304"/>
        <v>3.2362723913496259E-4</v>
      </c>
      <c r="CH79" s="20"/>
      <c r="CI79" s="25">
        <v>1</v>
      </c>
      <c r="CJ79" s="25"/>
      <c r="CK79" s="25"/>
      <c r="CL79" s="25">
        <v>0</v>
      </c>
      <c r="CM79" s="25"/>
      <c r="CN79" s="25"/>
      <c r="CO79" s="21">
        <f>SUM(CI79:CN79)</f>
        <v>1</v>
      </c>
      <c r="CP79" s="25"/>
      <c r="CQ79" s="25"/>
      <c r="CR79" s="25"/>
      <c r="CS79" s="25"/>
      <c r="CT79" s="25"/>
      <c r="CU79" s="25"/>
      <c r="CV79" s="19">
        <f t="shared" si="299"/>
        <v>0</v>
      </c>
      <c r="CW79" s="25"/>
      <c r="CX79" s="25"/>
      <c r="CY79" s="25"/>
      <c r="CZ79" s="25"/>
      <c r="DA79" s="25"/>
      <c r="DB79" s="21">
        <f>SUM(CW79:DA79)</f>
        <v>0</v>
      </c>
      <c r="DC79" s="25"/>
      <c r="DD79" s="25"/>
      <c r="DE79" s="25"/>
      <c r="DF79" s="25"/>
      <c r="DG79" s="25"/>
      <c r="DH79" s="21">
        <f t="shared" si="281"/>
        <v>0</v>
      </c>
      <c r="DI79" s="25"/>
      <c r="DJ79" s="25"/>
      <c r="DK79" s="25"/>
      <c r="DL79" s="21">
        <f t="shared" si="282"/>
        <v>0</v>
      </c>
      <c r="DM79" s="25"/>
      <c r="DN79" s="25"/>
      <c r="DO79" s="25"/>
      <c r="DP79" s="25"/>
      <c r="DQ79" s="25"/>
      <c r="DR79" s="21">
        <f t="shared" si="283"/>
        <v>0</v>
      </c>
      <c r="DS79" s="21">
        <f t="shared" si="284"/>
        <v>1</v>
      </c>
      <c r="DT79" s="46">
        <f t="shared" si="285"/>
        <v>4.6578010371402163E-5</v>
      </c>
      <c r="DU79" s="20"/>
      <c r="DV79" s="25"/>
      <c r="DW79" s="25"/>
      <c r="DX79" s="25"/>
      <c r="DY79" s="21">
        <f t="shared" si="286"/>
        <v>0</v>
      </c>
      <c r="DZ79" s="25"/>
      <c r="EA79" s="21">
        <f t="shared" si="287"/>
        <v>0</v>
      </c>
      <c r="EB79" s="25"/>
      <c r="EC79" s="25"/>
      <c r="ED79" s="25"/>
      <c r="EE79" s="25"/>
      <c r="EF79" s="25"/>
      <c r="EG79" s="25"/>
      <c r="EH79" s="21">
        <f t="shared" si="288"/>
        <v>0</v>
      </c>
      <c r="EI79" s="25"/>
      <c r="EJ79" s="25"/>
      <c r="EK79" s="25"/>
      <c r="EL79" s="25"/>
      <c r="EM79" s="25"/>
      <c r="EN79" s="21">
        <f>SUM(EI79:EM79)</f>
        <v>0</v>
      </c>
      <c r="EO79" s="21">
        <f t="shared" si="289"/>
        <v>0</v>
      </c>
      <c r="EP79" s="46" t="str">
        <f t="shared" si="305"/>
        <v/>
      </c>
      <c r="ER79" s="25"/>
      <c r="ES79" s="25"/>
      <c r="ET79" s="25"/>
      <c r="EU79" s="25"/>
      <c r="EV79" s="25"/>
      <c r="EW79" s="25"/>
      <c r="EX79" s="25"/>
      <c r="EY79" s="21">
        <f t="shared" si="290"/>
        <v>0</v>
      </c>
      <c r="EZ79" s="21">
        <f t="shared" si="291"/>
        <v>0</v>
      </c>
      <c r="FA79" s="46" t="str">
        <f t="shared" si="306"/>
        <v/>
      </c>
    </row>
    <row r="80" spans="1:157" x14ac:dyDescent="0.25">
      <c r="A80" s="26"/>
      <c r="B80" s="8" t="s">
        <v>90</v>
      </c>
      <c r="C80" s="1"/>
      <c r="D80" s="25"/>
      <c r="E80" s="25"/>
      <c r="F80" s="25"/>
      <c r="G80" s="25"/>
      <c r="H80" s="25"/>
      <c r="I80" s="25"/>
      <c r="J80" s="25"/>
      <c r="K80" s="25"/>
      <c r="L80" s="25"/>
      <c r="M80" s="25"/>
      <c r="N80" s="25"/>
      <c r="O80" s="21">
        <f t="shared" ref="O80" si="321">SUM(D80:N80)</f>
        <v>0</v>
      </c>
      <c r="P80" s="25"/>
      <c r="Q80" s="25"/>
      <c r="R80" s="25"/>
      <c r="S80" s="21">
        <f t="shared" ref="S80" si="322">SUM(P80:R80)</f>
        <v>0</v>
      </c>
      <c r="T80" s="25"/>
      <c r="U80" s="25"/>
      <c r="V80" s="25"/>
      <c r="W80" s="25"/>
      <c r="X80" s="25"/>
      <c r="Y80" s="21">
        <f t="shared" ref="Y80" si="323">SUM(T80:X80)</f>
        <v>0</v>
      </c>
      <c r="Z80" s="21">
        <f t="shared" ref="Z80" si="324">SUM(O80,S80,Y80)</f>
        <v>0</v>
      </c>
      <c r="AA80" s="46" t="str">
        <f t="shared" si="300"/>
        <v/>
      </c>
      <c r="AB80" s="20"/>
      <c r="AC80" s="25"/>
      <c r="AD80" s="25"/>
      <c r="AE80" s="25"/>
      <c r="AF80" s="25"/>
      <c r="AG80" s="25"/>
      <c r="AH80" s="21">
        <f t="shared" ref="AH80" si="325">SUM(AC80:AG80)</f>
        <v>0</v>
      </c>
      <c r="AI80" s="25"/>
      <c r="AJ80" s="25"/>
      <c r="AK80" s="25"/>
      <c r="AL80" s="25"/>
      <c r="AM80" s="25"/>
      <c r="AN80" s="21">
        <f t="shared" ref="AN80" si="326">SUM(AI80:AM80)</f>
        <v>0</v>
      </c>
      <c r="AO80" s="25"/>
      <c r="AP80" s="25"/>
      <c r="AQ80" s="25"/>
      <c r="AR80" s="25"/>
      <c r="AS80" s="25"/>
      <c r="AT80" s="21">
        <f t="shared" ref="AT80" si="327">SUM(AO80:AS80)</f>
        <v>0</v>
      </c>
      <c r="AU80" s="25"/>
      <c r="AV80" s="25"/>
      <c r="AW80" s="25"/>
      <c r="AX80" s="25"/>
      <c r="AY80" s="25"/>
      <c r="AZ80" s="21">
        <f t="shared" ref="AZ80" si="328">SUM(AU80:AY80)</f>
        <v>0</v>
      </c>
      <c r="BA80" s="21">
        <f t="shared" ref="BA80" si="329">SUM(AH80,AN80,AT80,AZ80)</f>
        <v>0</v>
      </c>
      <c r="BB80" s="46" t="str">
        <f t="shared" si="301"/>
        <v/>
      </c>
      <c r="BC80" s="20"/>
      <c r="BD80" s="25"/>
      <c r="BE80" s="25"/>
      <c r="BF80" s="25"/>
      <c r="BG80" s="25"/>
      <c r="BH80" s="25"/>
      <c r="BI80" s="21">
        <f t="shared" si="278"/>
        <v>0</v>
      </c>
      <c r="BJ80" s="25"/>
      <c r="BK80" s="25"/>
      <c r="BL80" s="25"/>
      <c r="BM80" s="25"/>
      <c r="BN80" s="25"/>
      <c r="BO80" s="21">
        <f t="shared" ref="BO80" si="330">SUM(BJ80:BN80)</f>
        <v>0</v>
      </c>
      <c r="BP80" s="25"/>
      <c r="BQ80" s="25"/>
      <c r="BR80" s="25"/>
      <c r="BS80" s="25"/>
      <c r="BT80" s="25"/>
      <c r="BU80" s="21">
        <f t="shared" ref="BU80" si="331">SUM(BP80:BT80)</f>
        <v>0</v>
      </c>
      <c r="BV80" s="25"/>
      <c r="BW80" s="25"/>
      <c r="BX80" s="25"/>
      <c r="BY80" s="25"/>
      <c r="BZ80" s="25"/>
      <c r="CA80" s="21">
        <f t="shared" ref="CA80" si="332">SUM(BV80:BZ80)</f>
        <v>0</v>
      </c>
      <c r="CB80" s="25"/>
      <c r="CC80" s="21">
        <f t="shared" ref="CC80" si="333">SUM(CB80)</f>
        <v>0</v>
      </c>
      <c r="CD80" s="25"/>
      <c r="CE80" s="21">
        <f t="shared" ref="CE80" si="334">SUM(CD80:CD80)</f>
        <v>0</v>
      </c>
      <c r="CF80" s="21">
        <f t="shared" ref="CF80" si="335">SUM(BI80,BO80,BU80,CA80,CC80,CE80)</f>
        <v>0</v>
      </c>
      <c r="CG80" s="46" t="str">
        <f t="shared" si="304"/>
        <v/>
      </c>
      <c r="CH80" s="20"/>
      <c r="CI80" s="25"/>
      <c r="CJ80" s="25"/>
      <c r="CK80" s="25"/>
      <c r="CL80" s="25"/>
      <c r="CM80" s="25"/>
      <c r="CN80" s="25"/>
      <c r="CO80" s="21">
        <f t="shared" ref="CO80" si="336">SUM(CI80:CN80)</f>
        <v>0</v>
      </c>
      <c r="CP80" s="25"/>
      <c r="CQ80" s="25"/>
      <c r="CR80" s="25"/>
      <c r="CS80" s="25"/>
      <c r="CT80" s="25"/>
      <c r="CU80" s="25"/>
      <c r="CV80" s="19">
        <f t="shared" si="299"/>
        <v>0</v>
      </c>
      <c r="CW80" s="25"/>
      <c r="CX80" s="25"/>
      <c r="CY80" s="25"/>
      <c r="CZ80" s="25"/>
      <c r="DA80" s="25"/>
      <c r="DB80" s="21">
        <f t="shared" ref="DB80" si="337">SUM(CW80:DA80)</f>
        <v>0</v>
      </c>
      <c r="DC80" s="25"/>
      <c r="DD80" s="25"/>
      <c r="DE80" s="25"/>
      <c r="DF80" s="25"/>
      <c r="DG80" s="25"/>
      <c r="DH80" s="21">
        <f t="shared" ref="DH80" si="338">SUM(DC80:DG80)</f>
        <v>0</v>
      </c>
      <c r="DI80" s="25">
        <v>0.98066372000000002</v>
      </c>
      <c r="DJ80" s="25"/>
      <c r="DK80" s="25"/>
      <c r="DL80" s="21">
        <f t="shared" ref="DL80" si="339">SUM(DI80:DK80)</f>
        <v>0.98066372000000002</v>
      </c>
      <c r="DM80" s="25"/>
      <c r="DN80" s="25"/>
      <c r="DO80" s="25"/>
      <c r="DP80" s="25"/>
      <c r="DQ80" s="25"/>
      <c r="DR80" s="21">
        <f t="shared" si="283"/>
        <v>0</v>
      </c>
      <c r="DS80" s="21">
        <f t="shared" si="284"/>
        <v>0.98066372000000002</v>
      </c>
      <c r="DT80" s="46">
        <f t="shared" si="285"/>
        <v>4.5677364921017832E-5</v>
      </c>
      <c r="DU80" s="20"/>
      <c r="DV80" s="25"/>
      <c r="DW80" s="25"/>
      <c r="DX80" s="25"/>
      <c r="DY80" s="21">
        <f t="shared" si="286"/>
        <v>0</v>
      </c>
      <c r="DZ80" s="25"/>
      <c r="EA80" s="21">
        <f t="shared" si="287"/>
        <v>0</v>
      </c>
      <c r="EB80" s="25"/>
      <c r="EC80" s="25"/>
      <c r="ED80" s="25"/>
      <c r="EE80" s="25"/>
      <c r="EF80" s="25"/>
      <c r="EG80" s="25"/>
      <c r="EH80" s="21">
        <f t="shared" si="288"/>
        <v>0</v>
      </c>
      <c r="EI80" s="25"/>
      <c r="EJ80" s="25"/>
      <c r="EK80" s="25"/>
      <c r="EL80" s="25"/>
      <c r="EM80" s="25"/>
      <c r="EN80" s="21">
        <f t="shared" ref="EN80" si="340">SUM(EI80:EM80)</f>
        <v>0</v>
      </c>
      <c r="EO80" s="21">
        <f t="shared" si="289"/>
        <v>0</v>
      </c>
      <c r="EP80" s="46" t="str">
        <f t="shared" si="305"/>
        <v/>
      </c>
      <c r="ER80" s="25"/>
      <c r="ES80" s="25"/>
      <c r="ET80" s="25"/>
      <c r="EU80" s="25"/>
      <c r="EV80" s="25"/>
      <c r="EW80" s="25"/>
      <c r="EX80" s="25"/>
      <c r="EY80" s="21">
        <f t="shared" si="290"/>
        <v>0</v>
      </c>
      <c r="EZ80" s="21">
        <f t="shared" si="291"/>
        <v>0</v>
      </c>
      <c r="FA80" s="46" t="str">
        <f t="shared" si="306"/>
        <v/>
      </c>
    </row>
    <row r="81" spans="1:157" x14ac:dyDescent="0.25">
      <c r="A81" s="26"/>
      <c r="B81" s="8" t="s">
        <v>91</v>
      </c>
      <c r="C81" s="1"/>
      <c r="D81" s="25"/>
      <c r="E81" s="25"/>
      <c r="F81" s="25"/>
      <c r="G81" s="25"/>
      <c r="H81" s="25"/>
      <c r="I81" s="25"/>
      <c r="J81" s="25"/>
      <c r="K81" s="25"/>
      <c r="L81" s="25"/>
      <c r="M81" s="25"/>
      <c r="N81" s="25"/>
      <c r="O81" s="21">
        <f t="shared" ref="O81" si="341">SUM(D81:N81)</f>
        <v>0</v>
      </c>
      <c r="P81" s="25"/>
      <c r="Q81" s="25"/>
      <c r="R81" s="25"/>
      <c r="S81" s="21">
        <f t="shared" ref="S81" si="342">SUM(P81:R81)</f>
        <v>0</v>
      </c>
      <c r="T81" s="25"/>
      <c r="U81" s="25"/>
      <c r="V81" s="25"/>
      <c r="W81" s="25"/>
      <c r="X81" s="25"/>
      <c r="Y81" s="21">
        <f t="shared" ref="Y81" si="343">SUM(T81:X81)</f>
        <v>0</v>
      </c>
      <c r="Z81" s="21">
        <f t="shared" ref="Z81" si="344">SUM(O81,S81,Y81)</f>
        <v>0</v>
      </c>
      <c r="AA81" s="46" t="str">
        <f t="shared" si="300"/>
        <v/>
      </c>
      <c r="AB81" s="20"/>
      <c r="AC81" s="25"/>
      <c r="AD81" s="25"/>
      <c r="AE81" s="25"/>
      <c r="AF81" s="25"/>
      <c r="AG81" s="25"/>
      <c r="AH81" s="21">
        <f t="shared" ref="AH81" si="345">SUM(AC81:AG81)</f>
        <v>0</v>
      </c>
      <c r="AI81" s="25"/>
      <c r="AJ81" s="25"/>
      <c r="AK81" s="25"/>
      <c r="AL81" s="25"/>
      <c r="AM81" s="25"/>
      <c r="AN81" s="21">
        <f t="shared" ref="AN81" si="346">SUM(AI81:AM81)</f>
        <v>0</v>
      </c>
      <c r="AO81" s="25"/>
      <c r="AP81" s="25"/>
      <c r="AQ81" s="25"/>
      <c r="AR81" s="25"/>
      <c r="AS81" s="25"/>
      <c r="AT81" s="21">
        <f t="shared" ref="AT81" si="347">SUM(AO81:AS81)</f>
        <v>0</v>
      </c>
      <c r="AU81" s="25"/>
      <c r="AV81" s="25"/>
      <c r="AW81" s="25"/>
      <c r="AX81" s="25"/>
      <c r="AY81" s="25"/>
      <c r="AZ81" s="21">
        <f t="shared" ref="AZ81" si="348">SUM(AU81:AY81)</f>
        <v>0</v>
      </c>
      <c r="BA81" s="21">
        <f t="shared" ref="BA81" si="349">SUM(AH81,AN81,AT81,AZ81)</f>
        <v>0</v>
      </c>
      <c r="BB81" s="46" t="str">
        <f t="shared" si="301"/>
        <v/>
      </c>
      <c r="BC81" s="20"/>
      <c r="BD81" s="25"/>
      <c r="BE81" s="25"/>
      <c r="BF81" s="25"/>
      <c r="BG81" s="25"/>
      <c r="BH81" s="25"/>
      <c r="BI81" s="21">
        <f t="shared" si="278"/>
        <v>0</v>
      </c>
      <c r="BJ81" s="25"/>
      <c r="BK81" s="25"/>
      <c r="BL81" s="25"/>
      <c r="BM81" s="25"/>
      <c r="BN81" s="25"/>
      <c r="BO81" s="21">
        <f t="shared" ref="BO81" si="350">SUM(BJ81:BN81)</f>
        <v>0</v>
      </c>
      <c r="BP81" s="25"/>
      <c r="BQ81" s="25"/>
      <c r="BR81" s="25"/>
      <c r="BS81" s="25"/>
      <c r="BT81" s="25"/>
      <c r="BU81" s="21">
        <f t="shared" ref="BU81" si="351">SUM(BP81:BT81)</f>
        <v>0</v>
      </c>
      <c r="BV81" s="25"/>
      <c r="BW81" s="25"/>
      <c r="BX81" s="25"/>
      <c r="BY81" s="25"/>
      <c r="BZ81" s="25"/>
      <c r="CA81" s="21">
        <f t="shared" ref="CA81" si="352">SUM(BV81:BZ81)</f>
        <v>0</v>
      </c>
      <c r="CB81" s="25"/>
      <c r="CC81" s="21">
        <f t="shared" ref="CC81" si="353">SUM(CB81)</f>
        <v>0</v>
      </c>
      <c r="CD81" s="25"/>
      <c r="CE81" s="21">
        <f t="shared" ref="CE81" si="354">SUM(CD81:CD81)</f>
        <v>0</v>
      </c>
      <c r="CF81" s="21">
        <f t="shared" ref="CF81" si="355">SUM(BI81,BO81,BU81,CA81,CC81,CE81)</f>
        <v>0</v>
      </c>
      <c r="CG81" s="46" t="str">
        <f t="shared" si="304"/>
        <v/>
      </c>
      <c r="CH81" s="20"/>
      <c r="CI81" s="25"/>
      <c r="CJ81" s="25"/>
      <c r="CK81" s="25"/>
      <c r="CL81" s="25"/>
      <c r="CM81" s="25"/>
      <c r="CN81" s="25"/>
      <c r="CO81" s="21">
        <f t="shared" ref="CO81" si="356">SUM(CI81:CN81)</f>
        <v>0</v>
      </c>
      <c r="CP81" s="25">
        <v>0.55156000000000005</v>
      </c>
      <c r="CQ81" s="25">
        <v>0.43956623</v>
      </c>
      <c r="CR81" s="25">
        <v>0.96063041999999998</v>
      </c>
      <c r="CS81" s="25">
        <v>0.61714999999999998</v>
      </c>
      <c r="CT81" s="25"/>
      <c r="CU81" s="25"/>
      <c r="CV81" s="19">
        <f>SUM(CP81:CU81)</f>
        <v>2.5689066500000002</v>
      </c>
      <c r="CW81" s="25"/>
      <c r="CX81" s="25"/>
      <c r="CY81" s="25"/>
      <c r="CZ81" s="25"/>
      <c r="DA81" s="25"/>
      <c r="DB81" s="21">
        <f t="shared" ref="DB81" si="357">SUM(CW81:DA81)</f>
        <v>0</v>
      </c>
      <c r="DC81" s="25"/>
      <c r="DD81" s="25"/>
      <c r="DE81" s="25"/>
      <c r="DF81" s="25"/>
      <c r="DG81" s="25"/>
      <c r="DH81" s="21">
        <f t="shared" si="281"/>
        <v>0</v>
      </c>
      <c r="DI81" s="25"/>
      <c r="DJ81" s="25"/>
      <c r="DK81" s="25"/>
      <c r="DL81" s="21">
        <f t="shared" ref="DL81" si="358">SUM(DI81:DK81)</f>
        <v>0</v>
      </c>
      <c r="DM81" s="25"/>
      <c r="DN81" s="25"/>
      <c r="DO81" s="25"/>
      <c r="DP81" s="25"/>
      <c r="DQ81" s="25"/>
      <c r="DR81" s="21">
        <f t="shared" si="283"/>
        <v>0</v>
      </c>
      <c r="DS81" s="21">
        <f t="shared" si="284"/>
        <v>2.5689066500000002</v>
      </c>
      <c r="DT81" s="46">
        <f t="shared" si="285"/>
        <v>1.19654560586864E-4</v>
      </c>
      <c r="DU81" s="20"/>
      <c r="DV81" s="25"/>
      <c r="DW81" s="25"/>
      <c r="DX81" s="25"/>
      <c r="DY81" s="21">
        <f t="shared" si="286"/>
        <v>0</v>
      </c>
      <c r="DZ81" s="25"/>
      <c r="EA81" s="21">
        <f t="shared" si="287"/>
        <v>0</v>
      </c>
      <c r="EB81" s="25"/>
      <c r="EC81" s="25"/>
      <c r="ED81" s="25"/>
      <c r="EE81" s="25"/>
      <c r="EF81" s="25"/>
      <c r="EG81" s="25"/>
      <c r="EH81" s="21">
        <f t="shared" si="288"/>
        <v>0</v>
      </c>
      <c r="EI81" s="25"/>
      <c r="EJ81" s="25"/>
      <c r="EK81" s="25"/>
      <c r="EL81" s="25"/>
      <c r="EM81" s="25"/>
      <c r="EN81" s="21">
        <f t="shared" ref="EN81" si="359">SUM(EI81:EM81)</f>
        <v>0</v>
      </c>
      <c r="EO81" s="21">
        <f t="shared" si="289"/>
        <v>0</v>
      </c>
      <c r="EP81" s="46" t="str">
        <f t="shared" si="305"/>
        <v/>
      </c>
      <c r="ER81" s="25"/>
      <c r="ES81" s="25"/>
      <c r="ET81" s="25"/>
      <c r="EU81" s="25"/>
      <c r="EV81" s="25"/>
      <c r="EW81" s="25"/>
      <c r="EX81" s="25"/>
      <c r="EY81" s="21">
        <f t="shared" si="290"/>
        <v>0</v>
      </c>
      <c r="EZ81" s="21">
        <f t="shared" si="291"/>
        <v>0</v>
      </c>
      <c r="FA81" s="46" t="str">
        <f t="shared" si="306"/>
        <v/>
      </c>
    </row>
    <row r="82" spans="1:157" x14ac:dyDescent="0.25">
      <c r="A82" s="26"/>
      <c r="B82" s="8" t="s">
        <v>92</v>
      </c>
      <c r="C82" s="1"/>
      <c r="D82" s="25"/>
      <c r="E82" s="25"/>
      <c r="F82" s="25"/>
      <c r="G82" s="25"/>
      <c r="H82" s="25"/>
      <c r="I82" s="25"/>
      <c r="J82" s="25"/>
      <c r="K82" s="25"/>
      <c r="L82" s="25"/>
      <c r="M82" s="25"/>
      <c r="N82" s="25"/>
      <c r="O82" s="21">
        <f t="shared" ref="O82" si="360">SUM(D82:N82)</f>
        <v>0</v>
      </c>
      <c r="P82" s="25"/>
      <c r="Q82" s="25"/>
      <c r="R82" s="25"/>
      <c r="S82" s="21">
        <f t="shared" ref="S82" si="361">SUM(P82:R82)</f>
        <v>0</v>
      </c>
      <c r="T82" s="25"/>
      <c r="U82" s="25"/>
      <c r="V82" s="25"/>
      <c r="W82" s="25"/>
      <c r="X82" s="25"/>
      <c r="Y82" s="21">
        <f t="shared" ref="Y82" si="362">SUM(T82:X82)</f>
        <v>0</v>
      </c>
      <c r="Z82" s="21">
        <f t="shared" ref="Z82" si="363">SUM(O82,S82,Y82)</f>
        <v>0</v>
      </c>
      <c r="AA82" s="46" t="str">
        <f t="shared" si="300"/>
        <v/>
      </c>
      <c r="AB82" s="20"/>
      <c r="AC82" s="25"/>
      <c r="AD82" s="25"/>
      <c r="AE82" s="25"/>
      <c r="AF82" s="25"/>
      <c r="AG82" s="25"/>
      <c r="AH82" s="21">
        <f t="shared" ref="AH82" si="364">SUM(AC82:AG82)</f>
        <v>0</v>
      </c>
      <c r="AI82" s="25"/>
      <c r="AJ82" s="25"/>
      <c r="AK82" s="25"/>
      <c r="AL82" s="25"/>
      <c r="AM82" s="25"/>
      <c r="AN82" s="21">
        <f t="shared" ref="AN82" si="365">SUM(AI82:AM82)</f>
        <v>0</v>
      </c>
      <c r="AO82" s="25"/>
      <c r="AP82" s="25"/>
      <c r="AQ82" s="25"/>
      <c r="AR82" s="25"/>
      <c r="AS82" s="25"/>
      <c r="AT82" s="21">
        <f t="shared" ref="AT82" si="366">SUM(AO82:AS82)</f>
        <v>0</v>
      </c>
      <c r="AU82" s="25"/>
      <c r="AV82" s="25"/>
      <c r="AW82" s="25"/>
      <c r="AX82" s="25"/>
      <c r="AY82" s="25"/>
      <c r="AZ82" s="21">
        <f t="shared" ref="AZ82" si="367">SUM(AU82:AY82)</f>
        <v>0</v>
      </c>
      <c r="BA82" s="21">
        <f t="shared" ref="BA82" si="368">SUM(AH82,AN82,AT82,AZ82)</f>
        <v>0</v>
      </c>
      <c r="BB82" s="46" t="str">
        <f t="shared" si="301"/>
        <v/>
      </c>
      <c r="BC82" s="20"/>
      <c r="BD82" s="25"/>
      <c r="BE82" s="25"/>
      <c r="BF82" s="25"/>
      <c r="BG82" s="25"/>
      <c r="BH82" s="25"/>
      <c r="BI82" s="21">
        <f t="shared" si="278"/>
        <v>0</v>
      </c>
      <c r="BJ82" s="25"/>
      <c r="BK82" s="25"/>
      <c r="BL82" s="25"/>
      <c r="BM82" s="25"/>
      <c r="BN82" s="25"/>
      <c r="BO82" s="21">
        <f t="shared" ref="BO82" si="369">SUM(BJ82:BN82)</f>
        <v>0</v>
      </c>
      <c r="BP82" s="25"/>
      <c r="BQ82" s="25"/>
      <c r="BR82" s="25"/>
      <c r="BS82" s="25"/>
      <c r="BT82" s="25"/>
      <c r="BU82" s="21">
        <f t="shared" ref="BU82" si="370">SUM(BP82:BT82)</f>
        <v>0</v>
      </c>
      <c r="BV82" s="25"/>
      <c r="BW82" s="25"/>
      <c r="BX82" s="25"/>
      <c r="BY82" s="25"/>
      <c r="BZ82" s="25"/>
      <c r="CA82" s="21">
        <f t="shared" ref="CA82" si="371">SUM(BV82:BZ82)</f>
        <v>0</v>
      </c>
      <c r="CB82" s="25"/>
      <c r="CC82" s="21">
        <f t="shared" ref="CC82" si="372">SUM(CB82)</f>
        <v>0</v>
      </c>
      <c r="CD82" s="25"/>
      <c r="CE82" s="21">
        <f t="shared" si="279"/>
        <v>0</v>
      </c>
      <c r="CF82" s="21">
        <f t="shared" si="280"/>
        <v>0</v>
      </c>
      <c r="CG82" s="46" t="str">
        <f t="shared" si="304"/>
        <v/>
      </c>
      <c r="CH82" s="20"/>
      <c r="CI82" s="25"/>
      <c r="CJ82" s="25"/>
      <c r="CK82" s="25"/>
      <c r="CL82" s="25"/>
      <c r="CM82" s="25"/>
      <c r="CN82" s="25"/>
      <c r="CO82" s="21">
        <f t="shared" ref="CO82" si="373">SUM(CI82:CN82)</f>
        <v>0</v>
      </c>
      <c r="CP82" s="25"/>
      <c r="CQ82" s="25"/>
      <c r="CR82" s="25"/>
      <c r="CS82" s="25"/>
      <c r="CT82" s="25"/>
      <c r="CU82" s="25"/>
      <c r="CV82" s="19">
        <f>SUM(CP82:CU82)</f>
        <v>0</v>
      </c>
      <c r="CW82" s="25"/>
      <c r="CX82" s="25"/>
      <c r="CY82" s="25"/>
      <c r="CZ82" s="25"/>
      <c r="DA82" s="25"/>
      <c r="DB82" s="21">
        <f t="shared" ref="DB82" si="374">SUM(CW82:DA82)</f>
        <v>0</v>
      </c>
      <c r="DC82" s="25"/>
      <c r="DD82" s="25"/>
      <c r="DE82" s="25"/>
      <c r="DF82" s="25"/>
      <c r="DG82" s="25"/>
      <c r="DH82" s="21">
        <f t="shared" si="281"/>
        <v>0</v>
      </c>
      <c r="DI82" s="25">
        <v>1.5</v>
      </c>
      <c r="DJ82" s="25"/>
      <c r="DK82" s="25"/>
      <c r="DL82" s="21">
        <f t="shared" si="282"/>
        <v>1.5</v>
      </c>
      <c r="DM82" s="25"/>
      <c r="DN82" s="25"/>
      <c r="DO82" s="25"/>
      <c r="DP82" s="25"/>
      <c r="DQ82" s="25"/>
      <c r="DR82" s="21">
        <f t="shared" si="283"/>
        <v>0</v>
      </c>
      <c r="DS82" s="21">
        <f t="shared" si="284"/>
        <v>1.5</v>
      </c>
      <c r="DT82" s="46">
        <f t="shared" si="285"/>
        <v>6.9867015557103254E-5</v>
      </c>
      <c r="DU82" s="20"/>
      <c r="DV82" s="25"/>
      <c r="DW82" s="25"/>
      <c r="DX82" s="25"/>
      <c r="DY82" s="21">
        <f t="shared" si="286"/>
        <v>0</v>
      </c>
      <c r="DZ82" s="25"/>
      <c r="EA82" s="21">
        <f t="shared" si="287"/>
        <v>0</v>
      </c>
      <c r="EB82" s="25"/>
      <c r="EC82" s="25"/>
      <c r="ED82" s="25"/>
      <c r="EE82" s="25"/>
      <c r="EF82" s="25"/>
      <c r="EG82" s="25"/>
      <c r="EH82" s="21">
        <f t="shared" si="288"/>
        <v>0</v>
      </c>
      <c r="EI82" s="25"/>
      <c r="EJ82" s="25"/>
      <c r="EK82" s="25"/>
      <c r="EL82" s="25"/>
      <c r="EM82" s="25"/>
      <c r="EN82" s="21">
        <f t="shared" ref="EN82" si="375">SUM(EI82:EM82)</f>
        <v>0</v>
      </c>
      <c r="EO82" s="21">
        <f t="shared" si="289"/>
        <v>0</v>
      </c>
      <c r="EP82" s="46" t="str">
        <f t="shared" si="305"/>
        <v/>
      </c>
      <c r="ER82" s="25"/>
      <c r="ES82" s="25"/>
      <c r="ET82" s="25"/>
      <c r="EU82" s="25"/>
      <c r="EV82" s="25"/>
      <c r="EW82" s="25"/>
      <c r="EX82" s="25"/>
      <c r="EY82" s="21">
        <f t="shared" si="290"/>
        <v>0</v>
      </c>
      <c r="EZ82" s="21">
        <f t="shared" si="291"/>
        <v>0</v>
      </c>
      <c r="FA82" s="46" t="str">
        <f t="shared" si="306"/>
        <v/>
      </c>
    </row>
    <row r="83" spans="1:157" ht="15.75" customHeight="1" x14ac:dyDescent="0.25">
      <c r="A83" s="26"/>
      <c r="B83" s="8" t="s">
        <v>93</v>
      </c>
      <c r="C83" s="1"/>
      <c r="D83" s="25"/>
      <c r="E83" s="25"/>
      <c r="F83" s="25"/>
      <c r="G83" s="25"/>
      <c r="H83" s="25"/>
      <c r="I83" s="25"/>
      <c r="J83" s="25"/>
      <c r="K83" s="25"/>
      <c r="L83" s="25"/>
      <c r="M83" s="25"/>
      <c r="N83" s="25"/>
      <c r="O83" s="19">
        <f>SUM(D83:N83)</f>
        <v>0</v>
      </c>
      <c r="P83" s="25"/>
      <c r="Q83" s="25"/>
      <c r="R83" s="25"/>
      <c r="S83" s="19">
        <f>SUM(P83:R83)</f>
        <v>0</v>
      </c>
      <c r="T83" s="25"/>
      <c r="U83" s="25"/>
      <c r="V83" s="25"/>
      <c r="W83" s="25"/>
      <c r="X83" s="25"/>
      <c r="Y83" s="19">
        <f t="shared" ref="Y83:Y96" si="376">SUM(T83:X83)</f>
        <v>0</v>
      </c>
      <c r="Z83" s="19">
        <f>SUM(O83,S83,Y83)</f>
        <v>0</v>
      </c>
      <c r="AA83" s="48" t="str">
        <f t="shared" si="300"/>
        <v/>
      </c>
      <c r="AB83" s="20"/>
      <c r="AC83" s="25"/>
      <c r="AD83" s="25"/>
      <c r="AE83" s="25"/>
      <c r="AF83" s="25"/>
      <c r="AG83" s="25"/>
      <c r="AH83" s="19">
        <f>SUM(AC83:AG83)</f>
        <v>0</v>
      </c>
      <c r="AI83" s="25"/>
      <c r="AJ83" s="25"/>
      <c r="AK83" s="25"/>
      <c r="AL83" s="25"/>
      <c r="AM83" s="25"/>
      <c r="AN83" s="19">
        <f>SUM(AI83:AM83)</f>
        <v>0</v>
      </c>
      <c r="AO83" s="25"/>
      <c r="AP83" s="25"/>
      <c r="AQ83" s="25"/>
      <c r="AR83" s="25"/>
      <c r="AS83" s="25"/>
      <c r="AT83" s="19">
        <f>SUM(AO83:AS83)</f>
        <v>0</v>
      </c>
      <c r="AU83" s="25"/>
      <c r="AV83" s="25"/>
      <c r="AW83" s="25"/>
      <c r="AX83" s="25"/>
      <c r="AY83" s="25"/>
      <c r="AZ83" s="19">
        <f t="shared" ref="AZ83:AZ96" si="377">SUM(AU83:AY83)</f>
        <v>0</v>
      </c>
      <c r="BA83" s="19">
        <f t="shared" ref="BA83:BA96" si="378">SUM(AH83,AN83,AT83,AZ83)</f>
        <v>0</v>
      </c>
      <c r="BB83" s="48" t="str">
        <f t="shared" si="301"/>
        <v/>
      </c>
      <c r="BC83" s="20"/>
      <c r="BD83" s="25"/>
      <c r="BE83" s="25"/>
      <c r="BF83" s="25"/>
      <c r="BG83" s="25"/>
      <c r="BH83" s="25"/>
      <c r="BI83" s="19">
        <f t="shared" si="278"/>
        <v>0</v>
      </c>
      <c r="BJ83" s="25"/>
      <c r="BK83" s="25"/>
      <c r="BL83" s="25">
        <v>1.5824719999999999</v>
      </c>
      <c r="BM83" s="25">
        <v>4.8236299999999996</v>
      </c>
      <c r="BN83" s="25">
        <v>2.5938980000000003</v>
      </c>
      <c r="BO83" s="19">
        <f>SUM(BJ83:BN83)</f>
        <v>9</v>
      </c>
      <c r="BP83" s="25"/>
      <c r="BQ83" s="25"/>
      <c r="BR83" s="25"/>
      <c r="BS83" s="25"/>
      <c r="BT83" s="25"/>
      <c r="BU83" s="19">
        <f>SUM(BP83:BT83)</f>
        <v>0</v>
      </c>
      <c r="BV83" s="25"/>
      <c r="BW83" s="25"/>
      <c r="BX83" s="25"/>
      <c r="BY83" s="25"/>
      <c r="BZ83" s="25"/>
      <c r="CA83" s="19">
        <f>SUM(BV83:BZ83)</f>
        <v>0</v>
      </c>
      <c r="CB83" s="25"/>
      <c r="CC83" s="19">
        <f>SUM(CB83)</f>
        <v>0</v>
      </c>
      <c r="CD83" s="25"/>
      <c r="CE83" s="19">
        <f t="shared" si="279"/>
        <v>0</v>
      </c>
      <c r="CF83" s="19">
        <f t="shared" si="280"/>
        <v>9</v>
      </c>
      <c r="CG83" s="48">
        <f t="shared" si="304"/>
        <v>9.6894382974539684E-4</v>
      </c>
      <c r="CH83" s="20"/>
      <c r="CI83" s="25"/>
      <c r="CJ83" s="25"/>
      <c r="CK83" s="25"/>
      <c r="CL83" s="25"/>
      <c r="CM83" s="25"/>
      <c r="CN83" s="25"/>
      <c r="CO83" s="19">
        <f>SUM(CI83:CN83)</f>
        <v>0</v>
      </c>
      <c r="CP83" s="25"/>
      <c r="CQ83" s="25"/>
      <c r="CR83" s="25"/>
      <c r="CS83" s="25"/>
      <c r="CT83" s="25"/>
      <c r="CU83" s="25"/>
      <c r="CV83" s="19">
        <f t="shared" ref="CV83:CV85" si="379">SUM(CP83:CU83)</f>
        <v>0</v>
      </c>
      <c r="CW83" s="25"/>
      <c r="CX83" s="25"/>
      <c r="CY83" s="25"/>
      <c r="CZ83" s="25"/>
      <c r="DA83" s="25"/>
      <c r="DB83" s="19">
        <f>SUM(CW83:DA83)</f>
        <v>0</v>
      </c>
      <c r="DC83" s="25"/>
      <c r="DD83" s="25"/>
      <c r="DE83" s="25"/>
      <c r="DF83" s="25"/>
      <c r="DG83" s="25"/>
      <c r="DH83" s="19">
        <f t="shared" si="281"/>
        <v>0</v>
      </c>
      <c r="DI83" s="25"/>
      <c r="DJ83" s="25"/>
      <c r="DK83" s="25"/>
      <c r="DL83" s="19">
        <f t="shared" si="282"/>
        <v>0</v>
      </c>
      <c r="DM83" s="25"/>
      <c r="DN83" s="25"/>
      <c r="DO83" s="25"/>
      <c r="DP83" s="25"/>
      <c r="DQ83" s="25"/>
      <c r="DR83" s="19">
        <f t="shared" si="283"/>
        <v>0</v>
      </c>
      <c r="DS83" s="21">
        <f t="shared" si="284"/>
        <v>0</v>
      </c>
      <c r="DT83" s="46" t="str">
        <f t="shared" ref="DT83:DT85" si="380">IF(DS83=0,"",DS83/$DS$142)</f>
        <v/>
      </c>
      <c r="DU83" s="20"/>
      <c r="DV83" s="25"/>
      <c r="DW83" s="25"/>
      <c r="DX83" s="25"/>
      <c r="DY83" s="19">
        <f t="shared" si="286"/>
        <v>0</v>
      </c>
      <c r="DZ83" s="25"/>
      <c r="EA83" s="19">
        <f t="shared" si="287"/>
        <v>0</v>
      </c>
      <c r="EB83" s="25"/>
      <c r="EC83" s="25"/>
      <c r="ED83" s="25"/>
      <c r="EE83" s="25"/>
      <c r="EF83" s="25"/>
      <c r="EG83" s="25"/>
      <c r="EH83" s="19">
        <f t="shared" si="288"/>
        <v>0</v>
      </c>
      <c r="EI83" s="25"/>
      <c r="EJ83" s="25"/>
      <c r="EK83" s="25"/>
      <c r="EL83" s="25"/>
      <c r="EM83" s="25"/>
      <c r="EN83" s="19">
        <f>SUM(EI83:EM83)</f>
        <v>0</v>
      </c>
      <c r="EO83" s="21">
        <f t="shared" si="289"/>
        <v>0</v>
      </c>
      <c r="EP83" s="48" t="str">
        <f t="shared" si="305"/>
        <v/>
      </c>
      <c r="ER83" s="25"/>
      <c r="ES83" s="25"/>
      <c r="ET83" s="25"/>
      <c r="EU83" s="25"/>
      <c r="EV83" s="25"/>
      <c r="EW83" s="25"/>
      <c r="EX83" s="25"/>
      <c r="EY83" s="19">
        <f t="shared" si="290"/>
        <v>0</v>
      </c>
      <c r="EZ83" s="21">
        <f t="shared" si="291"/>
        <v>0</v>
      </c>
      <c r="FA83" s="48" t="str">
        <f t="shared" si="306"/>
        <v/>
      </c>
    </row>
    <row r="84" spans="1:157" ht="15.75" customHeight="1" x14ac:dyDescent="0.25">
      <c r="A84" s="26"/>
      <c r="B84" s="8" t="s">
        <v>263</v>
      </c>
      <c r="C84" s="1"/>
      <c r="D84" s="25"/>
      <c r="E84" s="25"/>
      <c r="F84" s="25"/>
      <c r="G84" s="25"/>
      <c r="H84" s="25"/>
      <c r="I84" s="25"/>
      <c r="J84" s="25"/>
      <c r="K84" s="25"/>
      <c r="L84" s="25"/>
      <c r="M84" s="25"/>
      <c r="N84" s="25"/>
      <c r="O84" s="19"/>
      <c r="P84" s="25"/>
      <c r="Q84" s="25"/>
      <c r="R84" s="25"/>
      <c r="S84" s="19"/>
      <c r="T84" s="25"/>
      <c r="U84" s="25"/>
      <c r="V84" s="25"/>
      <c r="W84" s="25"/>
      <c r="X84" s="25"/>
      <c r="Y84" s="19"/>
      <c r="Z84" s="19"/>
      <c r="AA84" s="48"/>
      <c r="AB84" s="20"/>
      <c r="AC84" s="25"/>
      <c r="AD84" s="25"/>
      <c r="AE84" s="25"/>
      <c r="AF84" s="25"/>
      <c r="AG84" s="25"/>
      <c r="AH84" s="19"/>
      <c r="AI84" s="25"/>
      <c r="AJ84" s="25"/>
      <c r="AK84" s="25"/>
      <c r="AL84" s="25"/>
      <c r="AM84" s="25"/>
      <c r="AN84" s="19"/>
      <c r="AO84" s="25"/>
      <c r="AP84" s="25"/>
      <c r="AQ84" s="25"/>
      <c r="AR84" s="25"/>
      <c r="AS84" s="25"/>
      <c r="AT84" s="19"/>
      <c r="AU84" s="25"/>
      <c r="AV84" s="25"/>
      <c r="AW84" s="25"/>
      <c r="AX84" s="25"/>
      <c r="AY84" s="25"/>
      <c r="AZ84" s="19"/>
      <c r="BA84" s="19"/>
      <c r="BB84" s="48"/>
      <c r="BC84" s="20"/>
      <c r="BD84" s="25"/>
      <c r="BE84" s="25"/>
      <c r="BF84" s="25"/>
      <c r="BG84" s="25"/>
      <c r="BH84" s="25"/>
      <c r="BI84" s="19"/>
      <c r="BJ84" s="25"/>
      <c r="BK84" s="25"/>
      <c r="BL84" s="25"/>
      <c r="BM84" s="25"/>
      <c r="BN84" s="25"/>
      <c r="BO84" s="19"/>
      <c r="BP84" s="25"/>
      <c r="BQ84" s="25"/>
      <c r="BR84" s="25"/>
      <c r="BS84" s="25"/>
      <c r="BT84" s="25"/>
      <c r="BU84" s="19"/>
      <c r="BV84" s="25"/>
      <c r="BW84" s="25"/>
      <c r="BX84" s="25"/>
      <c r="BY84" s="25"/>
      <c r="BZ84" s="25"/>
      <c r="CA84" s="19"/>
      <c r="CB84" s="25"/>
      <c r="CC84" s="19"/>
      <c r="CD84" s="25"/>
      <c r="CE84" s="19"/>
      <c r="CF84" s="19"/>
      <c r="CG84" s="48"/>
      <c r="CH84" s="20"/>
      <c r="CI84" s="25"/>
      <c r="CJ84" s="25"/>
      <c r="CK84" s="25"/>
      <c r="CL84" s="25"/>
      <c r="CM84" s="25"/>
      <c r="CN84" s="25"/>
      <c r="CO84" s="19"/>
      <c r="CP84" s="25"/>
      <c r="CQ84" s="25"/>
      <c r="CR84" s="25"/>
      <c r="CS84" s="25">
        <v>1.04548</v>
      </c>
      <c r="CT84" s="25">
        <v>0.104548</v>
      </c>
      <c r="CU84" s="25"/>
      <c r="CV84" s="19">
        <f t="shared" si="379"/>
        <v>1.1500280000000001</v>
      </c>
      <c r="CW84" s="25"/>
      <c r="CX84" s="25"/>
      <c r="CY84" s="25"/>
      <c r="CZ84" s="25"/>
      <c r="DA84" s="25"/>
      <c r="DB84" s="19"/>
      <c r="DC84" s="25"/>
      <c r="DD84" s="25"/>
      <c r="DE84" s="25"/>
      <c r="DF84" s="25"/>
      <c r="DG84" s="25"/>
      <c r="DH84" s="19"/>
      <c r="DI84" s="25"/>
      <c r="DJ84" s="25"/>
      <c r="DK84" s="25"/>
      <c r="DL84" s="19"/>
      <c r="DM84" s="25"/>
      <c r="DN84" s="25"/>
      <c r="DO84" s="25"/>
      <c r="DP84" s="25"/>
      <c r="DQ84" s="25"/>
      <c r="DR84" s="19"/>
      <c r="DS84" s="21">
        <f t="shared" si="284"/>
        <v>1.1500280000000001</v>
      </c>
      <c r="DT84" s="46">
        <f t="shared" si="380"/>
        <v>5.356601611140289E-5</v>
      </c>
      <c r="DU84" s="20"/>
      <c r="DV84" s="25"/>
      <c r="DW84" s="25"/>
      <c r="DX84" s="25"/>
      <c r="DY84" s="19"/>
      <c r="DZ84" s="25"/>
      <c r="EA84" s="19"/>
      <c r="EB84" s="25"/>
      <c r="EC84" s="25"/>
      <c r="ED84" s="25"/>
      <c r="EE84" s="25"/>
      <c r="EF84" s="25"/>
      <c r="EG84" s="25"/>
      <c r="EH84" s="19"/>
      <c r="EI84" s="25"/>
      <c r="EJ84" s="25"/>
      <c r="EK84" s="25"/>
      <c r="EL84" s="25"/>
      <c r="EM84" s="25"/>
      <c r="EN84" s="19"/>
      <c r="EO84" s="21"/>
      <c r="EP84" s="48"/>
      <c r="ER84" s="25"/>
      <c r="ES84" s="25"/>
      <c r="ET84" s="25"/>
      <c r="EU84" s="25"/>
      <c r="EV84" s="25"/>
      <c r="EW84" s="25"/>
      <c r="EX84" s="25"/>
      <c r="EY84" s="19"/>
      <c r="EZ84" s="21"/>
      <c r="FA84" s="48"/>
    </row>
    <row r="85" spans="1:157" ht="15.75" customHeight="1" x14ac:dyDescent="0.25">
      <c r="A85" s="26">
        <v>21</v>
      </c>
      <c r="B85" s="8" t="s">
        <v>94</v>
      </c>
      <c r="C85" s="1"/>
      <c r="D85" s="25">
        <v>325</v>
      </c>
      <c r="E85" s="25">
        <v>425</v>
      </c>
      <c r="F85" s="25"/>
      <c r="G85" s="25">
        <v>3.5</v>
      </c>
      <c r="H85" s="25">
        <v>5</v>
      </c>
      <c r="I85" s="25">
        <v>154.33799999999999</v>
      </c>
      <c r="J85" s="25"/>
      <c r="K85" s="25">
        <v>75</v>
      </c>
      <c r="L85" s="25">
        <v>75</v>
      </c>
      <c r="M85" s="25">
        <v>75</v>
      </c>
      <c r="N85" s="25">
        <v>75</v>
      </c>
      <c r="O85" s="21">
        <f>SUM(D85:N85)</f>
        <v>1212.838</v>
      </c>
      <c r="P85" s="25"/>
      <c r="Q85" s="25">
        <v>10</v>
      </c>
      <c r="R85" s="25">
        <v>10</v>
      </c>
      <c r="S85" s="21">
        <f>SUM(P85:R85)</f>
        <v>20</v>
      </c>
      <c r="T85" s="25"/>
      <c r="U85" s="25"/>
      <c r="V85" s="25"/>
      <c r="W85" s="25"/>
      <c r="X85" s="25"/>
      <c r="Y85" s="21">
        <f t="shared" si="376"/>
        <v>0</v>
      </c>
      <c r="Z85" s="21">
        <f>SUM(O85,S85,Y85)</f>
        <v>1232.838</v>
      </c>
      <c r="AA85" s="46">
        <f>IF(Z85=0,"",Z85/$Z$142)</f>
        <v>0.29395085718390762</v>
      </c>
      <c r="AB85" s="20"/>
      <c r="AC85" s="25">
        <v>214.1</v>
      </c>
      <c r="AD85" s="25">
        <v>268.8</v>
      </c>
      <c r="AE85" s="25">
        <v>283.10000000000002</v>
      </c>
      <c r="AF85" s="25">
        <v>225.6</v>
      </c>
      <c r="AG85" s="25">
        <v>245</v>
      </c>
      <c r="AH85" s="21">
        <f>SUM(AC85:AG85)</f>
        <v>1236.5999999999999</v>
      </c>
      <c r="AI85" s="25">
        <v>3.1378659999999998</v>
      </c>
      <c r="AJ85" s="25">
        <v>8.4746120000000005</v>
      </c>
      <c r="AK85" s="25">
        <v>15.005896119999999</v>
      </c>
      <c r="AL85" s="25">
        <v>8.7571675500000001</v>
      </c>
      <c r="AM85" s="25">
        <v>14.624458229999998</v>
      </c>
      <c r="AN85" s="21">
        <f>SUM(AI85:AM85)</f>
        <v>49.999999899999992</v>
      </c>
      <c r="AO85" s="25">
        <v>10</v>
      </c>
      <c r="AP85" s="25">
        <v>10</v>
      </c>
      <c r="AQ85" s="25">
        <v>3.75</v>
      </c>
      <c r="AR85" s="25">
        <v>0</v>
      </c>
      <c r="AS85" s="25">
        <v>0</v>
      </c>
      <c r="AT85" s="21">
        <f>SUM(AO85:AS85)</f>
        <v>23.75</v>
      </c>
      <c r="AU85" s="25"/>
      <c r="AV85" s="25"/>
      <c r="AW85" s="25"/>
      <c r="AX85" s="25"/>
      <c r="AY85" s="25"/>
      <c r="AZ85" s="21">
        <f t="shared" si="377"/>
        <v>0</v>
      </c>
      <c r="BA85" s="21">
        <f t="shared" si="378"/>
        <v>1310.3499998999998</v>
      </c>
      <c r="BB85" s="46">
        <f>IF(BA85=0,"",BA85/$BA$142)</f>
        <v>0.17717030894480318</v>
      </c>
      <c r="BC85" s="20"/>
      <c r="BD85" s="25">
        <v>260</v>
      </c>
      <c r="BE85" s="25">
        <v>300</v>
      </c>
      <c r="BF85" s="25">
        <v>325</v>
      </c>
      <c r="BG85" s="25">
        <v>300</v>
      </c>
      <c r="BH85" s="25">
        <v>296.54437200000001</v>
      </c>
      <c r="BI85" s="21">
        <f t="shared" si="278"/>
        <v>1481.5443720000001</v>
      </c>
      <c r="BJ85" s="25">
        <v>20.000000000000004</v>
      </c>
      <c r="BK85" s="25">
        <v>20.000000000000011</v>
      </c>
      <c r="BL85" s="25">
        <v>14.999999999999996</v>
      </c>
      <c r="BM85" s="25">
        <v>15</v>
      </c>
      <c r="BN85" s="25"/>
      <c r="BO85" s="21">
        <f>SUM(BJ85:BN85)</f>
        <v>70.000000000000014</v>
      </c>
      <c r="BP85" s="25">
        <v>0</v>
      </c>
      <c r="BQ85" s="25">
        <v>0</v>
      </c>
      <c r="BR85" s="25">
        <v>0</v>
      </c>
      <c r="BS85" s="25">
        <v>0</v>
      </c>
      <c r="BT85" s="25">
        <v>0</v>
      </c>
      <c r="BU85" s="21">
        <f>SUM(BP85:BT85)</f>
        <v>0</v>
      </c>
      <c r="BV85" s="25"/>
      <c r="BW85" s="25"/>
      <c r="BX85" s="25"/>
      <c r="BY85" s="25"/>
      <c r="BZ85" s="25"/>
      <c r="CA85" s="21">
        <f>SUM(BV85:BZ85)</f>
        <v>0</v>
      </c>
      <c r="CB85" s="25"/>
      <c r="CC85" s="21">
        <f t="shared" ref="CC85" si="381">SUM(CB85)</f>
        <v>0</v>
      </c>
      <c r="CD85" s="25"/>
      <c r="CE85" s="21">
        <f t="shared" si="279"/>
        <v>0</v>
      </c>
      <c r="CF85" s="21">
        <f t="shared" si="280"/>
        <v>1551.5443720000001</v>
      </c>
      <c r="CG85" s="46">
        <f>IF(CF85=0,"",CF85/$CF$142)</f>
        <v>0.1670399273139552</v>
      </c>
      <c r="CH85" s="20"/>
      <c r="CI85" s="25">
        <v>210</v>
      </c>
      <c r="CJ85" s="25">
        <v>325.95437800000002</v>
      </c>
      <c r="CK85" s="25">
        <v>325.79087500000003</v>
      </c>
      <c r="CL85" s="25">
        <v>338.31126470000004</v>
      </c>
      <c r="CM85" s="25">
        <v>332.05164000000002</v>
      </c>
      <c r="CN85" s="25"/>
      <c r="CO85" s="21">
        <f>SUM(CI85:CN85)</f>
        <v>1532.1081577</v>
      </c>
      <c r="CP85" s="25">
        <v>8.8800000000000008</v>
      </c>
      <c r="CQ85" s="25">
        <v>6.1199999999999992</v>
      </c>
      <c r="CR85" s="25">
        <v>15</v>
      </c>
      <c r="CS85" s="25">
        <v>15</v>
      </c>
      <c r="CT85" s="25">
        <v>0</v>
      </c>
      <c r="CU85" s="25"/>
      <c r="CV85" s="19">
        <f t="shared" si="379"/>
        <v>45</v>
      </c>
      <c r="CW85" s="25"/>
      <c r="CX85" s="25"/>
      <c r="CY85" s="25"/>
      <c r="CZ85" s="25"/>
      <c r="DA85" s="25"/>
      <c r="DB85" s="21">
        <f>SUM(CW85:DA85)</f>
        <v>0</v>
      </c>
      <c r="DC85" s="25">
        <v>236.25</v>
      </c>
      <c r="DD85" s="25"/>
      <c r="DE85" s="25"/>
      <c r="DF85" s="25"/>
      <c r="DG85" s="25"/>
      <c r="DH85" s="21">
        <f t="shared" si="281"/>
        <v>236.25</v>
      </c>
      <c r="DI85" s="25"/>
      <c r="DJ85" s="25"/>
      <c r="DK85" s="25"/>
      <c r="DL85" s="21">
        <f t="shared" si="282"/>
        <v>0</v>
      </c>
      <c r="DM85" s="25"/>
      <c r="DN85" s="25"/>
      <c r="DO85" s="25"/>
      <c r="DP85" s="25"/>
      <c r="DQ85" s="25"/>
      <c r="DR85" s="21">
        <f t="shared" si="283"/>
        <v>0</v>
      </c>
      <c r="DS85" s="21">
        <f t="shared" si="284"/>
        <v>1813.3581577</v>
      </c>
      <c r="DT85" s="46">
        <f t="shared" si="380"/>
        <v>8.4462615076417322E-2</v>
      </c>
      <c r="DU85" s="20"/>
      <c r="DV85" s="25"/>
      <c r="DW85" s="25"/>
      <c r="DX85" s="25"/>
      <c r="DY85" s="21">
        <f t="shared" si="286"/>
        <v>0</v>
      </c>
      <c r="DZ85" s="25"/>
      <c r="EA85" s="21">
        <f t="shared" si="287"/>
        <v>0</v>
      </c>
      <c r="EB85" s="25"/>
      <c r="EC85" s="25"/>
      <c r="ED85" s="25"/>
      <c r="EE85" s="25"/>
      <c r="EF85" s="25"/>
      <c r="EG85" s="25"/>
      <c r="EH85" s="21">
        <f t="shared" si="288"/>
        <v>0</v>
      </c>
      <c r="EI85" s="25"/>
      <c r="EJ85" s="25"/>
      <c r="EK85" s="25"/>
      <c r="EL85" s="25"/>
      <c r="EM85" s="25"/>
      <c r="EN85" s="21">
        <f>SUM(EI85:EM85)</f>
        <v>0</v>
      </c>
      <c r="EO85" s="21">
        <f t="shared" si="289"/>
        <v>0</v>
      </c>
      <c r="EP85" s="46" t="str">
        <f>IF(EO85=0,"",EO85/$EO$142)</f>
        <v/>
      </c>
      <c r="ER85" s="25"/>
      <c r="ES85" s="25"/>
      <c r="ET85" s="25"/>
      <c r="EU85" s="25"/>
      <c r="EV85" s="25"/>
      <c r="EW85" s="25"/>
      <c r="EX85" s="25"/>
      <c r="EY85" s="21">
        <f t="shared" si="290"/>
        <v>0</v>
      </c>
      <c r="EZ85" s="21">
        <f t="shared" si="291"/>
        <v>0</v>
      </c>
      <c r="FA85" s="46" t="str">
        <f>IF(EZ85=0,"",EZ85/$EO$142)</f>
        <v/>
      </c>
    </row>
    <row r="86" spans="1:157" x14ac:dyDescent="0.25">
      <c r="A86" s="26"/>
      <c r="B86" s="8" t="s">
        <v>95</v>
      </c>
      <c r="C86" s="1"/>
      <c r="D86" s="25"/>
      <c r="E86" s="25"/>
      <c r="F86" s="25"/>
      <c r="G86" s="25"/>
      <c r="H86" s="25"/>
      <c r="I86" s="25"/>
      <c r="J86" s="25"/>
      <c r="K86" s="25"/>
      <c r="L86" s="25"/>
      <c r="M86" s="25"/>
      <c r="N86" s="25"/>
      <c r="O86" s="21">
        <f t="shared" ref="O86:O88" si="382">SUM(D86:N86)</f>
        <v>0</v>
      </c>
      <c r="P86" s="25"/>
      <c r="Q86" s="25"/>
      <c r="R86" s="25"/>
      <c r="S86" s="21">
        <f t="shared" ref="S86:S88" si="383">SUM(P86:R86)</f>
        <v>0</v>
      </c>
      <c r="T86" s="25"/>
      <c r="U86" s="25"/>
      <c r="V86" s="25"/>
      <c r="W86" s="25"/>
      <c r="X86" s="25"/>
      <c r="Y86" s="21">
        <f t="shared" si="376"/>
        <v>0</v>
      </c>
      <c r="Z86" s="21">
        <f t="shared" ref="Z86:Z88" si="384">SUM(O86,S86,Y86)</f>
        <v>0</v>
      </c>
      <c r="AA86" s="46" t="str">
        <f>IF(Z86=0,"",Z86/$Z$142)</f>
        <v/>
      </c>
      <c r="AB86" s="20"/>
      <c r="AC86" s="25"/>
      <c r="AD86" s="25"/>
      <c r="AE86" s="25"/>
      <c r="AF86" s="25"/>
      <c r="AG86" s="25"/>
      <c r="AH86" s="21">
        <f t="shared" ref="AH86:AH88" si="385">SUM(AC86:AG86)</f>
        <v>0</v>
      </c>
      <c r="AI86" s="25"/>
      <c r="AJ86" s="25"/>
      <c r="AK86" s="25"/>
      <c r="AL86" s="25"/>
      <c r="AM86" s="25"/>
      <c r="AN86" s="21">
        <f t="shared" ref="AN86:AN88" si="386">SUM(AI86:AM86)</f>
        <v>0</v>
      </c>
      <c r="AO86" s="25"/>
      <c r="AP86" s="25"/>
      <c r="AQ86" s="25"/>
      <c r="AR86" s="25"/>
      <c r="AS86" s="25"/>
      <c r="AT86" s="21">
        <f t="shared" ref="AT86:AT88" si="387">SUM(AO86:AS86)</f>
        <v>0</v>
      </c>
      <c r="AU86" s="25"/>
      <c r="AV86" s="25"/>
      <c r="AW86" s="25"/>
      <c r="AX86" s="25"/>
      <c r="AY86" s="25"/>
      <c r="AZ86" s="21">
        <f t="shared" si="377"/>
        <v>0</v>
      </c>
      <c r="BA86" s="21">
        <f t="shared" si="378"/>
        <v>0</v>
      </c>
      <c r="BB86" s="46" t="str">
        <f>IF(BA86=0,"",BA86/$BA$142)</f>
        <v/>
      </c>
      <c r="BC86" s="20"/>
      <c r="BD86" s="25"/>
      <c r="BE86" s="25"/>
      <c r="BF86" s="25"/>
      <c r="BG86" s="25"/>
      <c r="BH86" s="25"/>
      <c r="BI86" s="21">
        <f t="shared" si="278"/>
        <v>0</v>
      </c>
      <c r="BJ86" s="25"/>
      <c r="BK86" s="25"/>
      <c r="BL86" s="25"/>
      <c r="BM86" s="25"/>
      <c r="BN86" s="25"/>
      <c r="BO86" s="21">
        <f t="shared" ref="BO86:BO88" si="388">SUM(BJ86:BN86)</f>
        <v>0</v>
      </c>
      <c r="BP86" s="25"/>
      <c r="BQ86" s="25"/>
      <c r="BR86" s="25"/>
      <c r="BS86" s="25"/>
      <c r="BT86" s="25"/>
      <c r="BU86" s="21">
        <f t="shared" ref="BU86:BU88" si="389">SUM(BP86:BT86)</f>
        <v>0</v>
      </c>
      <c r="BV86" s="25"/>
      <c r="BW86" s="25"/>
      <c r="BX86" s="25"/>
      <c r="BY86" s="25"/>
      <c r="BZ86" s="25"/>
      <c r="CA86" s="21">
        <f t="shared" ref="CA86:CA88" si="390">SUM(BV86:BZ86)</f>
        <v>0</v>
      </c>
      <c r="CB86" s="25"/>
      <c r="CC86" s="21">
        <f t="shared" ref="CC86:CC88" si="391">SUM(CB86)</f>
        <v>0</v>
      </c>
      <c r="CD86" s="25"/>
      <c r="CE86" s="21">
        <f t="shared" si="279"/>
        <v>0</v>
      </c>
      <c r="CF86" s="21">
        <f t="shared" si="280"/>
        <v>0</v>
      </c>
      <c r="CG86" s="46" t="str">
        <f>IF(CF86=0,"",CF86/$CF$142)</f>
        <v/>
      </c>
      <c r="CH86" s="20"/>
      <c r="CI86" s="25"/>
      <c r="CJ86" s="25"/>
      <c r="CK86" s="25"/>
      <c r="CL86" s="25"/>
      <c r="CM86" s="25"/>
      <c r="CN86" s="25"/>
      <c r="CO86" s="21">
        <f t="shared" ref="CO86:CO88" si="392">SUM(CI86:CN86)</f>
        <v>0</v>
      </c>
      <c r="CP86" s="25"/>
      <c r="CQ86" s="25"/>
      <c r="CR86" s="25"/>
      <c r="CS86" s="25"/>
      <c r="CT86" s="25"/>
      <c r="CU86" s="25"/>
      <c r="CV86" s="21">
        <f t="shared" ref="CV86:CV88" si="393">SUM(CP86:CU86)</f>
        <v>0</v>
      </c>
      <c r="CW86" s="25"/>
      <c r="CX86" s="25"/>
      <c r="CY86" s="25"/>
      <c r="CZ86" s="25"/>
      <c r="DA86" s="25"/>
      <c r="DB86" s="21">
        <f t="shared" ref="DB86:DB88" si="394">SUM(CW86:DA86)</f>
        <v>0</v>
      </c>
      <c r="DC86" s="25"/>
      <c r="DD86" s="25"/>
      <c r="DE86" s="25"/>
      <c r="DF86" s="25"/>
      <c r="DG86" s="25"/>
      <c r="DH86" s="21">
        <f t="shared" si="281"/>
        <v>0</v>
      </c>
      <c r="DI86" s="25">
        <v>0.15115912000000001</v>
      </c>
      <c r="DJ86" s="25"/>
      <c r="DK86" s="25"/>
      <c r="DL86" s="21">
        <f t="shared" si="282"/>
        <v>0.15115912000000001</v>
      </c>
      <c r="DM86" s="25"/>
      <c r="DN86" s="25"/>
      <c r="DO86" s="25"/>
      <c r="DP86" s="25"/>
      <c r="DQ86" s="25"/>
      <c r="DR86" s="21">
        <f t="shared" si="283"/>
        <v>0</v>
      </c>
      <c r="DS86" s="21">
        <f t="shared" si="284"/>
        <v>0.15115912000000001</v>
      </c>
      <c r="DT86" s="46">
        <f>IF(DS86=0,"",DS86/$DS$142)</f>
        <v>7.0406910590920251E-6</v>
      </c>
      <c r="DU86" s="20"/>
      <c r="DV86" s="25"/>
      <c r="DW86" s="25"/>
      <c r="DX86" s="25"/>
      <c r="DY86" s="21">
        <f t="shared" si="286"/>
        <v>0</v>
      </c>
      <c r="DZ86" s="25"/>
      <c r="EA86" s="21">
        <f t="shared" si="287"/>
        <v>0</v>
      </c>
      <c r="EB86" s="25"/>
      <c r="EC86" s="25"/>
      <c r="ED86" s="25"/>
      <c r="EE86" s="25"/>
      <c r="EF86" s="25"/>
      <c r="EG86" s="25"/>
      <c r="EH86" s="21">
        <f t="shared" si="288"/>
        <v>0</v>
      </c>
      <c r="EI86" s="25"/>
      <c r="EJ86" s="25"/>
      <c r="EK86" s="25"/>
      <c r="EL86" s="25"/>
      <c r="EM86" s="25"/>
      <c r="EN86" s="21">
        <f t="shared" ref="EN86:EN88" si="395">SUM(EI86:EM86)</f>
        <v>0</v>
      </c>
      <c r="EO86" s="21">
        <f t="shared" si="289"/>
        <v>0</v>
      </c>
      <c r="EP86" s="46" t="str">
        <f>IF(EO86=0,"",EO86/$EO$142)</f>
        <v/>
      </c>
      <c r="ER86" s="25"/>
      <c r="ES86" s="25"/>
      <c r="ET86" s="25"/>
      <c r="EU86" s="25"/>
      <c r="EV86" s="25"/>
      <c r="EW86" s="25"/>
      <c r="EX86" s="25"/>
      <c r="EY86" s="21">
        <f t="shared" si="290"/>
        <v>0</v>
      </c>
      <c r="EZ86" s="21">
        <f t="shared" si="291"/>
        <v>0</v>
      </c>
      <c r="FA86" s="46" t="str">
        <f>IF(EZ86=0,"",EZ86/$EO$142)</f>
        <v/>
      </c>
    </row>
    <row r="87" spans="1:157" x14ac:dyDescent="0.25">
      <c r="A87" s="26"/>
      <c r="B87" s="8" t="s">
        <v>96</v>
      </c>
      <c r="C87" s="1"/>
      <c r="D87" s="25"/>
      <c r="E87" s="25"/>
      <c r="F87" s="25"/>
      <c r="G87" s="25"/>
      <c r="H87" s="25"/>
      <c r="I87" s="25"/>
      <c r="J87" s="25"/>
      <c r="K87" s="25"/>
      <c r="L87" s="25"/>
      <c r="M87" s="25"/>
      <c r="N87" s="25"/>
      <c r="O87" s="21">
        <f t="shared" ref="O87" si="396">SUM(D87:N87)</f>
        <v>0</v>
      </c>
      <c r="P87" s="25"/>
      <c r="Q87" s="25"/>
      <c r="R87" s="25"/>
      <c r="S87" s="21">
        <f t="shared" ref="S87" si="397">SUM(P87:R87)</f>
        <v>0</v>
      </c>
      <c r="T87" s="25"/>
      <c r="U87" s="25"/>
      <c r="V87" s="25"/>
      <c r="W87" s="25"/>
      <c r="X87" s="25"/>
      <c r="Y87" s="21">
        <f t="shared" ref="Y87" si="398">SUM(T87:X87)</f>
        <v>0</v>
      </c>
      <c r="Z87" s="21">
        <f t="shared" ref="Z87" si="399">SUM(O87,S87,Y87)</f>
        <v>0</v>
      </c>
      <c r="AA87" s="46" t="str">
        <f>IF(Z87=0,"",Z87/$Z$142)</f>
        <v/>
      </c>
      <c r="AB87" s="20"/>
      <c r="AC87" s="25"/>
      <c r="AD87" s="25"/>
      <c r="AE87" s="25"/>
      <c r="AF87" s="25"/>
      <c r="AG87" s="25"/>
      <c r="AH87" s="21">
        <f t="shared" ref="AH87" si="400">SUM(AC87:AG87)</f>
        <v>0</v>
      </c>
      <c r="AI87" s="25"/>
      <c r="AJ87" s="25"/>
      <c r="AK87" s="25"/>
      <c r="AL87" s="25"/>
      <c r="AM87" s="25"/>
      <c r="AN87" s="21">
        <f t="shared" ref="AN87" si="401">SUM(AI87:AM87)</f>
        <v>0</v>
      </c>
      <c r="AO87" s="25"/>
      <c r="AP87" s="25"/>
      <c r="AQ87" s="25"/>
      <c r="AR87" s="25"/>
      <c r="AS87" s="25"/>
      <c r="AT87" s="21">
        <f t="shared" ref="AT87" si="402">SUM(AO87:AS87)</f>
        <v>0</v>
      </c>
      <c r="AU87" s="25"/>
      <c r="AV87" s="25"/>
      <c r="AW87" s="25"/>
      <c r="AX87" s="25"/>
      <c r="AY87" s="25"/>
      <c r="AZ87" s="21">
        <f t="shared" ref="AZ87" si="403">SUM(AU87:AY87)</f>
        <v>0</v>
      </c>
      <c r="BA87" s="21">
        <f t="shared" ref="BA87" si="404">SUM(AH87,AN87,AT87,AZ87)</f>
        <v>0</v>
      </c>
      <c r="BB87" s="46" t="str">
        <f>IF(BA87=0,"",BA87/$BA$142)</f>
        <v/>
      </c>
      <c r="BC87" s="20"/>
      <c r="BD87" s="25"/>
      <c r="BE87" s="25"/>
      <c r="BF87" s="25"/>
      <c r="BG87" s="25"/>
      <c r="BH87" s="25"/>
      <c r="BI87" s="21">
        <f t="shared" si="278"/>
        <v>0</v>
      </c>
      <c r="BJ87" s="25"/>
      <c r="BK87" s="25"/>
      <c r="BL87" s="25"/>
      <c r="BM87" s="25"/>
      <c r="BN87" s="25"/>
      <c r="BO87" s="21">
        <f t="shared" ref="BO87" si="405">SUM(BJ87:BN87)</f>
        <v>0</v>
      </c>
      <c r="BP87" s="25"/>
      <c r="BQ87" s="25"/>
      <c r="BR87" s="25"/>
      <c r="BS87" s="25"/>
      <c r="BT87" s="25"/>
      <c r="BU87" s="21">
        <f t="shared" ref="BU87" si="406">SUM(BP87:BT87)</f>
        <v>0</v>
      </c>
      <c r="BV87" s="25"/>
      <c r="BW87" s="25"/>
      <c r="BX87" s="25"/>
      <c r="BY87" s="25"/>
      <c r="BZ87" s="25"/>
      <c r="CA87" s="21">
        <f t="shared" ref="CA87" si="407">SUM(BV87:BZ87)</f>
        <v>0</v>
      </c>
      <c r="CB87" s="25"/>
      <c r="CC87" s="21">
        <f t="shared" ref="CC87" si="408">SUM(CB87)</f>
        <v>0</v>
      </c>
      <c r="CD87" s="25"/>
      <c r="CE87" s="21">
        <f t="shared" ref="CE87" si="409">SUM(CD87:CD87)</f>
        <v>0</v>
      </c>
      <c r="CF87" s="21">
        <f t="shared" ref="CF87" si="410">SUM(BI87,BO87,BU87,CA87,CC87,CE87)</f>
        <v>0</v>
      </c>
      <c r="CG87" s="46" t="str">
        <f>IF(CF87=0,"",CF87/$CF$142)</f>
        <v/>
      </c>
      <c r="CH87" s="20"/>
      <c r="CI87" s="25"/>
      <c r="CJ87" s="25"/>
      <c r="CK87" s="25"/>
      <c r="CL87" s="25"/>
      <c r="CM87" s="25"/>
      <c r="CN87" s="25"/>
      <c r="CO87" s="21">
        <f t="shared" ref="CO87" si="411">SUM(CI87:CN87)</f>
        <v>0</v>
      </c>
      <c r="CP87" s="25"/>
      <c r="CQ87" s="25"/>
      <c r="CR87" s="25"/>
      <c r="CS87" s="25"/>
      <c r="CT87" s="25"/>
      <c r="CU87" s="25"/>
      <c r="CV87" s="21">
        <f t="shared" ref="CV87" si="412">SUM(CP87:CU87)</f>
        <v>0</v>
      </c>
      <c r="CW87" s="25"/>
      <c r="CX87" s="25"/>
      <c r="CY87" s="25"/>
      <c r="CZ87" s="25"/>
      <c r="DA87" s="25"/>
      <c r="DB87" s="21">
        <f t="shared" ref="DB87" si="413">SUM(CW87:DA87)</f>
        <v>0</v>
      </c>
      <c r="DC87" s="25"/>
      <c r="DD87" s="25"/>
      <c r="DE87" s="25"/>
      <c r="DF87" s="25"/>
      <c r="DG87" s="25"/>
      <c r="DH87" s="21">
        <f t="shared" si="281"/>
        <v>0</v>
      </c>
      <c r="DI87" s="25">
        <v>0.25</v>
      </c>
      <c r="DJ87" s="25"/>
      <c r="DK87" s="25"/>
      <c r="DL87" s="21">
        <f t="shared" ref="DL87" si="414">SUM(DI87:DK87)</f>
        <v>0.25</v>
      </c>
      <c r="DM87" s="25"/>
      <c r="DN87" s="25"/>
      <c r="DO87" s="25"/>
      <c r="DP87" s="25"/>
      <c r="DQ87" s="25"/>
      <c r="DR87" s="21">
        <f t="shared" si="283"/>
        <v>0</v>
      </c>
      <c r="DS87" s="21">
        <f t="shared" si="284"/>
        <v>0.25</v>
      </c>
      <c r="DT87" s="46">
        <f>IF(DS87=0,"",DS87/$DS$142)</f>
        <v>1.1644502592850541E-5</v>
      </c>
      <c r="DU87" s="20"/>
      <c r="DV87" s="25"/>
      <c r="DW87" s="25"/>
      <c r="DX87" s="25"/>
      <c r="DY87" s="21">
        <f t="shared" si="286"/>
        <v>0</v>
      </c>
      <c r="DZ87" s="25"/>
      <c r="EA87" s="21">
        <f t="shared" si="287"/>
        <v>0</v>
      </c>
      <c r="EB87" s="25"/>
      <c r="EC87" s="25"/>
      <c r="ED87" s="25"/>
      <c r="EE87" s="25"/>
      <c r="EF87" s="25"/>
      <c r="EG87" s="25"/>
      <c r="EH87" s="21">
        <f t="shared" si="288"/>
        <v>0</v>
      </c>
      <c r="EI87" s="25"/>
      <c r="EJ87" s="25"/>
      <c r="EK87" s="25"/>
      <c r="EL87" s="25"/>
      <c r="EM87" s="25"/>
      <c r="EN87" s="21">
        <f t="shared" ref="EN87" si="415">SUM(EI87:EM87)</f>
        <v>0</v>
      </c>
      <c r="EO87" s="21">
        <f t="shared" si="289"/>
        <v>0</v>
      </c>
      <c r="EP87" s="46" t="str">
        <f>IF(EO87=0,"",EO87/$EO$142)</f>
        <v/>
      </c>
      <c r="ER87" s="25"/>
      <c r="ES87" s="25"/>
      <c r="ET87" s="25"/>
      <c r="EU87" s="25"/>
      <c r="EV87" s="25"/>
      <c r="EW87" s="25"/>
      <c r="EX87" s="25"/>
      <c r="EY87" s="21">
        <f t="shared" si="290"/>
        <v>0</v>
      </c>
      <c r="EZ87" s="21">
        <f t="shared" si="291"/>
        <v>0</v>
      </c>
      <c r="FA87" s="46" t="str">
        <f>IF(EZ87=0,"",EZ87/$EO$142)</f>
        <v/>
      </c>
    </row>
    <row r="88" spans="1:157" x14ac:dyDescent="0.25">
      <c r="A88" s="26"/>
      <c r="B88" s="8" t="s">
        <v>240</v>
      </c>
      <c r="C88" s="1"/>
      <c r="D88" s="25"/>
      <c r="E88" s="25"/>
      <c r="F88" s="25"/>
      <c r="G88" s="25"/>
      <c r="H88" s="25"/>
      <c r="I88" s="25"/>
      <c r="J88" s="25"/>
      <c r="K88" s="25"/>
      <c r="L88" s="25"/>
      <c r="M88" s="25"/>
      <c r="N88" s="25"/>
      <c r="O88" s="21">
        <f t="shared" si="382"/>
        <v>0</v>
      </c>
      <c r="P88" s="25"/>
      <c r="Q88" s="25"/>
      <c r="R88" s="25"/>
      <c r="S88" s="21">
        <f t="shared" si="383"/>
        <v>0</v>
      </c>
      <c r="T88" s="25"/>
      <c r="U88" s="25"/>
      <c r="V88" s="25"/>
      <c r="W88" s="25"/>
      <c r="X88" s="25"/>
      <c r="Y88" s="21">
        <f t="shared" si="376"/>
        <v>0</v>
      </c>
      <c r="Z88" s="21">
        <f t="shared" si="384"/>
        <v>0</v>
      </c>
      <c r="AA88" s="46" t="str">
        <f>IF(Z88=0,"",Z88/$Z$142)</f>
        <v/>
      </c>
      <c r="AB88" s="20"/>
      <c r="AC88" s="25"/>
      <c r="AD88" s="25"/>
      <c r="AE88" s="25"/>
      <c r="AF88" s="25"/>
      <c r="AG88" s="25"/>
      <c r="AH88" s="21">
        <f t="shared" si="385"/>
        <v>0</v>
      </c>
      <c r="AI88" s="25"/>
      <c r="AJ88" s="25">
        <v>4.3</v>
      </c>
      <c r="AK88" s="25">
        <v>2.2000000000000002</v>
      </c>
      <c r="AL88" s="25">
        <v>25.275399999999998</v>
      </c>
      <c r="AM88" s="25"/>
      <c r="AN88" s="21">
        <f t="shared" si="386"/>
        <v>31.775399999999998</v>
      </c>
      <c r="AO88" s="25"/>
      <c r="AP88" s="25"/>
      <c r="AQ88" s="25"/>
      <c r="AR88" s="25"/>
      <c r="AS88" s="25"/>
      <c r="AT88" s="21">
        <f t="shared" si="387"/>
        <v>0</v>
      </c>
      <c r="AU88" s="25"/>
      <c r="AV88" s="25"/>
      <c r="AW88" s="25"/>
      <c r="AX88" s="25"/>
      <c r="AY88" s="25"/>
      <c r="AZ88" s="21">
        <f t="shared" si="377"/>
        <v>0</v>
      </c>
      <c r="BA88" s="21">
        <f t="shared" si="378"/>
        <v>31.775399999999998</v>
      </c>
      <c r="BB88" s="46">
        <f>IF(BA88=0,"",BA88/$BA$142)</f>
        <v>4.2963005573124205E-3</v>
      </c>
      <c r="BC88" s="20"/>
      <c r="BD88" s="25"/>
      <c r="BE88" s="25"/>
      <c r="BF88" s="25"/>
      <c r="BG88" s="25"/>
      <c r="BH88" s="25"/>
      <c r="BI88" s="21">
        <f t="shared" si="278"/>
        <v>0</v>
      </c>
      <c r="BJ88" s="25"/>
      <c r="BK88" s="25"/>
      <c r="BL88" s="25"/>
      <c r="BM88" s="25"/>
      <c r="BN88" s="25"/>
      <c r="BO88" s="21">
        <f t="shared" si="388"/>
        <v>0</v>
      </c>
      <c r="BP88" s="25"/>
      <c r="BQ88" s="25"/>
      <c r="BR88" s="25"/>
      <c r="BS88" s="25"/>
      <c r="BT88" s="25"/>
      <c r="BU88" s="21">
        <f t="shared" si="389"/>
        <v>0</v>
      </c>
      <c r="BV88" s="25"/>
      <c r="BW88" s="25"/>
      <c r="BX88" s="25"/>
      <c r="BY88" s="25"/>
      <c r="BZ88" s="25"/>
      <c r="CA88" s="21">
        <f t="shared" si="390"/>
        <v>0</v>
      </c>
      <c r="CB88" s="25"/>
      <c r="CC88" s="21">
        <f t="shared" si="391"/>
        <v>0</v>
      </c>
      <c r="CD88" s="25"/>
      <c r="CE88" s="21">
        <f t="shared" si="279"/>
        <v>0</v>
      </c>
      <c r="CF88" s="21">
        <f t="shared" si="280"/>
        <v>0</v>
      </c>
      <c r="CG88" s="46" t="str">
        <f>IF(CF88=0,"",CF88/$CF$142)</f>
        <v/>
      </c>
      <c r="CH88" s="20"/>
      <c r="CI88" s="25"/>
      <c r="CJ88" s="25"/>
      <c r="CK88" s="25"/>
      <c r="CL88" s="25"/>
      <c r="CM88" s="25"/>
      <c r="CN88" s="25"/>
      <c r="CO88" s="21">
        <f t="shared" si="392"/>
        <v>0</v>
      </c>
      <c r="CP88" s="25"/>
      <c r="CQ88" s="25"/>
      <c r="CR88" s="25">
        <v>3</v>
      </c>
      <c r="CS88" s="25">
        <v>6</v>
      </c>
      <c r="CT88" s="25">
        <v>6</v>
      </c>
      <c r="CU88" s="25"/>
      <c r="CV88" s="21">
        <f t="shared" si="393"/>
        <v>15</v>
      </c>
      <c r="CW88" s="25"/>
      <c r="CX88" s="25"/>
      <c r="CY88" s="25"/>
      <c r="CZ88" s="25"/>
      <c r="DA88" s="25"/>
      <c r="DB88" s="21">
        <f t="shared" si="394"/>
        <v>0</v>
      </c>
      <c r="DC88" s="25"/>
      <c r="DD88" s="25"/>
      <c r="DE88" s="25"/>
      <c r="DF88" s="25"/>
      <c r="DG88" s="25"/>
      <c r="DH88" s="21">
        <f t="shared" si="281"/>
        <v>0</v>
      </c>
      <c r="DI88" s="25"/>
      <c r="DJ88" s="25"/>
      <c r="DK88" s="25"/>
      <c r="DL88" s="21">
        <f t="shared" si="282"/>
        <v>0</v>
      </c>
      <c r="DM88" s="25"/>
      <c r="DN88" s="25"/>
      <c r="DO88" s="25"/>
      <c r="DP88" s="25"/>
      <c r="DQ88" s="25"/>
      <c r="DR88" s="21">
        <f t="shared" si="283"/>
        <v>0</v>
      </c>
      <c r="DS88" s="21">
        <f t="shared" si="284"/>
        <v>15</v>
      </c>
      <c r="DT88" s="46">
        <f>IF(DS88=0,"",DS88/$DS$142)</f>
        <v>6.9867015557103249E-4</v>
      </c>
      <c r="DU88" s="20"/>
      <c r="DV88" s="25"/>
      <c r="DW88" s="25"/>
      <c r="DX88" s="25"/>
      <c r="DY88" s="21">
        <f t="shared" si="286"/>
        <v>0</v>
      </c>
      <c r="DZ88" s="25"/>
      <c r="EA88" s="21">
        <f t="shared" si="287"/>
        <v>0</v>
      </c>
      <c r="EB88" s="25"/>
      <c r="EC88" s="25"/>
      <c r="ED88" s="25"/>
      <c r="EE88" s="25"/>
      <c r="EF88" s="25"/>
      <c r="EG88" s="25"/>
      <c r="EH88" s="21">
        <f t="shared" si="288"/>
        <v>0</v>
      </c>
      <c r="EI88" s="25"/>
      <c r="EJ88" s="25"/>
      <c r="EK88" s="25"/>
      <c r="EL88" s="25"/>
      <c r="EM88" s="25"/>
      <c r="EN88" s="21">
        <f t="shared" si="395"/>
        <v>0</v>
      </c>
      <c r="EO88" s="21">
        <f t="shared" si="289"/>
        <v>0</v>
      </c>
      <c r="EP88" s="46" t="str">
        <f>IF(EO88=0,"",EO88/$EO$142)</f>
        <v/>
      </c>
      <c r="ER88" s="25"/>
      <c r="ES88" s="25"/>
      <c r="ET88" s="25"/>
      <c r="EU88" s="25"/>
      <c r="EV88" s="25"/>
      <c r="EW88" s="25"/>
      <c r="EX88" s="25"/>
      <c r="EY88" s="21">
        <f t="shared" si="290"/>
        <v>0</v>
      </c>
      <c r="EZ88" s="21">
        <f t="shared" si="291"/>
        <v>0</v>
      </c>
      <c r="FA88" s="46" t="str">
        <f>IF(EZ88=0,"",EZ88/$EO$142)</f>
        <v/>
      </c>
    </row>
    <row r="89" spans="1:157" x14ac:dyDescent="0.25">
      <c r="A89" s="92"/>
      <c r="B89" s="8" t="s">
        <v>243</v>
      </c>
      <c r="C89" s="1"/>
      <c r="D89" s="25"/>
      <c r="E89" s="25"/>
      <c r="F89" s="25"/>
      <c r="G89" s="25"/>
      <c r="H89" s="25"/>
      <c r="I89" s="25"/>
      <c r="J89" s="25"/>
      <c r="K89" s="25"/>
      <c r="L89" s="25"/>
      <c r="M89" s="25"/>
      <c r="N89" s="25"/>
      <c r="O89" s="21">
        <f>SUM(D89:N89)</f>
        <v>0</v>
      </c>
      <c r="P89" s="25"/>
      <c r="Q89" s="25"/>
      <c r="R89" s="25"/>
      <c r="S89" s="21">
        <f>SUM(P89:R89)</f>
        <v>0</v>
      </c>
      <c r="T89" s="25"/>
      <c r="U89" s="25"/>
      <c r="V89" s="25"/>
      <c r="W89" s="25"/>
      <c r="X89" s="25"/>
      <c r="Y89" s="21">
        <f t="shared" si="376"/>
        <v>0</v>
      </c>
      <c r="Z89" s="21">
        <f>SUM(O89,S89,Y89)</f>
        <v>0</v>
      </c>
      <c r="AA89" s="46" t="str">
        <f>IF(Z89=0,"",Z89/$Z$300)</f>
        <v/>
      </c>
      <c r="AB89" s="20"/>
      <c r="AC89" s="25"/>
      <c r="AD89" s="25"/>
      <c r="AE89" s="25"/>
      <c r="AF89" s="25"/>
      <c r="AG89" s="25"/>
      <c r="AH89" s="21">
        <f>SUM(AC89:AG89)</f>
        <v>0</v>
      </c>
      <c r="AI89" s="25"/>
      <c r="AJ89" s="25">
        <v>1.5</v>
      </c>
      <c r="AK89" s="25">
        <v>2.5</v>
      </c>
      <c r="AL89" s="25">
        <v>2</v>
      </c>
      <c r="AM89" s="25">
        <v>1</v>
      </c>
      <c r="AN89" s="21">
        <f>SUM(AI89:AM89)</f>
        <v>7</v>
      </c>
      <c r="AO89" s="25"/>
      <c r="AP89" s="25"/>
      <c r="AQ89" s="25"/>
      <c r="AR89" s="25"/>
      <c r="AS89" s="25"/>
      <c r="AT89" s="21">
        <f>SUM(AO89:AS89)</f>
        <v>0</v>
      </c>
      <c r="AU89" s="25"/>
      <c r="AV89" s="25"/>
      <c r="AW89" s="25"/>
      <c r="AX89" s="25"/>
      <c r="AY89" s="25"/>
      <c r="AZ89" s="21">
        <f t="shared" si="377"/>
        <v>0</v>
      </c>
      <c r="BA89" s="21">
        <f t="shared" si="378"/>
        <v>7</v>
      </c>
      <c r="BB89" s="46">
        <f>IF(BA89=0,"",BA89/$BA$300)</f>
        <v>1.0004177175119238E-3</v>
      </c>
      <c r="BC89" s="20"/>
      <c r="BD89" s="25">
        <v>1.2</v>
      </c>
      <c r="BE89" s="25">
        <v>1</v>
      </c>
      <c r="BF89" s="25"/>
      <c r="BG89" s="25">
        <v>2.0000499999999999</v>
      </c>
      <c r="BH89" s="25">
        <v>0</v>
      </c>
      <c r="BI89" s="21">
        <f t="shared" si="278"/>
        <v>4.2000500000000001</v>
      </c>
      <c r="BJ89" s="25"/>
      <c r="BK89" s="25"/>
      <c r="BL89" s="25"/>
      <c r="BM89" s="25"/>
      <c r="BN89" s="25"/>
      <c r="BO89" s="21">
        <f>SUM(BJ89:BN89)</f>
        <v>0</v>
      </c>
      <c r="BP89" s="25"/>
      <c r="BQ89" s="25"/>
      <c r="BR89" s="25"/>
      <c r="BS89" s="25"/>
      <c r="BT89" s="25"/>
      <c r="BU89" s="21">
        <f>SUM(BP89:BT89)</f>
        <v>0</v>
      </c>
      <c r="BV89" s="25"/>
      <c r="BW89" s="25"/>
      <c r="BX89" s="25"/>
      <c r="BY89" s="25"/>
      <c r="BZ89" s="25"/>
      <c r="CA89" s="21">
        <f>SUM(BV89:BZ89)</f>
        <v>0</v>
      </c>
      <c r="CB89" s="25"/>
      <c r="CC89" s="21">
        <f>SUM(CB89)</f>
        <v>0</v>
      </c>
      <c r="CD89" s="25"/>
      <c r="CE89" s="21">
        <f t="shared" si="279"/>
        <v>0</v>
      </c>
      <c r="CF89" s="21">
        <f t="shared" si="280"/>
        <v>4.2000500000000001</v>
      </c>
      <c r="CG89" s="46">
        <f>IF(CF89=0,"",CF89/($CF$300-$CF$298))</f>
        <v>4.4103971958785675E-4</v>
      </c>
      <c r="CH89" s="20"/>
      <c r="CI89" s="25"/>
      <c r="CJ89" s="25"/>
      <c r="CK89" s="25"/>
      <c r="CL89" s="25"/>
      <c r="CM89" s="25"/>
      <c r="CN89" s="25"/>
      <c r="CO89" s="21">
        <f>SUM(CI89:CN89)</f>
        <v>0</v>
      </c>
      <c r="CP89" s="25"/>
      <c r="CQ89" s="25"/>
      <c r="CR89" s="25">
        <v>3</v>
      </c>
      <c r="CS89" s="25"/>
      <c r="CT89" s="25"/>
      <c r="CU89" s="25"/>
      <c r="CV89" s="21">
        <f>SUM(CP89:CU89)</f>
        <v>3</v>
      </c>
      <c r="CW89" s="25"/>
      <c r="CX89" s="25"/>
      <c r="CY89" s="25"/>
      <c r="CZ89" s="25"/>
      <c r="DA89" s="25"/>
      <c r="DB89" s="21">
        <f>SUM(CW89:DA89)</f>
        <v>0</v>
      </c>
      <c r="DC89" s="25"/>
      <c r="DD89" s="25"/>
      <c r="DE89" s="25"/>
      <c r="DF89" s="25"/>
      <c r="DG89" s="25"/>
      <c r="DH89" s="21">
        <f t="shared" si="281"/>
        <v>0</v>
      </c>
      <c r="DI89" s="25"/>
      <c r="DJ89" s="25"/>
      <c r="DK89" s="25"/>
      <c r="DL89" s="21">
        <f t="shared" si="282"/>
        <v>0</v>
      </c>
      <c r="DM89" s="25"/>
      <c r="DN89" s="25"/>
      <c r="DO89" s="25"/>
      <c r="DP89" s="25"/>
      <c r="DQ89" s="25"/>
      <c r="DR89" s="21">
        <f t="shared" si="283"/>
        <v>0</v>
      </c>
      <c r="DS89" s="19">
        <f t="shared" si="284"/>
        <v>3</v>
      </c>
      <c r="DT89" s="46">
        <f>IF(DS89=0,"",DS89/($DS$300-$DS$298))</f>
        <v>1.4120130315515078E-4</v>
      </c>
      <c r="DU89" s="20"/>
      <c r="DV89" s="25"/>
      <c r="DW89" s="25"/>
      <c r="DX89" s="25"/>
      <c r="DY89" s="21">
        <f t="shared" si="286"/>
        <v>0</v>
      </c>
      <c r="DZ89" s="25"/>
      <c r="EA89" s="21">
        <f t="shared" si="287"/>
        <v>0</v>
      </c>
      <c r="EB89" s="25"/>
      <c r="EC89" s="25"/>
      <c r="ED89" s="25"/>
      <c r="EE89" s="25"/>
      <c r="EF89" s="25"/>
      <c r="EG89" s="25"/>
      <c r="EH89" s="21">
        <f t="shared" si="288"/>
        <v>0</v>
      </c>
      <c r="EI89" s="25"/>
      <c r="EJ89" s="25"/>
      <c r="EK89" s="25"/>
      <c r="EL89" s="25"/>
      <c r="EM89" s="25"/>
      <c r="EN89" s="21">
        <f>SUM(EI89:EM89)</f>
        <v>0</v>
      </c>
      <c r="EO89" s="21">
        <f t="shared" si="289"/>
        <v>0</v>
      </c>
      <c r="EP89" s="46" t="str">
        <f>IF(EO89=0,"",EO89/$EO$300)</f>
        <v/>
      </c>
      <c r="ER89" s="25"/>
      <c r="ES89" s="25"/>
      <c r="ET89" s="25"/>
      <c r="EU89" s="25"/>
      <c r="EV89" s="25"/>
      <c r="EW89" s="25"/>
      <c r="EX89" s="25"/>
      <c r="EY89" s="21">
        <f t="shared" si="290"/>
        <v>0</v>
      </c>
      <c r="EZ89" s="21">
        <f t="shared" si="291"/>
        <v>0</v>
      </c>
      <c r="FA89" s="46" t="str">
        <f>IF(EZ89=0,"",EZ89/$EO$300)</f>
        <v/>
      </c>
    </row>
    <row r="90" spans="1:157" x14ac:dyDescent="0.25">
      <c r="A90" s="26"/>
      <c r="B90" s="8" t="s">
        <v>97</v>
      </c>
      <c r="C90" s="1"/>
      <c r="D90" s="25"/>
      <c r="E90" s="25"/>
      <c r="F90" s="25"/>
      <c r="G90" s="25"/>
      <c r="H90" s="25"/>
      <c r="I90" s="25"/>
      <c r="J90" s="25"/>
      <c r="K90" s="25"/>
      <c r="L90" s="25"/>
      <c r="M90" s="25"/>
      <c r="N90" s="25"/>
      <c r="O90" s="21">
        <f>SUM(D90:N90)</f>
        <v>0</v>
      </c>
      <c r="P90" s="25"/>
      <c r="Q90" s="25"/>
      <c r="R90" s="25"/>
      <c r="S90" s="21">
        <f>SUM(P90:R90)</f>
        <v>0</v>
      </c>
      <c r="T90" s="25"/>
      <c r="U90" s="25"/>
      <c r="V90" s="25"/>
      <c r="W90" s="25"/>
      <c r="X90" s="25"/>
      <c r="Y90" s="21">
        <f t="shared" si="376"/>
        <v>0</v>
      </c>
      <c r="Z90" s="21">
        <f>SUM(O90,S90,Y90)</f>
        <v>0</v>
      </c>
      <c r="AA90" s="46" t="str">
        <f t="shared" ref="AA90:AA104" si="416">IF(Z90=0,"",Z90/$Z$142)</f>
        <v/>
      </c>
      <c r="AB90" s="20"/>
      <c r="AC90" s="25"/>
      <c r="AD90" s="25"/>
      <c r="AE90" s="25"/>
      <c r="AF90" s="25"/>
      <c r="AG90" s="25"/>
      <c r="AH90" s="21">
        <f>SUM(AC90:AG90)</f>
        <v>0</v>
      </c>
      <c r="AI90" s="25"/>
      <c r="AJ90" s="25"/>
      <c r="AK90" s="25"/>
      <c r="AL90" s="25"/>
      <c r="AM90" s="25"/>
      <c r="AN90" s="21">
        <f>SUM(AI90:AM90)</f>
        <v>0</v>
      </c>
      <c r="AO90" s="25"/>
      <c r="AP90" s="25"/>
      <c r="AQ90" s="25"/>
      <c r="AR90" s="25"/>
      <c r="AS90" s="25"/>
      <c r="AT90" s="21">
        <f>SUM(AO90:AS90)</f>
        <v>0</v>
      </c>
      <c r="AU90" s="25"/>
      <c r="AV90" s="25"/>
      <c r="AW90" s="25"/>
      <c r="AX90" s="25"/>
      <c r="AY90" s="25"/>
      <c r="AZ90" s="21">
        <f t="shared" si="377"/>
        <v>0</v>
      </c>
      <c r="BA90" s="21">
        <f t="shared" si="378"/>
        <v>0</v>
      </c>
      <c r="BB90" s="46" t="str">
        <f t="shared" ref="BB90:BB104" si="417">IF(BA90=0,"",BA90/$BA$142)</f>
        <v/>
      </c>
      <c r="BC90" s="20"/>
      <c r="BD90" s="25"/>
      <c r="BE90" s="25"/>
      <c r="BF90" s="25"/>
      <c r="BG90" s="25"/>
      <c r="BH90" s="25"/>
      <c r="BI90" s="21">
        <f t="shared" si="278"/>
        <v>0</v>
      </c>
      <c r="BJ90" s="25"/>
      <c r="BK90" s="25"/>
      <c r="BL90" s="25"/>
      <c r="BM90" s="25"/>
      <c r="BN90" s="25"/>
      <c r="BO90" s="21">
        <f>SUM(BJ90:BN90)</f>
        <v>0</v>
      </c>
      <c r="BP90" s="25"/>
      <c r="BQ90" s="25"/>
      <c r="BR90" s="25"/>
      <c r="BS90" s="25"/>
      <c r="BT90" s="25"/>
      <c r="BU90" s="21">
        <f>SUM(BP90:BT90)</f>
        <v>0</v>
      </c>
      <c r="BV90" s="25"/>
      <c r="BW90" s="25"/>
      <c r="BX90" s="25"/>
      <c r="BY90" s="25"/>
      <c r="BZ90" s="25"/>
      <c r="CA90" s="21">
        <f>SUM(BV90:BZ90)</f>
        <v>0</v>
      </c>
      <c r="CB90" s="25"/>
      <c r="CC90" s="21">
        <f>SUM(CB90)</f>
        <v>0</v>
      </c>
      <c r="CD90" s="25"/>
      <c r="CE90" s="21">
        <f t="shared" si="279"/>
        <v>0</v>
      </c>
      <c r="CF90" s="21">
        <f t="shared" si="280"/>
        <v>0</v>
      </c>
      <c r="CG90" s="46" t="str">
        <f t="shared" ref="CG90:CG113" si="418">IF(CF90=0,"",CF90/$CF$142)</f>
        <v/>
      </c>
      <c r="CH90" s="20"/>
      <c r="CI90" s="25"/>
      <c r="CJ90" s="25"/>
      <c r="CK90" s="25"/>
      <c r="CL90" s="25"/>
      <c r="CM90" s="25"/>
      <c r="CN90" s="25"/>
      <c r="CO90" s="21">
        <f>SUM(CI90:CN90)</f>
        <v>0</v>
      </c>
      <c r="CP90" s="25"/>
      <c r="CQ90" s="25"/>
      <c r="CR90" s="25">
        <v>0.25</v>
      </c>
      <c r="CS90" s="25"/>
      <c r="CT90" s="25"/>
      <c r="CU90" s="25"/>
      <c r="CV90" s="21">
        <f>SUM(CP90:CU90)</f>
        <v>0.25</v>
      </c>
      <c r="CW90" s="25"/>
      <c r="CX90" s="25"/>
      <c r="CY90" s="25"/>
      <c r="CZ90" s="25"/>
      <c r="DA90" s="25"/>
      <c r="DB90" s="21">
        <f>SUM(CW90:DA90)</f>
        <v>0</v>
      </c>
      <c r="DC90" s="25"/>
      <c r="DD90" s="25"/>
      <c r="DE90" s="25"/>
      <c r="DF90" s="25"/>
      <c r="DG90" s="25"/>
      <c r="DH90" s="21">
        <f t="shared" si="281"/>
        <v>0</v>
      </c>
      <c r="DI90" s="25">
        <v>5</v>
      </c>
      <c r="DJ90" s="25"/>
      <c r="DK90" s="25"/>
      <c r="DL90" s="21">
        <f t="shared" si="282"/>
        <v>5</v>
      </c>
      <c r="DM90" s="25"/>
      <c r="DN90" s="25"/>
      <c r="DO90" s="25"/>
      <c r="DP90" s="25"/>
      <c r="DQ90" s="25"/>
      <c r="DR90" s="21">
        <f t="shared" si="283"/>
        <v>0</v>
      </c>
      <c r="DS90" s="21">
        <f t="shared" si="284"/>
        <v>5.25</v>
      </c>
      <c r="DT90" s="46">
        <f t="shared" ref="DT90:DT113" si="419">IF(DS90=0,"",DS90/$DS$142)</f>
        <v>2.4453455444986138E-4</v>
      </c>
      <c r="DU90" s="20"/>
      <c r="DV90" s="25"/>
      <c r="DW90" s="25"/>
      <c r="DX90" s="25"/>
      <c r="DY90" s="21">
        <f t="shared" si="286"/>
        <v>0</v>
      </c>
      <c r="DZ90" s="25"/>
      <c r="EA90" s="21">
        <f t="shared" si="287"/>
        <v>0</v>
      </c>
      <c r="EB90" s="25"/>
      <c r="EC90" s="25"/>
      <c r="ED90" s="25"/>
      <c r="EE90" s="25"/>
      <c r="EF90" s="25"/>
      <c r="EG90" s="25"/>
      <c r="EH90" s="21">
        <f t="shared" si="288"/>
        <v>0</v>
      </c>
      <c r="EI90" s="25"/>
      <c r="EJ90" s="25"/>
      <c r="EK90" s="25"/>
      <c r="EL90" s="25"/>
      <c r="EM90" s="25"/>
      <c r="EN90" s="21">
        <f>SUM(EI90:EM90)</f>
        <v>0</v>
      </c>
      <c r="EO90" s="21">
        <f t="shared" si="289"/>
        <v>0</v>
      </c>
      <c r="EP90" s="46" t="str">
        <f t="shared" ref="EP90:EP113" si="420">IF(EO90=0,"",EO90/$EO$142)</f>
        <v/>
      </c>
      <c r="ER90" s="25"/>
      <c r="ES90" s="25"/>
      <c r="ET90" s="25"/>
      <c r="EU90" s="25"/>
      <c r="EV90" s="25"/>
      <c r="EW90" s="25"/>
      <c r="EX90" s="25"/>
      <c r="EY90" s="21">
        <f t="shared" si="290"/>
        <v>0</v>
      </c>
      <c r="EZ90" s="21">
        <f t="shared" si="291"/>
        <v>0</v>
      </c>
      <c r="FA90" s="46" t="str">
        <f t="shared" ref="FA90:FA114" si="421">IF(EZ90=0,"",EZ90/$EO$142)</f>
        <v/>
      </c>
    </row>
    <row r="91" spans="1:157" x14ac:dyDescent="0.25">
      <c r="A91" s="26"/>
      <c r="B91" s="8" t="s">
        <v>98</v>
      </c>
      <c r="C91" s="1"/>
      <c r="D91" s="25"/>
      <c r="E91" s="25"/>
      <c r="F91" s="25"/>
      <c r="G91" s="25"/>
      <c r="H91" s="25"/>
      <c r="I91" s="25"/>
      <c r="J91" s="25"/>
      <c r="K91" s="25"/>
      <c r="L91" s="25"/>
      <c r="M91" s="25"/>
      <c r="N91" s="25"/>
      <c r="O91" s="21">
        <f t="shared" ref="O91:O96" si="422">SUM(D91:N91)</f>
        <v>0</v>
      </c>
      <c r="P91" s="25"/>
      <c r="Q91" s="25"/>
      <c r="R91" s="25"/>
      <c r="S91" s="21">
        <f t="shared" ref="S91:S96" si="423">SUM(P91:R91)</f>
        <v>0</v>
      </c>
      <c r="T91" s="25"/>
      <c r="U91" s="25"/>
      <c r="V91" s="25"/>
      <c r="W91" s="25"/>
      <c r="X91" s="25"/>
      <c r="Y91" s="21">
        <f t="shared" si="376"/>
        <v>0</v>
      </c>
      <c r="Z91" s="21">
        <f t="shared" ref="Z91:Z96" si="424">SUM(O91,S91,Y91)</f>
        <v>0</v>
      </c>
      <c r="AA91" s="46" t="str">
        <f t="shared" si="416"/>
        <v/>
      </c>
      <c r="AB91" s="20"/>
      <c r="AC91" s="25"/>
      <c r="AD91" s="25"/>
      <c r="AE91" s="25"/>
      <c r="AF91" s="25"/>
      <c r="AG91" s="25"/>
      <c r="AH91" s="21">
        <f t="shared" ref="AH91:AH96" si="425">SUM(AC91:AG91)</f>
        <v>0</v>
      </c>
      <c r="AI91" s="25"/>
      <c r="AJ91" s="25"/>
      <c r="AK91" s="25"/>
      <c r="AL91" s="25"/>
      <c r="AM91" s="25"/>
      <c r="AN91" s="21">
        <f t="shared" ref="AN91:AN96" si="426">SUM(AI91:AM91)</f>
        <v>0</v>
      </c>
      <c r="AO91" s="25"/>
      <c r="AP91" s="25"/>
      <c r="AQ91" s="25"/>
      <c r="AR91" s="25"/>
      <c r="AS91" s="25"/>
      <c r="AT91" s="21">
        <f t="shared" ref="AT91:AT96" si="427">SUM(AO91:AS91)</f>
        <v>0</v>
      </c>
      <c r="AU91" s="25"/>
      <c r="AV91" s="25"/>
      <c r="AW91" s="25"/>
      <c r="AX91" s="25"/>
      <c r="AY91" s="25"/>
      <c r="AZ91" s="21">
        <f t="shared" si="377"/>
        <v>0</v>
      </c>
      <c r="BA91" s="21">
        <f t="shared" si="378"/>
        <v>0</v>
      </c>
      <c r="BB91" s="46" t="str">
        <f t="shared" si="417"/>
        <v/>
      </c>
      <c r="BC91" s="20"/>
      <c r="BD91" s="25"/>
      <c r="BE91" s="25"/>
      <c r="BF91" s="25"/>
      <c r="BG91" s="25"/>
      <c r="BH91" s="25"/>
      <c r="BI91" s="21">
        <f t="shared" si="278"/>
        <v>0</v>
      </c>
      <c r="BJ91" s="25"/>
      <c r="BK91" s="25"/>
      <c r="BL91" s="25"/>
      <c r="BM91" s="25"/>
      <c r="BN91" s="25"/>
      <c r="BO91" s="21">
        <f t="shared" ref="BO91:BO96" si="428">SUM(BJ91:BN91)</f>
        <v>0</v>
      </c>
      <c r="BP91" s="25"/>
      <c r="BQ91" s="25"/>
      <c r="BR91" s="25"/>
      <c r="BS91" s="25"/>
      <c r="BT91" s="25"/>
      <c r="BU91" s="21">
        <f t="shared" ref="BU91:BU96" si="429">SUM(BP91:BT91)</f>
        <v>0</v>
      </c>
      <c r="BV91" s="25"/>
      <c r="BW91" s="25"/>
      <c r="BX91" s="25"/>
      <c r="BY91" s="25"/>
      <c r="BZ91" s="25"/>
      <c r="CA91" s="21">
        <f t="shared" ref="CA91:CA96" si="430">SUM(BV91:BZ91)</f>
        <v>0</v>
      </c>
      <c r="CB91" s="25"/>
      <c r="CC91" s="21">
        <f t="shared" ref="CC91:CC98" si="431">SUM(CB91)</f>
        <v>0</v>
      </c>
      <c r="CD91" s="25"/>
      <c r="CE91" s="21">
        <f t="shared" si="279"/>
        <v>0</v>
      </c>
      <c r="CF91" s="21">
        <f t="shared" si="280"/>
        <v>0</v>
      </c>
      <c r="CG91" s="46" t="str">
        <f t="shared" si="418"/>
        <v/>
      </c>
      <c r="CH91" s="20"/>
      <c r="CI91" s="25"/>
      <c r="CJ91" s="25"/>
      <c r="CK91" s="25"/>
      <c r="CL91" s="25"/>
      <c r="CM91" s="25"/>
      <c r="CN91" s="25"/>
      <c r="CO91" s="21">
        <f t="shared" ref="CO91:CO96" si="432">SUM(CI91:CN91)</f>
        <v>0</v>
      </c>
      <c r="CP91" s="25"/>
      <c r="CQ91" s="25"/>
      <c r="CR91" s="25"/>
      <c r="CS91" s="25"/>
      <c r="CT91" s="25"/>
      <c r="CU91" s="25"/>
      <c r="CV91" s="21">
        <f t="shared" ref="CV91:CV96" si="433">SUM(CP91:CU91)</f>
        <v>0</v>
      </c>
      <c r="CW91" s="25"/>
      <c r="CX91" s="25"/>
      <c r="CY91" s="25"/>
      <c r="CZ91" s="25"/>
      <c r="DA91" s="25"/>
      <c r="DB91" s="21">
        <f t="shared" ref="DB91:DB98" si="434">SUM(CW91:DA91)</f>
        <v>0</v>
      </c>
      <c r="DC91" s="25"/>
      <c r="DD91" s="25"/>
      <c r="DE91" s="25"/>
      <c r="DF91" s="25"/>
      <c r="DG91" s="25"/>
      <c r="DH91" s="21">
        <f t="shared" si="281"/>
        <v>0</v>
      </c>
      <c r="DI91" s="25">
        <v>0.5</v>
      </c>
      <c r="DJ91" s="25"/>
      <c r="DK91" s="25"/>
      <c r="DL91" s="21">
        <f t="shared" si="282"/>
        <v>0.5</v>
      </c>
      <c r="DM91" s="25"/>
      <c r="DN91" s="25"/>
      <c r="DO91" s="25"/>
      <c r="DP91" s="25"/>
      <c r="DQ91" s="25"/>
      <c r="DR91" s="21">
        <f t="shared" si="283"/>
        <v>0</v>
      </c>
      <c r="DS91" s="21">
        <f t="shared" si="284"/>
        <v>0.5</v>
      </c>
      <c r="DT91" s="46">
        <f t="shared" si="419"/>
        <v>2.3289005185701081E-5</v>
      </c>
      <c r="DU91" s="20"/>
      <c r="DV91" s="25"/>
      <c r="DW91" s="25"/>
      <c r="DX91" s="25"/>
      <c r="DY91" s="21">
        <f t="shared" si="286"/>
        <v>0</v>
      </c>
      <c r="DZ91" s="25"/>
      <c r="EA91" s="21">
        <f t="shared" si="287"/>
        <v>0</v>
      </c>
      <c r="EB91" s="25"/>
      <c r="EC91" s="25"/>
      <c r="ED91" s="25"/>
      <c r="EE91" s="25"/>
      <c r="EF91" s="25"/>
      <c r="EG91" s="25"/>
      <c r="EH91" s="21">
        <f t="shared" si="288"/>
        <v>0</v>
      </c>
      <c r="EI91" s="25"/>
      <c r="EJ91" s="25"/>
      <c r="EK91" s="25"/>
      <c r="EL91" s="25"/>
      <c r="EM91" s="25"/>
      <c r="EN91" s="21">
        <f t="shared" ref="EN91:EN103" si="435">SUM(EI91:EM91)</f>
        <v>0</v>
      </c>
      <c r="EO91" s="21">
        <f t="shared" si="289"/>
        <v>0</v>
      </c>
      <c r="EP91" s="46" t="str">
        <f t="shared" si="420"/>
        <v/>
      </c>
      <c r="ER91" s="25"/>
      <c r="ES91" s="25"/>
      <c r="ET91" s="25"/>
      <c r="EU91" s="25"/>
      <c r="EV91" s="25"/>
      <c r="EW91" s="25"/>
      <c r="EX91" s="25"/>
      <c r="EY91" s="21">
        <f t="shared" si="290"/>
        <v>0</v>
      </c>
      <c r="EZ91" s="21">
        <f t="shared" si="291"/>
        <v>0</v>
      </c>
      <c r="FA91" s="46" t="str">
        <f t="shared" si="421"/>
        <v/>
      </c>
    </row>
    <row r="92" spans="1:157" x14ac:dyDescent="0.25">
      <c r="A92" s="26"/>
      <c r="B92" s="8" t="s">
        <v>99</v>
      </c>
      <c r="C92" s="1"/>
      <c r="D92" s="25"/>
      <c r="E92" s="25"/>
      <c r="F92" s="25"/>
      <c r="G92" s="25"/>
      <c r="H92" s="25"/>
      <c r="I92" s="25"/>
      <c r="J92" s="25"/>
      <c r="K92" s="25"/>
      <c r="L92" s="25"/>
      <c r="M92" s="25"/>
      <c r="N92" s="25"/>
      <c r="O92" s="21">
        <f>SUM(D92:N92)</f>
        <v>0</v>
      </c>
      <c r="P92" s="25"/>
      <c r="Q92" s="25"/>
      <c r="R92" s="25"/>
      <c r="S92" s="21">
        <f>SUM(P92:R92)</f>
        <v>0</v>
      </c>
      <c r="T92" s="25"/>
      <c r="U92" s="25"/>
      <c r="V92" s="25"/>
      <c r="W92" s="25"/>
      <c r="X92" s="25"/>
      <c r="Y92" s="21">
        <f t="shared" ref="Y92" si="436">SUM(T92:X92)</f>
        <v>0</v>
      </c>
      <c r="Z92" s="21">
        <f>SUM(O92,S92,Y92)</f>
        <v>0</v>
      </c>
      <c r="AA92" s="46" t="str">
        <f t="shared" si="416"/>
        <v/>
      </c>
      <c r="AB92" s="20"/>
      <c r="AC92" s="25"/>
      <c r="AD92" s="25"/>
      <c r="AE92" s="25"/>
      <c r="AF92" s="25"/>
      <c r="AG92" s="25"/>
      <c r="AH92" s="21">
        <f>SUM(AC92:AG92)</f>
        <v>0</v>
      </c>
      <c r="AI92" s="25"/>
      <c r="AJ92" s="25"/>
      <c r="AK92" s="25"/>
      <c r="AL92" s="25"/>
      <c r="AM92" s="25"/>
      <c r="AN92" s="21">
        <f>SUM(AI92:AM92)</f>
        <v>0</v>
      </c>
      <c r="AO92" s="25"/>
      <c r="AP92" s="25"/>
      <c r="AQ92" s="25"/>
      <c r="AR92" s="25"/>
      <c r="AS92" s="25"/>
      <c r="AT92" s="21">
        <f>SUM(AO92:AS92)</f>
        <v>0</v>
      </c>
      <c r="AU92" s="25"/>
      <c r="AV92" s="25"/>
      <c r="AW92" s="25"/>
      <c r="AX92" s="25"/>
      <c r="AY92" s="25"/>
      <c r="AZ92" s="21">
        <f t="shared" ref="AZ92" si="437">SUM(AU92:AY92)</f>
        <v>0</v>
      </c>
      <c r="BA92" s="21">
        <f t="shared" ref="BA92" si="438">SUM(AH92,AN92,AT92,AZ92)</f>
        <v>0</v>
      </c>
      <c r="BB92" s="46" t="str">
        <f t="shared" si="417"/>
        <v/>
      </c>
      <c r="BC92" s="20"/>
      <c r="BD92" s="25"/>
      <c r="BE92" s="25"/>
      <c r="BF92" s="25"/>
      <c r="BG92" s="25"/>
      <c r="BH92" s="25"/>
      <c r="BI92" s="21">
        <f t="shared" si="278"/>
        <v>0</v>
      </c>
      <c r="BJ92" s="25"/>
      <c r="BK92" s="25"/>
      <c r="BL92" s="25"/>
      <c r="BM92" s="25"/>
      <c r="BN92" s="25"/>
      <c r="BO92" s="21">
        <f>SUM(BJ92:BN92)</f>
        <v>0</v>
      </c>
      <c r="BP92" s="25"/>
      <c r="BQ92" s="25"/>
      <c r="BR92" s="25"/>
      <c r="BS92" s="25"/>
      <c r="BT92" s="25"/>
      <c r="BU92" s="21">
        <f>SUM(BP92:BT92)</f>
        <v>0</v>
      </c>
      <c r="BV92" s="25"/>
      <c r="BW92" s="25"/>
      <c r="BX92" s="25"/>
      <c r="BY92" s="25"/>
      <c r="BZ92" s="25"/>
      <c r="CA92" s="21">
        <f>SUM(BV92:BZ92)</f>
        <v>0</v>
      </c>
      <c r="CB92" s="25"/>
      <c r="CC92" s="21">
        <f>SUM(CB92)</f>
        <v>0</v>
      </c>
      <c r="CD92" s="25"/>
      <c r="CE92" s="21">
        <f t="shared" ref="CE92" si="439">SUM(CD92:CD92)</f>
        <v>0</v>
      </c>
      <c r="CF92" s="21">
        <f t="shared" ref="CF92" si="440">SUM(BI92,BO92,BU92,CA92,CC92,CE92)</f>
        <v>0</v>
      </c>
      <c r="CG92" s="46" t="str">
        <f t="shared" si="418"/>
        <v/>
      </c>
      <c r="CH92" s="20"/>
      <c r="CI92" s="25"/>
      <c r="CJ92" s="25"/>
      <c r="CK92" s="25"/>
      <c r="CL92" s="25"/>
      <c r="CM92" s="25"/>
      <c r="CN92" s="25"/>
      <c r="CO92" s="21">
        <f>SUM(CI92:CN92)</f>
        <v>0</v>
      </c>
      <c r="CP92" s="25"/>
      <c r="CQ92" s="25"/>
      <c r="CR92" s="25"/>
      <c r="CS92" s="25"/>
      <c r="CT92" s="25"/>
      <c r="CU92" s="25"/>
      <c r="CV92" s="21">
        <f>SUM(CP92:CU92)</f>
        <v>0</v>
      </c>
      <c r="CW92" s="25"/>
      <c r="CX92" s="25"/>
      <c r="CY92" s="25"/>
      <c r="CZ92" s="25"/>
      <c r="DA92" s="25"/>
      <c r="DB92" s="21">
        <f>SUM(CW92:DA92)</f>
        <v>0</v>
      </c>
      <c r="DC92" s="25">
        <v>0.05</v>
      </c>
      <c r="DD92" s="25">
        <v>0.24644739999999998</v>
      </c>
      <c r="DE92" s="25"/>
      <c r="DF92" s="25"/>
      <c r="DG92" s="25"/>
      <c r="DH92" s="21">
        <f t="shared" si="281"/>
        <v>0.29644739999999997</v>
      </c>
      <c r="DI92" s="25"/>
      <c r="DJ92" s="25"/>
      <c r="DK92" s="25"/>
      <c r="DL92" s="21">
        <f>SUM(DI92:DK92)</f>
        <v>0</v>
      </c>
      <c r="DM92" s="25"/>
      <c r="DN92" s="25"/>
      <c r="DO92" s="25"/>
      <c r="DP92" s="25"/>
      <c r="DQ92" s="25"/>
      <c r="DR92" s="21">
        <f t="shared" si="283"/>
        <v>0</v>
      </c>
      <c r="DS92" s="21">
        <f t="shared" si="284"/>
        <v>0.29644739999999997</v>
      </c>
      <c r="DT92" s="46">
        <f t="shared" si="419"/>
        <v>1.3807930071775204E-5</v>
      </c>
      <c r="DU92" s="20"/>
      <c r="DV92" s="25"/>
      <c r="DW92" s="25"/>
      <c r="DX92" s="25"/>
      <c r="DY92" s="21">
        <f t="shared" si="286"/>
        <v>0</v>
      </c>
      <c r="DZ92" s="25"/>
      <c r="EA92" s="21">
        <f t="shared" si="287"/>
        <v>0</v>
      </c>
      <c r="EB92" s="25"/>
      <c r="EC92" s="25"/>
      <c r="ED92" s="25"/>
      <c r="EE92" s="25"/>
      <c r="EF92" s="25"/>
      <c r="EG92" s="25"/>
      <c r="EH92" s="21">
        <f t="shared" si="288"/>
        <v>0</v>
      </c>
      <c r="EI92" s="25"/>
      <c r="EJ92" s="25"/>
      <c r="EK92" s="25"/>
      <c r="EL92" s="25"/>
      <c r="EM92" s="25"/>
      <c r="EN92" s="21">
        <f>SUM(EI92:EM92)</f>
        <v>0</v>
      </c>
      <c r="EO92" s="21">
        <f t="shared" si="289"/>
        <v>0</v>
      </c>
      <c r="EP92" s="46" t="str">
        <f t="shared" si="420"/>
        <v/>
      </c>
      <c r="ER92" s="25"/>
      <c r="ES92" s="25"/>
      <c r="ET92" s="25"/>
      <c r="EU92" s="25"/>
      <c r="EV92" s="25"/>
      <c r="EW92" s="25"/>
      <c r="EX92" s="25"/>
      <c r="EY92" s="21">
        <f t="shared" si="290"/>
        <v>0</v>
      </c>
      <c r="EZ92" s="21">
        <f t="shared" si="291"/>
        <v>0</v>
      </c>
      <c r="FA92" s="46" t="str">
        <f t="shared" si="421"/>
        <v/>
      </c>
    </row>
    <row r="93" spans="1:157" x14ac:dyDescent="0.25">
      <c r="A93" s="26"/>
      <c r="B93" s="8" t="s">
        <v>100</v>
      </c>
      <c r="C93" s="1"/>
      <c r="D93" s="25"/>
      <c r="E93" s="25"/>
      <c r="F93" s="25"/>
      <c r="G93" s="25"/>
      <c r="H93" s="25"/>
      <c r="I93" s="25"/>
      <c r="J93" s="25"/>
      <c r="K93" s="25"/>
      <c r="L93" s="25"/>
      <c r="M93" s="25"/>
      <c r="N93" s="25"/>
      <c r="O93" s="21">
        <f>SUM(D93:N93)</f>
        <v>0</v>
      </c>
      <c r="P93" s="25"/>
      <c r="Q93" s="25"/>
      <c r="R93" s="25"/>
      <c r="S93" s="21">
        <f>SUM(P93:R93)</f>
        <v>0</v>
      </c>
      <c r="T93" s="25"/>
      <c r="U93" s="25"/>
      <c r="V93" s="25"/>
      <c r="W93" s="25"/>
      <c r="X93" s="25"/>
      <c r="Y93" s="21">
        <f>SUM(T93:X93)</f>
        <v>0</v>
      </c>
      <c r="Z93" s="21">
        <f>SUM(O93,S93,Y93)</f>
        <v>0</v>
      </c>
      <c r="AA93" s="46" t="str">
        <f t="shared" si="416"/>
        <v/>
      </c>
      <c r="AB93" s="20"/>
      <c r="AC93" s="25"/>
      <c r="AD93" s="25"/>
      <c r="AE93" s="25"/>
      <c r="AF93" s="25"/>
      <c r="AG93" s="25"/>
      <c r="AH93" s="21">
        <f>SUM(AC93:AG93)</f>
        <v>0</v>
      </c>
      <c r="AI93" s="25"/>
      <c r="AJ93" s="25"/>
      <c r="AK93" s="25"/>
      <c r="AL93" s="25"/>
      <c r="AM93" s="25"/>
      <c r="AN93" s="21">
        <f>SUM(AI93:AM93)</f>
        <v>0</v>
      </c>
      <c r="AO93" s="25"/>
      <c r="AP93" s="25"/>
      <c r="AQ93" s="25"/>
      <c r="AR93" s="25"/>
      <c r="AS93" s="25"/>
      <c r="AT93" s="21">
        <f>SUM(AO93:AS93)</f>
        <v>0</v>
      </c>
      <c r="AU93" s="25"/>
      <c r="AV93" s="25"/>
      <c r="AW93" s="25"/>
      <c r="AX93" s="25"/>
      <c r="AY93" s="25"/>
      <c r="AZ93" s="21">
        <f>SUM(AU93:AY93)</f>
        <v>0</v>
      </c>
      <c r="BA93" s="21">
        <f>SUM(AH93,AN93,AT93,AZ93)</f>
        <v>0</v>
      </c>
      <c r="BB93" s="46" t="str">
        <f t="shared" si="417"/>
        <v/>
      </c>
      <c r="BC93" s="20"/>
      <c r="BD93" s="25"/>
      <c r="BE93" s="25"/>
      <c r="BF93" s="25"/>
      <c r="BG93" s="25"/>
      <c r="BH93" s="25"/>
      <c r="BI93" s="21">
        <f t="shared" si="278"/>
        <v>0</v>
      </c>
      <c r="BJ93" s="25"/>
      <c r="BK93" s="25"/>
      <c r="BL93" s="25"/>
      <c r="BM93" s="25"/>
      <c r="BN93" s="25"/>
      <c r="BO93" s="21">
        <f>SUM(BJ93:BN93)</f>
        <v>0</v>
      </c>
      <c r="BP93" s="25"/>
      <c r="BQ93" s="25"/>
      <c r="BR93" s="25"/>
      <c r="BS93" s="25"/>
      <c r="BT93" s="25"/>
      <c r="BU93" s="21">
        <f>SUM(BP93:BT93)</f>
        <v>0</v>
      </c>
      <c r="BV93" s="25"/>
      <c r="BW93" s="25"/>
      <c r="BX93" s="25"/>
      <c r="BY93" s="25"/>
      <c r="BZ93" s="25"/>
      <c r="CA93" s="21">
        <f>SUM(BV93:BZ93)</f>
        <v>0</v>
      </c>
      <c r="CB93" s="25"/>
      <c r="CC93" s="21">
        <f t="shared" ref="CC93" si="441">SUM(CB93)</f>
        <v>0</v>
      </c>
      <c r="CD93" s="25"/>
      <c r="CE93" s="21">
        <f t="shared" ref="CE93:CE95" si="442">SUM(CD93:CD93)</f>
        <v>0</v>
      </c>
      <c r="CF93" s="21">
        <f t="shared" ref="CF93:CF95" si="443">SUM(BI93,BO93,BU93,CA93,CC93,CE93)</f>
        <v>0</v>
      </c>
      <c r="CG93" s="46" t="str">
        <f t="shared" si="418"/>
        <v/>
      </c>
      <c r="CH93" s="20"/>
      <c r="CI93" s="25"/>
      <c r="CJ93" s="25"/>
      <c r="CK93" s="25"/>
      <c r="CL93" s="25"/>
      <c r="CM93" s="25"/>
      <c r="CN93" s="25"/>
      <c r="CO93" s="21">
        <f>SUM(CI93:CN93)</f>
        <v>0</v>
      </c>
      <c r="CP93" s="25"/>
      <c r="CQ93" s="25"/>
      <c r="CR93" s="25"/>
      <c r="CS93" s="25"/>
      <c r="CT93" s="25"/>
      <c r="CU93" s="25"/>
      <c r="CV93" s="21">
        <f>SUM(CP93:CU93)</f>
        <v>0</v>
      </c>
      <c r="CW93" s="25"/>
      <c r="CX93" s="25"/>
      <c r="CY93" s="25"/>
      <c r="CZ93" s="25"/>
      <c r="DA93" s="25"/>
      <c r="DB93" s="21">
        <f t="shared" ref="DB93:DB95" si="444">SUM(CW93:DA93)</f>
        <v>0</v>
      </c>
      <c r="DC93" s="25">
        <v>0.1</v>
      </c>
      <c r="DD93" s="25"/>
      <c r="DE93" s="25"/>
      <c r="DF93" s="25"/>
      <c r="DG93" s="25"/>
      <c r="DH93" s="21">
        <f t="shared" si="281"/>
        <v>0.1</v>
      </c>
      <c r="DI93" s="25"/>
      <c r="DJ93" s="25"/>
      <c r="DK93" s="25"/>
      <c r="DL93" s="21">
        <f>SUM(DI93:DK93)</f>
        <v>0</v>
      </c>
      <c r="DM93" s="25"/>
      <c r="DN93" s="25"/>
      <c r="DO93" s="25"/>
      <c r="DP93" s="25"/>
      <c r="DQ93" s="25"/>
      <c r="DR93" s="21">
        <f t="shared" si="283"/>
        <v>0</v>
      </c>
      <c r="DS93" s="21">
        <f t="shared" si="284"/>
        <v>0.1</v>
      </c>
      <c r="DT93" s="46">
        <f t="shared" si="419"/>
        <v>4.6578010371402169E-6</v>
      </c>
      <c r="DU93" s="20"/>
      <c r="DV93" s="25"/>
      <c r="DW93" s="25"/>
      <c r="DX93" s="25"/>
      <c r="DY93" s="21">
        <f t="shared" si="286"/>
        <v>0</v>
      </c>
      <c r="DZ93" s="25"/>
      <c r="EA93" s="21">
        <f t="shared" si="287"/>
        <v>0</v>
      </c>
      <c r="EB93" s="25"/>
      <c r="EC93" s="25"/>
      <c r="ED93" s="25"/>
      <c r="EE93" s="25"/>
      <c r="EF93" s="25"/>
      <c r="EG93" s="25"/>
      <c r="EH93" s="21">
        <f t="shared" si="288"/>
        <v>0</v>
      </c>
      <c r="EI93" s="25"/>
      <c r="EJ93" s="25"/>
      <c r="EK93" s="25"/>
      <c r="EL93" s="25"/>
      <c r="EM93" s="25"/>
      <c r="EN93" s="21">
        <f t="shared" ref="EN93:EN95" si="445">SUM(EI93:EM93)</f>
        <v>0</v>
      </c>
      <c r="EO93" s="21">
        <f t="shared" si="289"/>
        <v>0</v>
      </c>
      <c r="EP93" s="46" t="str">
        <f t="shared" si="420"/>
        <v/>
      </c>
      <c r="ER93" s="25"/>
      <c r="ES93" s="25"/>
      <c r="ET93" s="25"/>
      <c r="EU93" s="25"/>
      <c r="EV93" s="25"/>
      <c r="EW93" s="25"/>
      <c r="EX93" s="25"/>
      <c r="EY93" s="21">
        <f t="shared" si="290"/>
        <v>0</v>
      </c>
      <c r="EZ93" s="21">
        <f t="shared" si="291"/>
        <v>0</v>
      </c>
      <c r="FA93" s="46" t="str">
        <f t="shared" si="421"/>
        <v/>
      </c>
    </row>
    <row r="94" spans="1:157" x14ac:dyDescent="0.25">
      <c r="A94" s="26"/>
      <c r="B94" s="8" t="s">
        <v>203</v>
      </c>
      <c r="C94" s="1"/>
      <c r="D94" s="25"/>
      <c r="E94" s="25"/>
      <c r="F94" s="25"/>
      <c r="G94" s="25"/>
      <c r="H94" s="25"/>
      <c r="I94" s="25"/>
      <c r="J94" s="25"/>
      <c r="K94" s="25"/>
      <c r="L94" s="25"/>
      <c r="M94" s="25"/>
      <c r="N94" s="25"/>
      <c r="O94" s="19">
        <f t="shared" ref="O94:O95" si="446">SUM(D94:N94)</f>
        <v>0</v>
      </c>
      <c r="P94" s="25"/>
      <c r="Q94" s="25"/>
      <c r="R94" s="25"/>
      <c r="S94" s="19">
        <f t="shared" ref="S94:S95" si="447">SUM(P94:R94)</f>
        <v>0</v>
      </c>
      <c r="T94" s="25"/>
      <c r="U94" s="25"/>
      <c r="V94" s="25"/>
      <c r="W94" s="25"/>
      <c r="X94" s="25"/>
      <c r="Y94" s="19">
        <f t="shared" ref="Y94:Y95" si="448">SUM(T94:X94)</f>
        <v>0</v>
      </c>
      <c r="Z94" s="19">
        <f t="shared" ref="Z94:Z95" si="449">SUM(O94,S94,Y94)</f>
        <v>0</v>
      </c>
      <c r="AA94" s="48" t="str">
        <f t="shared" si="416"/>
        <v/>
      </c>
      <c r="AB94" s="20"/>
      <c r="AC94" s="25"/>
      <c r="AD94" s="25"/>
      <c r="AE94" s="25"/>
      <c r="AF94" s="25"/>
      <c r="AG94" s="25"/>
      <c r="AH94" s="19">
        <f t="shared" ref="AH94:AH95" si="450">SUM(AC94:AG94)</f>
        <v>0</v>
      </c>
      <c r="AI94" s="25"/>
      <c r="AJ94" s="25"/>
      <c r="AK94" s="25"/>
      <c r="AL94" s="25"/>
      <c r="AM94" s="25"/>
      <c r="AN94" s="19">
        <f t="shared" ref="AN94:AN95" si="451">SUM(AI94:AM94)</f>
        <v>0</v>
      </c>
      <c r="AO94" s="25"/>
      <c r="AP94" s="25"/>
      <c r="AQ94" s="25"/>
      <c r="AR94" s="25"/>
      <c r="AS94" s="25"/>
      <c r="AT94" s="19">
        <f t="shared" ref="AT94:AT95" si="452">SUM(AO94:AS94)</f>
        <v>0</v>
      </c>
      <c r="AU94" s="25"/>
      <c r="AV94" s="25"/>
      <c r="AW94" s="25"/>
      <c r="AX94" s="25"/>
      <c r="AY94" s="25"/>
      <c r="AZ94" s="19">
        <f t="shared" ref="AZ94:AZ95" si="453">SUM(AU94:AY94)</f>
        <v>0</v>
      </c>
      <c r="BA94" s="19">
        <f t="shared" ref="BA94:BA95" si="454">SUM(AH94,AN94,AT94,AZ94)</f>
        <v>0</v>
      </c>
      <c r="BB94" s="48" t="str">
        <f t="shared" si="417"/>
        <v/>
      </c>
      <c r="BC94" s="20"/>
      <c r="BD94" s="25"/>
      <c r="BE94" s="25"/>
      <c r="BF94" s="25"/>
      <c r="BG94" s="25"/>
      <c r="BH94" s="25"/>
      <c r="BI94" s="19">
        <f t="shared" si="278"/>
        <v>0</v>
      </c>
      <c r="BJ94" s="25"/>
      <c r="BK94" s="25"/>
      <c r="BL94" s="25"/>
      <c r="BM94" s="25"/>
      <c r="BN94" s="25"/>
      <c r="BO94" s="19">
        <f t="shared" ref="BO94:BO95" si="455">SUM(BJ94:BN94)</f>
        <v>0</v>
      </c>
      <c r="BP94" s="25"/>
      <c r="BQ94" s="25"/>
      <c r="BR94" s="25"/>
      <c r="BS94" s="25"/>
      <c r="BT94" s="25"/>
      <c r="BU94" s="19">
        <f t="shared" ref="BU94:BU95" si="456">SUM(BP94:BT94)</f>
        <v>0</v>
      </c>
      <c r="BV94" s="25"/>
      <c r="BW94" s="25"/>
      <c r="BX94" s="25"/>
      <c r="BY94" s="25"/>
      <c r="BZ94" s="25"/>
      <c r="CA94" s="19">
        <f t="shared" ref="CA94:CA95" si="457">SUM(BV94:BZ94)</f>
        <v>0</v>
      </c>
      <c r="CB94" s="25"/>
      <c r="CC94" s="19">
        <f t="shared" ref="CC94:CC95" si="458">SUM(CB94)</f>
        <v>0</v>
      </c>
      <c r="CD94" s="25"/>
      <c r="CE94" s="19">
        <f t="shared" si="442"/>
        <v>0</v>
      </c>
      <c r="CF94" s="19">
        <f t="shared" si="443"/>
        <v>0</v>
      </c>
      <c r="CG94" s="48" t="str">
        <f t="shared" si="418"/>
        <v/>
      </c>
      <c r="CH94" s="20"/>
      <c r="CI94" s="25"/>
      <c r="CJ94" s="25"/>
      <c r="CK94" s="25"/>
      <c r="CL94" s="25"/>
      <c r="CM94" s="25"/>
      <c r="CN94" s="25"/>
      <c r="CO94" s="19">
        <f t="shared" ref="CO94:CO95" si="459">SUM(CI94:CN94)</f>
        <v>0</v>
      </c>
      <c r="CP94" s="25"/>
      <c r="CQ94" s="25"/>
      <c r="CR94" s="25"/>
      <c r="CS94" s="25"/>
      <c r="CT94" s="25"/>
      <c r="CU94" s="25"/>
      <c r="CV94" s="19">
        <f t="shared" ref="CV94:CV95" si="460">SUM(CP94:CU94)</f>
        <v>0</v>
      </c>
      <c r="CW94" s="25"/>
      <c r="CX94" s="25"/>
      <c r="CY94" s="25"/>
      <c r="CZ94" s="25"/>
      <c r="DA94" s="25"/>
      <c r="DB94" s="19">
        <f t="shared" si="444"/>
        <v>0</v>
      </c>
      <c r="DC94" s="25"/>
      <c r="DD94" s="25">
        <v>0.23205000000000001</v>
      </c>
      <c r="DE94" s="25"/>
      <c r="DF94" s="25"/>
      <c r="DG94" s="25"/>
      <c r="DH94" s="19">
        <f t="shared" si="281"/>
        <v>0.23205000000000001</v>
      </c>
      <c r="DI94" s="25"/>
      <c r="DJ94" s="25"/>
      <c r="DK94" s="25"/>
      <c r="DL94" s="19">
        <f t="shared" ref="DL94:DL95" si="461">SUM(DI94:DK94)</f>
        <v>0</v>
      </c>
      <c r="DM94" s="25"/>
      <c r="DN94" s="25"/>
      <c r="DO94" s="25"/>
      <c r="DP94" s="25"/>
      <c r="DQ94" s="25"/>
      <c r="DR94" s="19">
        <f t="shared" si="283"/>
        <v>0</v>
      </c>
      <c r="DS94" s="19">
        <f t="shared" si="284"/>
        <v>0.23205000000000001</v>
      </c>
      <c r="DT94" s="48">
        <f t="shared" si="419"/>
        <v>1.0808427306683873E-5</v>
      </c>
      <c r="DU94" s="20"/>
      <c r="DV94" s="25"/>
      <c r="DW94" s="25"/>
      <c r="DX94" s="25"/>
      <c r="DY94" s="19">
        <f t="shared" si="286"/>
        <v>0</v>
      </c>
      <c r="DZ94" s="25"/>
      <c r="EA94" s="19">
        <f t="shared" si="287"/>
        <v>0</v>
      </c>
      <c r="EB94" s="25"/>
      <c r="EC94" s="25"/>
      <c r="ED94" s="25"/>
      <c r="EE94" s="25"/>
      <c r="EF94" s="25"/>
      <c r="EG94" s="25"/>
      <c r="EH94" s="19">
        <f t="shared" si="288"/>
        <v>0</v>
      </c>
      <c r="EI94" s="25"/>
      <c r="EJ94" s="25"/>
      <c r="EK94" s="25"/>
      <c r="EL94" s="25"/>
      <c r="EM94" s="25"/>
      <c r="EN94" s="19">
        <f t="shared" si="445"/>
        <v>0</v>
      </c>
      <c r="EO94" s="21">
        <f t="shared" si="289"/>
        <v>0</v>
      </c>
      <c r="EP94" s="48" t="str">
        <f t="shared" si="420"/>
        <v/>
      </c>
      <c r="ER94" s="25"/>
      <c r="ES94" s="25"/>
      <c r="ET94" s="25"/>
      <c r="EU94" s="25"/>
      <c r="EV94" s="25"/>
      <c r="EW94" s="25"/>
      <c r="EX94" s="25"/>
      <c r="EY94" s="19">
        <f t="shared" si="290"/>
        <v>0</v>
      </c>
      <c r="EZ94" s="21">
        <f t="shared" si="291"/>
        <v>0</v>
      </c>
      <c r="FA94" s="48" t="str">
        <f t="shared" si="421"/>
        <v/>
      </c>
    </row>
    <row r="95" spans="1:157" x14ac:dyDescent="0.25">
      <c r="A95" s="26"/>
      <c r="B95" s="8" t="s">
        <v>101</v>
      </c>
      <c r="C95" s="1"/>
      <c r="D95" s="25"/>
      <c r="E95" s="25"/>
      <c r="F95" s="25"/>
      <c r="G95" s="25"/>
      <c r="H95" s="25"/>
      <c r="I95" s="25"/>
      <c r="J95" s="25"/>
      <c r="K95" s="25"/>
      <c r="L95" s="25"/>
      <c r="M95" s="25"/>
      <c r="N95" s="25"/>
      <c r="O95" s="19">
        <f t="shared" si="446"/>
        <v>0</v>
      </c>
      <c r="P95" s="25"/>
      <c r="Q95" s="25"/>
      <c r="R95" s="25"/>
      <c r="S95" s="19">
        <f t="shared" si="447"/>
        <v>0</v>
      </c>
      <c r="T95" s="25"/>
      <c r="U95" s="25"/>
      <c r="V95" s="25"/>
      <c r="W95" s="25"/>
      <c r="X95" s="25"/>
      <c r="Y95" s="19">
        <f t="shared" si="448"/>
        <v>0</v>
      </c>
      <c r="Z95" s="19">
        <f t="shared" si="449"/>
        <v>0</v>
      </c>
      <c r="AA95" s="48" t="str">
        <f t="shared" si="416"/>
        <v/>
      </c>
      <c r="AB95" s="20"/>
      <c r="AC95" s="25"/>
      <c r="AD95" s="25"/>
      <c r="AE95" s="25"/>
      <c r="AF95" s="25"/>
      <c r="AG95" s="25"/>
      <c r="AH95" s="19">
        <f t="shared" si="450"/>
        <v>0</v>
      </c>
      <c r="AI95" s="25"/>
      <c r="AJ95" s="25"/>
      <c r="AK95" s="25"/>
      <c r="AL95" s="25"/>
      <c r="AM95" s="25"/>
      <c r="AN95" s="19">
        <f t="shared" si="451"/>
        <v>0</v>
      </c>
      <c r="AO95" s="25"/>
      <c r="AP95" s="25"/>
      <c r="AQ95" s="25"/>
      <c r="AR95" s="25"/>
      <c r="AS95" s="25"/>
      <c r="AT95" s="19">
        <f t="shared" si="452"/>
        <v>0</v>
      </c>
      <c r="AU95" s="25"/>
      <c r="AV95" s="25"/>
      <c r="AW95" s="25"/>
      <c r="AX95" s="25"/>
      <c r="AY95" s="25"/>
      <c r="AZ95" s="19">
        <f t="shared" si="453"/>
        <v>0</v>
      </c>
      <c r="BA95" s="19">
        <f t="shared" si="454"/>
        <v>0</v>
      </c>
      <c r="BB95" s="48" t="str">
        <f t="shared" si="417"/>
        <v/>
      </c>
      <c r="BC95" s="20"/>
      <c r="BD95" s="25"/>
      <c r="BE95" s="25"/>
      <c r="BF95" s="25"/>
      <c r="BG95" s="25"/>
      <c r="BH95" s="25"/>
      <c r="BI95" s="19">
        <f t="shared" si="278"/>
        <v>0</v>
      </c>
      <c r="BJ95" s="25"/>
      <c r="BK95" s="25"/>
      <c r="BL95" s="25"/>
      <c r="BM95" s="25"/>
      <c r="BN95" s="25"/>
      <c r="BO95" s="19">
        <f t="shared" si="455"/>
        <v>0</v>
      </c>
      <c r="BP95" s="25"/>
      <c r="BQ95" s="25"/>
      <c r="BR95" s="25"/>
      <c r="BS95" s="25"/>
      <c r="BT95" s="25"/>
      <c r="BU95" s="19">
        <f t="shared" si="456"/>
        <v>0</v>
      </c>
      <c r="BV95" s="25"/>
      <c r="BW95" s="25"/>
      <c r="BX95" s="25"/>
      <c r="BY95" s="25"/>
      <c r="BZ95" s="25"/>
      <c r="CA95" s="19">
        <f t="shared" si="457"/>
        <v>0</v>
      </c>
      <c r="CB95" s="25"/>
      <c r="CC95" s="19">
        <f t="shared" si="458"/>
        <v>0</v>
      </c>
      <c r="CD95" s="25"/>
      <c r="CE95" s="19">
        <f t="shared" si="442"/>
        <v>0</v>
      </c>
      <c r="CF95" s="19">
        <f t="shared" si="443"/>
        <v>0</v>
      </c>
      <c r="CG95" s="48" t="str">
        <f t="shared" si="418"/>
        <v/>
      </c>
      <c r="CH95" s="20"/>
      <c r="CI95" s="25"/>
      <c r="CJ95" s="25"/>
      <c r="CK95" s="25"/>
      <c r="CL95" s="25"/>
      <c r="CM95" s="25"/>
      <c r="CN95" s="25"/>
      <c r="CO95" s="19">
        <f t="shared" si="459"/>
        <v>0</v>
      </c>
      <c r="CP95" s="25"/>
      <c r="CQ95" s="25"/>
      <c r="CR95" s="25"/>
      <c r="CS95" s="25"/>
      <c r="CT95" s="25"/>
      <c r="CU95" s="25"/>
      <c r="CV95" s="19">
        <f t="shared" si="460"/>
        <v>0</v>
      </c>
      <c r="CW95" s="25"/>
      <c r="CX95" s="25"/>
      <c r="CY95" s="25"/>
      <c r="CZ95" s="25"/>
      <c r="DA95" s="25"/>
      <c r="DB95" s="19">
        <f t="shared" si="444"/>
        <v>0</v>
      </c>
      <c r="DC95" s="25">
        <v>0.1</v>
      </c>
      <c r="DD95" s="25"/>
      <c r="DE95" s="25"/>
      <c r="DF95" s="25"/>
      <c r="DG95" s="25"/>
      <c r="DH95" s="19">
        <f t="shared" si="281"/>
        <v>0.1</v>
      </c>
      <c r="DI95" s="25"/>
      <c r="DJ95" s="25"/>
      <c r="DK95" s="25"/>
      <c r="DL95" s="19">
        <f t="shared" si="461"/>
        <v>0</v>
      </c>
      <c r="DM95" s="25"/>
      <c r="DN95" s="25"/>
      <c r="DO95" s="25"/>
      <c r="DP95" s="25"/>
      <c r="DQ95" s="25"/>
      <c r="DR95" s="19">
        <f t="shared" si="283"/>
        <v>0</v>
      </c>
      <c r="DS95" s="19">
        <f t="shared" si="284"/>
        <v>0.1</v>
      </c>
      <c r="DT95" s="48">
        <f t="shared" si="419"/>
        <v>4.6578010371402169E-6</v>
      </c>
      <c r="DU95" s="20"/>
      <c r="DV95" s="25"/>
      <c r="DW95" s="25"/>
      <c r="DX95" s="25"/>
      <c r="DY95" s="19">
        <f t="shared" si="286"/>
        <v>0</v>
      </c>
      <c r="DZ95" s="25"/>
      <c r="EA95" s="19">
        <f t="shared" si="287"/>
        <v>0</v>
      </c>
      <c r="EB95" s="25"/>
      <c r="EC95" s="25"/>
      <c r="ED95" s="25"/>
      <c r="EE95" s="25"/>
      <c r="EF95" s="25"/>
      <c r="EG95" s="25"/>
      <c r="EH95" s="19">
        <f t="shared" si="288"/>
        <v>0</v>
      </c>
      <c r="EI95" s="25"/>
      <c r="EJ95" s="25"/>
      <c r="EK95" s="25"/>
      <c r="EL95" s="25"/>
      <c r="EM95" s="25"/>
      <c r="EN95" s="19">
        <f t="shared" si="445"/>
        <v>0</v>
      </c>
      <c r="EO95" s="21">
        <f t="shared" si="289"/>
        <v>0</v>
      </c>
      <c r="EP95" s="48" t="str">
        <f t="shared" si="420"/>
        <v/>
      </c>
      <c r="ER95" s="25"/>
      <c r="ES95" s="25"/>
      <c r="ET95" s="25"/>
      <c r="EU95" s="25"/>
      <c r="EV95" s="25"/>
      <c r="EW95" s="25"/>
      <c r="EX95" s="25"/>
      <c r="EY95" s="19">
        <f t="shared" si="290"/>
        <v>0</v>
      </c>
      <c r="EZ95" s="21">
        <f t="shared" si="291"/>
        <v>0</v>
      </c>
      <c r="FA95" s="48" t="str">
        <f t="shared" si="421"/>
        <v/>
      </c>
    </row>
    <row r="96" spans="1:157" x14ac:dyDescent="0.25">
      <c r="A96" s="26"/>
      <c r="B96" s="8" t="s">
        <v>241</v>
      </c>
      <c r="C96" s="1"/>
      <c r="D96" s="25"/>
      <c r="E96" s="25"/>
      <c r="F96" s="25"/>
      <c r="G96" s="25"/>
      <c r="H96" s="25"/>
      <c r="I96" s="25"/>
      <c r="J96" s="25"/>
      <c r="K96" s="25"/>
      <c r="L96" s="25"/>
      <c r="M96" s="25"/>
      <c r="N96" s="25"/>
      <c r="O96" s="19">
        <f t="shared" si="422"/>
        <v>0</v>
      </c>
      <c r="P96" s="25"/>
      <c r="Q96" s="25"/>
      <c r="R96" s="25"/>
      <c r="S96" s="19">
        <f t="shared" si="423"/>
        <v>0</v>
      </c>
      <c r="T96" s="25"/>
      <c r="U96" s="25"/>
      <c r="V96" s="25"/>
      <c r="W96" s="25"/>
      <c r="X96" s="25"/>
      <c r="Y96" s="19">
        <f t="shared" si="376"/>
        <v>0</v>
      </c>
      <c r="Z96" s="19">
        <f t="shared" si="424"/>
        <v>0</v>
      </c>
      <c r="AA96" s="48" t="str">
        <f t="shared" si="416"/>
        <v/>
      </c>
      <c r="AB96" s="20"/>
      <c r="AC96" s="25"/>
      <c r="AD96" s="25"/>
      <c r="AE96" s="25"/>
      <c r="AF96" s="25"/>
      <c r="AG96" s="25"/>
      <c r="AH96" s="19">
        <f t="shared" si="425"/>
        <v>0</v>
      </c>
      <c r="AI96" s="25"/>
      <c r="AJ96" s="25"/>
      <c r="AK96" s="25"/>
      <c r="AL96" s="25"/>
      <c r="AM96" s="25"/>
      <c r="AN96" s="19">
        <f t="shared" si="426"/>
        <v>0</v>
      </c>
      <c r="AO96" s="25"/>
      <c r="AP96" s="25"/>
      <c r="AQ96" s="25"/>
      <c r="AR96" s="25"/>
      <c r="AS96" s="25"/>
      <c r="AT96" s="19">
        <f t="shared" si="427"/>
        <v>0</v>
      </c>
      <c r="AU96" s="25"/>
      <c r="AV96" s="25"/>
      <c r="AW96" s="25"/>
      <c r="AX96" s="25"/>
      <c r="AY96" s="25"/>
      <c r="AZ96" s="19">
        <f t="shared" si="377"/>
        <v>0</v>
      </c>
      <c r="BA96" s="19">
        <f t="shared" si="378"/>
        <v>0</v>
      </c>
      <c r="BB96" s="48" t="str">
        <f t="shared" si="417"/>
        <v/>
      </c>
      <c r="BC96" s="20"/>
      <c r="BD96" s="25"/>
      <c r="BE96" s="25"/>
      <c r="BF96" s="25"/>
      <c r="BG96" s="25"/>
      <c r="BH96" s="25"/>
      <c r="BI96" s="19">
        <f t="shared" si="278"/>
        <v>0</v>
      </c>
      <c r="BJ96" s="25"/>
      <c r="BK96" s="25"/>
      <c r="BL96" s="25"/>
      <c r="BM96" s="25"/>
      <c r="BN96" s="25"/>
      <c r="BO96" s="19">
        <f t="shared" si="428"/>
        <v>0</v>
      </c>
      <c r="BP96" s="25"/>
      <c r="BQ96" s="25"/>
      <c r="BR96" s="25"/>
      <c r="BS96" s="25"/>
      <c r="BT96" s="25"/>
      <c r="BU96" s="19">
        <f t="shared" si="429"/>
        <v>0</v>
      </c>
      <c r="BV96" s="25"/>
      <c r="BW96" s="25"/>
      <c r="BX96" s="25"/>
      <c r="BY96" s="25"/>
      <c r="BZ96" s="25"/>
      <c r="CA96" s="19">
        <f t="shared" si="430"/>
        <v>0</v>
      </c>
      <c r="CB96" s="25"/>
      <c r="CC96" s="19">
        <f t="shared" ref="CC96" si="462">SUM(CB96)</f>
        <v>0</v>
      </c>
      <c r="CD96" s="25"/>
      <c r="CE96" s="19">
        <f t="shared" ref="CE96" si="463">SUM(CD96:CD96)</f>
        <v>0</v>
      </c>
      <c r="CF96" s="19">
        <f t="shared" ref="CF96" si="464">SUM(BI96,BO96,BU96,CA96,CC96,CE96)</f>
        <v>0</v>
      </c>
      <c r="CG96" s="48" t="str">
        <f t="shared" si="418"/>
        <v/>
      </c>
      <c r="CH96" s="20"/>
      <c r="CI96" s="25"/>
      <c r="CJ96" s="25"/>
      <c r="CK96" s="25"/>
      <c r="CL96" s="25"/>
      <c r="CM96" s="25"/>
      <c r="CN96" s="25"/>
      <c r="CO96" s="19">
        <f t="shared" si="432"/>
        <v>0</v>
      </c>
      <c r="CP96" s="25"/>
      <c r="CQ96" s="25"/>
      <c r="CR96" s="25"/>
      <c r="CS96" s="25">
        <v>0.75</v>
      </c>
      <c r="CT96" s="25">
        <v>0.25</v>
      </c>
      <c r="CU96" s="25"/>
      <c r="CV96" s="19">
        <f t="shared" si="433"/>
        <v>1</v>
      </c>
      <c r="CW96" s="25"/>
      <c r="CX96" s="25"/>
      <c r="CY96" s="25"/>
      <c r="CZ96" s="25"/>
      <c r="DA96" s="25"/>
      <c r="DB96" s="19">
        <f t="shared" ref="DB96" si="465">SUM(CW96:DA96)</f>
        <v>0</v>
      </c>
      <c r="DC96" s="25"/>
      <c r="DD96" s="25"/>
      <c r="DE96" s="25"/>
      <c r="DF96" s="25"/>
      <c r="DG96" s="25"/>
      <c r="DH96" s="19">
        <f t="shared" si="281"/>
        <v>0</v>
      </c>
      <c r="DI96" s="25"/>
      <c r="DJ96" s="25"/>
      <c r="DK96" s="25"/>
      <c r="DL96" s="19">
        <f t="shared" si="282"/>
        <v>0</v>
      </c>
      <c r="DM96" s="25"/>
      <c r="DN96" s="25"/>
      <c r="DO96" s="25"/>
      <c r="DP96" s="25"/>
      <c r="DQ96" s="25"/>
      <c r="DR96" s="19">
        <f t="shared" si="283"/>
        <v>0</v>
      </c>
      <c r="DS96" s="19">
        <f t="shared" si="284"/>
        <v>1</v>
      </c>
      <c r="DT96" s="48">
        <f t="shared" si="419"/>
        <v>4.6578010371402163E-5</v>
      </c>
      <c r="DU96" s="20"/>
      <c r="DV96" s="25"/>
      <c r="DW96" s="25"/>
      <c r="DX96" s="25"/>
      <c r="DY96" s="19">
        <f t="shared" si="286"/>
        <v>0</v>
      </c>
      <c r="DZ96" s="25"/>
      <c r="EA96" s="19">
        <f t="shared" si="287"/>
        <v>0</v>
      </c>
      <c r="EB96" s="25"/>
      <c r="EC96" s="25"/>
      <c r="ED96" s="25"/>
      <c r="EE96" s="25"/>
      <c r="EF96" s="25"/>
      <c r="EG96" s="25"/>
      <c r="EH96" s="19">
        <f t="shared" si="288"/>
        <v>0</v>
      </c>
      <c r="EI96" s="25"/>
      <c r="EJ96" s="25"/>
      <c r="EK96" s="25"/>
      <c r="EL96" s="25"/>
      <c r="EM96" s="25"/>
      <c r="EN96" s="19">
        <f t="shared" ref="EN96" si="466">SUM(EI96:EM96)</f>
        <v>0</v>
      </c>
      <c r="EO96" s="21">
        <f t="shared" si="289"/>
        <v>0</v>
      </c>
      <c r="EP96" s="48" t="str">
        <f t="shared" si="420"/>
        <v/>
      </c>
      <c r="ER96" s="25"/>
      <c r="ES96" s="25"/>
      <c r="ET96" s="25"/>
      <c r="EU96" s="25"/>
      <c r="EV96" s="25"/>
      <c r="EW96" s="25"/>
      <c r="EX96" s="25"/>
      <c r="EY96" s="19">
        <f t="shared" si="290"/>
        <v>0</v>
      </c>
      <c r="EZ96" s="21">
        <f t="shared" si="291"/>
        <v>0</v>
      </c>
      <c r="FA96" s="48" t="str">
        <f t="shared" si="421"/>
        <v/>
      </c>
    </row>
    <row r="97" spans="1:157" x14ac:dyDescent="0.25">
      <c r="A97" s="26"/>
      <c r="B97" s="8" t="s">
        <v>102</v>
      </c>
      <c r="C97" s="1"/>
      <c r="D97" s="25"/>
      <c r="E97" s="25"/>
      <c r="F97" s="25"/>
      <c r="G97" s="25"/>
      <c r="H97" s="25"/>
      <c r="I97" s="25"/>
      <c r="J97" s="25"/>
      <c r="K97" s="25"/>
      <c r="L97" s="25"/>
      <c r="M97" s="25"/>
      <c r="N97" s="25"/>
      <c r="O97" s="19">
        <f t="shared" ref="O97:O139" si="467">SUM(D97:N97)</f>
        <v>0</v>
      </c>
      <c r="P97" s="25"/>
      <c r="Q97" s="25"/>
      <c r="R97" s="25"/>
      <c r="S97" s="19">
        <f t="shared" ref="S97:S139" si="468">SUM(P97:R97)</f>
        <v>0</v>
      </c>
      <c r="T97" s="25"/>
      <c r="U97" s="25"/>
      <c r="V97" s="25"/>
      <c r="W97" s="25"/>
      <c r="X97" s="25"/>
      <c r="Y97" s="19">
        <f t="shared" ref="Y97:Y139" si="469">SUM(T97:X97)</f>
        <v>0</v>
      </c>
      <c r="Z97" s="19">
        <f t="shared" ref="Z97:Z139" si="470">SUM(O97,S97,Y97)</f>
        <v>0</v>
      </c>
      <c r="AA97" s="48" t="str">
        <f t="shared" si="416"/>
        <v/>
      </c>
      <c r="AB97" s="20"/>
      <c r="AC97" s="25"/>
      <c r="AD97" s="25"/>
      <c r="AE97" s="25"/>
      <c r="AF97" s="25"/>
      <c r="AG97" s="25"/>
      <c r="AH97" s="19">
        <f t="shared" ref="AH97:AH139" si="471">SUM(AC97:AG97)</f>
        <v>0</v>
      </c>
      <c r="AI97" s="25"/>
      <c r="AJ97" s="25"/>
      <c r="AK97" s="25"/>
      <c r="AL97" s="25">
        <v>2</v>
      </c>
      <c r="AM97" s="25"/>
      <c r="AN97" s="19">
        <f t="shared" ref="AN97:AN139" si="472">SUM(AI97:AM97)</f>
        <v>2</v>
      </c>
      <c r="AO97" s="25"/>
      <c r="AP97" s="25"/>
      <c r="AQ97" s="25"/>
      <c r="AR97" s="25"/>
      <c r="AS97" s="25"/>
      <c r="AT97" s="19">
        <f t="shared" ref="AT97:AT139" si="473">SUM(AO97:AS97)</f>
        <v>0</v>
      </c>
      <c r="AU97" s="25"/>
      <c r="AV97" s="25"/>
      <c r="AW97" s="25"/>
      <c r="AX97" s="25"/>
      <c r="AY97" s="25"/>
      <c r="AZ97" s="19">
        <f t="shared" ref="AZ97:AZ139" si="474">SUM(AU97:AY97)</f>
        <v>0</v>
      </c>
      <c r="BA97" s="19">
        <f t="shared" ref="BA97:BA139" si="475">SUM(AH97,AN97,AT97,AZ97)</f>
        <v>2</v>
      </c>
      <c r="BB97" s="48">
        <f t="shared" si="417"/>
        <v>2.7041677255439241E-4</v>
      </c>
      <c r="BC97" s="20"/>
      <c r="BD97" s="25"/>
      <c r="BE97" s="25"/>
      <c r="BF97" s="25"/>
      <c r="BG97" s="25"/>
      <c r="BH97" s="25"/>
      <c r="BI97" s="19">
        <f t="shared" si="278"/>
        <v>0</v>
      </c>
      <c r="BJ97" s="25"/>
      <c r="BK97" s="25"/>
      <c r="BL97" s="25">
        <v>0.855078</v>
      </c>
      <c r="BM97" s="25">
        <v>0.47366699999999995</v>
      </c>
      <c r="BN97" s="25">
        <v>0.447517</v>
      </c>
      <c r="BO97" s="19">
        <f t="shared" ref="BO97:BO139" si="476">SUM(BJ97:BN97)</f>
        <v>1.776262</v>
      </c>
      <c r="BP97" s="25"/>
      <c r="BQ97" s="25"/>
      <c r="BR97" s="25"/>
      <c r="BS97" s="25"/>
      <c r="BT97" s="25"/>
      <c r="BU97" s="19">
        <f t="shared" ref="BU97:BU139" si="477">SUM(BP97:BT97)</f>
        <v>0</v>
      </c>
      <c r="BV97" s="25"/>
      <c r="BW97" s="25"/>
      <c r="BX97" s="25"/>
      <c r="BY97" s="25"/>
      <c r="BZ97" s="25"/>
      <c r="CA97" s="19">
        <f t="shared" ref="CA97:CA139" si="478">SUM(BV97:BZ97)</f>
        <v>0</v>
      </c>
      <c r="CB97" s="25"/>
      <c r="CC97" s="19">
        <f t="shared" si="431"/>
        <v>0</v>
      </c>
      <c r="CD97" s="25"/>
      <c r="CE97" s="19">
        <f t="shared" si="279"/>
        <v>0</v>
      </c>
      <c r="CF97" s="19">
        <f t="shared" si="280"/>
        <v>1.776262</v>
      </c>
      <c r="CG97" s="48">
        <f t="shared" si="418"/>
        <v>1.9123312276791312E-4</v>
      </c>
      <c r="CH97" s="20"/>
      <c r="CI97" s="25"/>
      <c r="CJ97" s="25">
        <v>1.1867084999999999</v>
      </c>
      <c r="CK97" s="25">
        <v>0.81329150000000006</v>
      </c>
      <c r="CL97" s="25">
        <v>0.78498000000000001</v>
      </c>
      <c r="CM97" s="25">
        <v>0.46501999999999999</v>
      </c>
      <c r="CN97" s="25"/>
      <c r="CO97" s="19">
        <f t="shared" ref="CO97:CO115" si="479">SUM(CI97:CN97)</f>
        <v>3.25</v>
      </c>
      <c r="CP97" s="25"/>
      <c r="CQ97" s="25"/>
      <c r="CR97" s="25"/>
      <c r="CS97" s="25">
        <v>1.1001179999999999</v>
      </c>
      <c r="CT97" s="25">
        <v>0.80017699999999992</v>
      </c>
      <c r="CU97" s="25"/>
      <c r="CV97" s="19">
        <f t="shared" ref="CV97:CV115" si="480">SUM(CP97:CU97)</f>
        <v>1.9002949999999998</v>
      </c>
      <c r="CW97" s="25"/>
      <c r="CX97" s="25"/>
      <c r="CY97" s="25"/>
      <c r="CZ97" s="25"/>
      <c r="DA97" s="25"/>
      <c r="DB97" s="19">
        <f t="shared" si="434"/>
        <v>0</v>
      </c>
      <c r="DC97" s="25"/>
      <c r="DD97" s="25"/>
      <c r="DE97" s="25"/>
      <c r="DF97" s="25"/>
      <c r="DG97" s="25"/>
      <c r="DH97" s="19">
        <f t="shared" si="281"/>
        <v>0</v>
      </c>
      <c r="DI97" s="25"/>
      <c r="DJ97" s="25"/>
      <c r="DK97" s="25"/>
      <c r="DL97" s="19">
        <f t="shared" si="282"/>
        <v>0</v>
      </c>
      <c r="DM97" s="25"/>
      <c r="DN97" s="25"/>
      <c r="DO97" s="25"/>
      <c r="DP97" s="25"/>
      <c r="DQ97" s="25"/>
      <c r="DR97" s="19">
        <f t="shared" si="283"/>
        <v>0</v>
      </c>
      <c r="DS97" s="19">
        <f t="shared" si="284"/>
        <v>5.1502949999999998</v>
      </c>
      <c r="DT97" s="48">
        <f t="shared" si="419"/>
        <v>2.3989049392578071E-4</v>
      </c>
      <c r="DU97" s="20"/>
      <c r="DV97" s="25"/>
      <c r="DW97" s="25"/>
      <c r="DX97" s="25"/>
      <c r="DY97" s="19">
        <f t="shared" si="286"/>
        <v>0</v>
      </c>
      <c r="DZ97" s="25"/>
      <c r="EA97" s="19">
        <f t="shared" si="287"/>
        <v>0</v>
      </c>
      <c r="EB97" s="25"/>
      <c r="EC97" s="25"/>
      <c r="ED97" s="25"/>
      <c r="EE97" s="25"/>
      <c r="EF97" s="25"/>
      <c r="EG97" s="25"/>
      <c r="EH97" s="19">
        <f t="shared" si="288"/>
        <v>0</v>
      </c>
      <c r="EI97" s="25"/>
      <c r="EJ97" s="25"/>
      <c r="EK97" s="25"/>
      <c r="EL97" s="25"/>
      <c r="EM97" s="25"/>
      <c r="EN97" s="19">
        <f t="shared" si="435"/>
        <v>0</v>
      </c>
      <c r="EO97" s="21">
        <f t="shared" si="289"/>
        <v>0</v>
      </c>
      <c r="EP97" s="48" t="str">
        <f t="shared" si="420"/>
        <v/>
      </c>
      <c r="ER97" s="25"/>
      <c r="ES97" s="25"/>
      <c r="ET97" s="25"/>
      <c r="EU97" s="25"/>
      <c r="EV97" s="25"/>
      <c r="EW97" s="25"/>
      <c r="EX97" s="25"/>
      <c r="EY97" s="19">
        <f t="shared" si="290"/>
        <v>0</v>
      </c>
      <c r="EZ97" s="21">
        <f t="shared" si="291"/>
        <v>0</v>
      </c>
      <c r="FA97" s="48" t="str">
        <f t="shared" si="421"/>
        <v/>
      </c>
    </row>
    <row r="98" spans="1:157" x14ac:dyDescent="0.25">
      <c r="A98" s="26"/>
      <c r="B98" s="8" t="s">
        <v>103</v>
      </c>
      <c r="C98" s="1"/>
      <c r="D98" s="25"/>
      <c r="E98" s="25"/>
      <c r="F98" s="25"/>
      <c r="G98" s="25"/>
      <c r="H98" s="25"/>
      <c r="I98" s="25"/>
      <c r="J98" s="25"/>
      <c r="K98" s="25"/>
      <c r="L98" s="25"/>
      <c r="M98" s="25"/>
      <c r="N98" s="25"/>
      <c r="O98" s="21">
        <f t="shared" si="467"/>
        <v>0</v>
      </c>
      <c r="P98" s="25"/>
      <c r="Q98" s="25"/>
      <c r="R98" s="25"/>
      <c r="S98" s="21">
        <f t="shared" si="468"/>
        <v>0</v>
      </c>
      <c r="T98" s="25"/>
      <c r="U98" s="25"/>
      <c r="V98" s="25"/>
      <c r="W98" s="25"/>
      <c r="X98" s="25"/>
      <c r="Y98" s="21">
        <f>SUM(T98:X98)</f>
        <v>0</v>
      </c>
      <c r="Z98" s="21">
        <f t="shared" si="470"/>
        <v>0</v>
      </c>
      <c r="AA98" s="46" t="str">
        <f t="shared" si="416"/>
        <v/>
      </c>
      <c r="AB98" s="20"/>
      <c r="AC98" s="25"/>
      <c r="AD98" s="25"/>
      <c r="AE98" s="25"/>
      <c r="AF98" s="25"/>
      <c r="AG98" s="25"/>
      <c r="AH98" s="21">
        <f t="shared" si="471"/>
        <v>0</v>
      </c>
      <c r="AI98" s="25"/>
      <c r="AJ98" s="25"/>
      <c r="AK98" s="25"/>
      <c r="AL98" s="25"/>
      <c r="AM98" s="25"/>
      <c r="AN98" s="21">
        <f t="shared" si="472"/>
        <v>0</v>
      </c>
      <c r="AO98" s="25"/>
      <c r="AP98" s="25"/>
      <c r="AQ98" s="25"/>
      <c r="AR98" s="25"/>
      <c r="AS98" s="25"/>
      <c r="AT98" s="21">
        <f t="shared" si="473"/>
        <v>0</v>
      </c>
      <c r="AU98" s="25"/>
      <c r="AV98" s="25"/>
      <c r="AW98" s="25"/>
      <c r="AX98" s="25"/>
      <c r="AY98" s="25"/>
      <c r="AZ98" s="21">
        <f>SUM(AU98:AY98)</f>
        <v>0</v>
      </c>
      <c r="BA98" s="21">
        <f>SUM(AH98,AN98,AT98,AZ98)</f>
        <v>0</v>
      </c>
      <c r="BB98" s="46" t="str">
        <f t="shared" si="417"/>
        <v/>
      </c>
      <c r="BC98" s="20"/>
      <c r="BD98" s="25"/>
      <c r="BE98" s="25"/>
      <c r="BF98" s="25"/>
      <c r="BG98" s="25"/>
      <c r="BH98" s="25"/>
      <c r="BI98" s="21">
        <f t="shared" si="278"/>
        <v>0</v>
      </c>
      <c r="BJ98" s="25"/>
      <c r="BK98" s="25"/>
      <c r="BL98" s="25"/>
      <c r="BM98" s="25"/>
      <c r="BN98" s="25"/>
      <c r="BO98" s="21">
        <f t="shared" si="476"/>
        <v>0</v>
      </c>
      <c r="BP98" s="25"/>
      <c r="BQ98" s="25"/>
      <c r="BR98" s="25"/>
      <c r="BS98" s="25"/>
      <c r="BT98" s="25"/>
      <c r="BU98" s="21">
        <f t="shared" si="477"/>
        <v>0</v>
      </c>
      <c r="BV98" s="25"/>
      <c r="BW98" s="25"/>
      <c r="BX98" s="25"/>
      <c r="BY98" s="25"/>
      <c r="BZ98" s="25"/>
      <c r="CA98" s="21">
        <f t="shared" si="478"/>
        <v>0</v>
      </c>
      <c r="CB98" s="25"/>
      <c r="CC98" s="21">
        <f t="shared" si="431"/>
        <v>0</v>
      </c>
      <c r="CD98" s="25"/>
      <c r="CE98" s="21">
        <f t="shared" si="279"/>
        <v>0</v>
      </c>
      <c r="CF98" s="21">
        <f t="shared" si="280"/>
        <v>0</v>
      </c>
      <c r="CG98" s="46" t="str">
        <f t="shared" si="418"/>
        <v/>
      </c>
      <c r="CH98" s="20"/>
      <c r="CI98" s="25"/>
      <c r="CJ98" s="25"/>
      <c r="CK98" s="25"/>
      <c r="CL98" s="25"/>
      <c r="CM98" s="25"/>
      <c r="CN98" s="25"/>
      <c r="CO98" s="21">
        <f t="shared" si="479"/>
        <v>0</v>
      </c>
      <c r="CP98" s="25"/>
      <c r="CQ98" s="25"/>
      <c r="CR98" s="25"/>
      <c r="CS98" s="25"/>
      <c r="CT98" s="25"/>
      <c r="CU98" s="25"/>
      <c r="CV98" s="21">
        <f t="shared" si="480"/>
        <v>0</v>
      </c>
      <c r="CW98" s="25"/>
      <c r="CX98" s="25"/>
      <c r="CY98" s="25"/>
      <c r="CZ98" s="25"/>
      <c r="DA98" s="25"/>
      <c r="DB98" s="21">
        <f t="shared" si="434"/>
        <v>0</v>
      </c>
      <c r="DC98" s="25"/>
      <c r="DD98" s="25"/>
      <c r="DE98" s="25"/>
      <c r="DF98" s="25"/>
      <c r="DG98" s="25"/>
      <c r="DH98" s="21">
        <f t="shared" si="281"/>
        <v>0</v>
      </c>
      <c r="DI98" s="25">
        <v>0.23271384000000001</v>
      </c>
      <c r="DJ98" s="25"/>
      <c r="DK98" s="25"/>
      <c r="DL98" s="21">
        <f t="shared" si="282"/>
        <v>0.23271384000000001</v>
      </c>
      <c r="DM98" s="25"/>
      <c r="DN98" s="25"/>
      <c r="DO98" s="25"/>
      <c r="DP98" s="25"/>
      <c r="DQ98" s="25"/>
      <c r="DR98" s="21">
        <f t="shared" si="283"/>
        <v>0</v>
      </c>
      <c r="DS98" s="21">
        <f t="shared" si="284"/>
        <v>0.23271384000000001</v>
      </c>
      <c r="DT98" s="46">
        <f t="shared" si="419"/>
        <v>1.0839347653088825E-5</v>
      </c>
      <c r="DU98" s="20"/>
      <c r="DV98" s="25"/>
      <c r="DW98" s="25"/>
      <c r="DX98" s="25"/>
      <c r="DY98" s="21">
        <f t="shared" si="286"/>
        <v>0</v>
      </c>
      <c r="DZ98" s="25"/>
      <c r="EA98" s="21">
        <f t="shared" si="287"/>
        <v>0</v>
      </c>
      <c r="EB98" s="25"/>
      <c r="EC98" s="25"/>
      <c r="ED98" s="25"/>
      <c r="EE98" s="25"/>
      <c r="EF98" s="25"/>
      <c r="EG98" s="25"/>
      <c r="EH98" s="21">
        <f t="shared" si="288"/>
        <v>0</v>
      </c>
      <c r="EI98" s="25"/>
      <c r="EJ98" s="25"/>
      <c r="EK98" s="25"/>
      <c r="EL98" s="25"/>
      <c r="EM98" s="25"/>
      <c r="EN98" s="21">
        <f t="shared" si="435"/>
        <v>0</v>
      </c>
      <c r="EO98" s="21">
        <f t="shared" si="289"/>
        <v>0</v>
      </c>
      <c r="EP98" s="46" t="str">
        <f t="shared" si="420"/>
        <v/>
      </c>
      <c r="ER98" s="25"/>
      <c r="ES98" s="25"/>
      <c r="ET98" s="25"/>
      <c r="EU98" s="25"/>
      <c r="EV98" s="25"/>
      <c r="EW98" s="25"/>
      <c r="EX98" s="25"/>
      <c r="EY98" s="21">
        <f t="shared" si="290"/>
        <v>0</v>
      </c>
      <c r="EZ98" s="21">
        <f t="shared" si="291"/>
        <v>0</v>
      </c>
      <c r="FA98" s="46" t="str">
        <f t="shared" si="421"/>
        <v/>
      </c>
    </row>
    <row r="99" spans="1:157" ht="16.5" customHeight="1" x14ac:dyDescent="0.25">
      <c r="A99" s="26"/>
      <c r="B99" s="8" t="s">
        <v>104</v>
      </c>
      <c r="C99" s="1"/>
      <c r="D99" s="25"/>
      <c r="E99" s="25"/>
      <c r="F99" s="25"/>
      <c r="G99" s="25"/>
      <c r="H99" s="25"/>
      <c r="I99" s="25"/>
      <c r="J99" s="25"/>
      <c r="K99" s="25"/>
      <c r="L99" s="25"/>
      <c r="M99" s="25"/>
      <c r="N99" s="25"/>
      <c r="O99" s="19">
        <f>SUM(D99:N99)</f>
        <v>0</v>
      </c>
      <c r="P99" s="25"/>
      <c r="Q99" s="25"/>
      <c r="R99" s="25"/>
      <c r="S99" s="19">
        <f>SUM(P99:R99)</f>
        <v>0</v>
      </c>
      <c r="T99" s="25"/>
      <c r="U99" s="25"/>
      <c r="V99" s="25"/>
      <c r="W99" s="25"/>
      <c r="X99" s="25"/>
      <c r="Y99" s="19">
        <f>SUM(T99:X99)</f>
        <v>0</v>
      </c>
      <c r="Z99" s="19">
        <f>SUM(O99,S99,Y99)</f>
        <v>0</v>
      </c>
      <c r="AA99" s="48" t="str">
        <f t="shared" si="416"/>
        <v/>
      </c>
      <c r="AB99" s="20"/>
      <c r="AC99" s="25"/>
      <c r="AD99" s="25"/>
      <c r="AE99" s="25"/>
      <c r="AF99" s="25"/>
      <c r="AG99" s="25"/>
      <c r="AH99" s="19">
        <f>SUM(AC99:AG99)</f>
        <v>0</v>
      </c>
      <c r="AI99" s="25"/>
      <c r="AJ99" s="25"/>
      <c r="AK99" s="25"/>
      <c r="AL99" s="25"/>
      <c r="AM99" s="25"/>
      <c r="AN99" s="19">
        <f>SUM(AI99:AM99)</f>
        <v>0</v>
      </c>
      <c r="AO99" s="25"/>
      <c r="AP99" s="25"/>
      <c r="AQ99" s="25"/>
      <c r="AR99" s="25"/>
      <c r="AS99" s="25"/>
      <c r="AT99" s="19">
        <f>SUM(AO99:AS99)</f>
        <v>0</v>
      </c>
      <c r="AU99" s="25"/>
      <c r="AV99" s="25"/>
      <c r="AW99" s="25"/>
      <c r="AX99" s="25"/>
      <c r="AY99" s="25"/>
      <c r="AZ99" s="19">
        <f>SUM(AU99:AY99)</f>
        <v>0</v>
      </c>
      <c r="BA99" s="19">
        <f>SUM(AH99,AN99,AT99,AZ99)</f>
        <v>0</v>
      </c>
      <c r="BB99" s="48" t="str">
        <f t="shared" si="417"/>
        <v/>
      </c>
      <c r="BC99" s="20"/>
      <c r="BD99" s="25"/>
      <c r="BE99" s="25"/>
      <c r="BF99" s="25"/>
      <c r="BG99" s="25"/>
      <c r="BH99" s="25"/>
      <c r="BI99" s="19">
        <f t="shared" si="278"/>
        <v>0</v>
      </c>
      <c r="BJ99" s="25"/>
      <c r="BK99" s="25"/>
      <c r="BL99" s="25"/>
      <c r="BM99" s="25"/>
      <c r="BN99" s="25"/>
      <c r="BO99" s="19">
        <f>SUM(BJ99:BN99)</f>
        <v>0</v>
      </c>
      <c r="BP99" s="25"/>
      <c r="BQ99" s="25"/>
      <c r="BR99" s="25"/>
      <c r="BS99" s="25"/>
      <c r="BT99" s="25"/>
      <c r="BU99" s="19">
        <f>SUM(BP99:BT99)</f>
        <v>0</v>
      </c>
      <c r="BV99" s="25"/>
      <c r="BW99" s="25"/>
      <c r="BX99" s="25"/>
      <c r="BY99" s="25"/>
      <c r="BZ99" s="25"/>
      <c r="CA99" s="19">
        <f>SUM(BV99:BZ99)</f>
        <v>0</v>
      </c>
      <c r="CB99" s="25"/>
      <c r="CC99" s="19">
        <f t="shared" ref="CC99" si="481">SUM(CB99)</f>
        <v>0</v>
      </c>
      <c r="CD99" s="25"/>
      <c r="CE99" s="19">
        <f t="shared" si="279"/>
        <v>0</v>
      </c>
      <c r="CF99" s="19">
        <f t="shared" si="280"/>
        <v>0</v>
      </c>
      <c r="CG99" s="48" t="str">
        <f t="shared" si="418"/>
        <v/>
      </c>
      <c r="CH99" s="20"/>
      <c r="CI99" s="25"/>
      <c r="CJ99" s="25"/>
      <c r="CK99" s="25"/>
      <c r="CL99" s="25"/>
      <c r="CM99" s="25"/>
      <c r="CN99" s="25"/>
      <c r="CO99" s="19">
        <f>SUM(CI99:CN99)</f>
        <v>0</v>
      </c>
      <c r="CP99" s="25"/>
      <c r="CQ99" s="25"/>
      <c r="CR99" s="25"/>
      <c r="CS99" s="25"/>
      <c r="CT99" s="25"/>
      <c r="CU99" s="25"/>
      <c r="CV99" s="19">
        <f>SUM(CP99:CU99)</f>
        <v>0</v>
      </c>
      <c r="CW99" s="25"/>
      <c r="CX99" s="25"/>
      <c r="CY99" s="25"/>
      <c r="CZ99" s="25"/>
      <c r="DA99" s="25"/>
      <c r="DB99" s="19">
        <f>SUM(CW99:DA99)</f>
        <v>0</v>
      </c>
      <c r="DC99" s="25">
        <v>0.125</v>
      </c>
      <c r="DD99" s="25"/>
      <c r="DE99" s="25"/>
      <c r="DF99" s="25"/>
      <c r="DG99" s="25"/>
      <c r="DH99" s="19">
        <f t="shared" si="281"/>
        <v>0.125</v>
      </c>
      <c r="DI99" s="25"/>
      <c r="DJ99" s="25"/>
      <c r="DK99" s="25"/>
      <c r="DL99" s="19">
        <f t="shared" si="282"/>
        <v>0</v>
      </c>
      <c r="DM99" s="25"/>
      <c r="DN99" s="25"/>
      <c r="DO99" s="25"/>
      <c r="DP99" s="25"/>
      <c r="DQ99" s="25"/>
      <c r="DR99" s="19">
        <f t="shared" si="283"/>
        <v>0</v>
      </c>
      <c r="DS99" s="19">
        <f t="shared" si="284"/>
        <v>0.125</v>
      </c>
      <c r="DT99" s="48">
        <f t="shared" si="419"/>
        <v>5.8222512964252703E-6</v>
      </c>
      <c r="DU99" s="20"/>
      <c r="DV99" s="25"/>
      <c r="DW99" s="25"/>
      <c r="DX99" s="25"/>
      <c r="DY99" s="19">
        <f t="shared" si="286"/>
        <v>0</v>
      </c>
      <c r="DZ99" s="25"/>
      <c r="EA99" s="19">
        <f t="shared" si="287"/>
        <v>0</v>
      </c>
      <c r="EB99" s="25"/>
      <c r="EC99" s="25"/>
      <c r="ED99" s="25"/>
      <c r="EE99" s="25"/>
      <c r="EF99" s="25"/>
      <c r="EG99" s="25"/>
      <c r="EH99" s="19">
        <f t="shared" si="288"/>
        <v>0</v>
      </c>
      <c r="EI99" s="25"/>
      <c r="EJ99" s="25"/>
      <c r="EK99" s="25"/>
      <c r="EL99" s="25"/>
      <c r="EM99" s="25"/>
      <c r="EN99" s="19">
        <f t="shared" si="435"/>
        <v>0</v>
      </c>
      <c r="EO99" s="21">
        <f t="shared" si="289"/>
        <v>0</v>
      </c>
      <c r="EP99" s="48" t="str">
        <f t="shared" si="420"/>
        <v/>
      </c>
      <c r="ER99" s="25"/>
      <c r="ES99" s="25"/>
      <c r="ET99" s="25"/>
      <c r="EU99" s="25"/>
      <c r="EV99" s="25"/>
      <c r="EW99" s="25"/>
      <c r="EX99" s="25"/>
      <c r="EY99" s="19">
        <f t="shared" si="290"/>
        <v>0</v>
      </c>
      <c r="EZ99" s="21">
        <f t="shared" si="291"/>
        <v>0</v>
      </c>
      <c r="FA99" s="48" t="str">
        <f t="shared" si="421"/>
        <v/>
      </c>
    </row>
    <row r="100" spans="1:157" ht="15.75" customHeight="1" x14ac:dyDescent="0.25">
      <c r="A100" s="26"/>
      <c r="B100" s="8" t="s">
        <v>105</v>
      </c>
      <c r="C100" s="1"/>
      <c r="D100" s="25"/>
      <c r="E100" s="25"/>
      <c r="F100" s="25"/>
      <c r="G100" s="25"/>
      <c r="H100" s="25"/>
      <c r="I100" s="25"/>
      <c r="J100" s="25"/>
      <c r="K100" s="25"/>
      <c r="L100" s="25"/>
      <c r="M100" s="25"/>
      <c r="N100" s="25"/>
      <c r="O100" s="19">
        <f t="shared" ref="O100" si="482">SUM(D100:N100)</f>
        <v>0</v>
      </c>
      <c r="P100" s="25"/>
      <c r="Q100" s="25"/>
      <c r="R100" s="25"/>
      <c r="S100" s="19">
        <f t="shared" ref="S100" si="483">SUM(P100:R100)</f>
        <v>0</v>
      </c>
      <c r="T100" s="25"/>
      <c r="U100" s="25"/>
      <c r="V100" s="25"/>
      <c r="W100" s="25"/>
      <c r="X100" s="25"/>
      <c r="Y100" s="19">
        <f t="shared" ref="Y100" si="484">SUM(T100:X100)</f>
        <v>0</v>
      </c>
      <c r="Z100" s="19">
        <f t="shared" ref="Z100" si="485">SUM(O100,S100,Y100)</f>
        <v>0</v>
      </c>
      <c r="AA100" s="48" t="str">
        <f t="shared" si="416"/>
        <v/>
      </c>
      <c r="AB100" s="20"/>
      <c r="AC100" s="25"/>
      <c r="AD100" s="25"/>
      <c r="AE100" s="25"/>
      <c r="AF100" s="25"/>
      <c r="AG100" s="25"/>
      <c r="AH100" s="19">
        <f t="shared" ref="AH100" si="486">SUM(AC100:AG100)</f>
        <v>0</v>
      </c>
      <c r="AI100" s="25"/>
      <c r="AJ100" s="25"/>
      <c r="AK100" s="25"/>
      <c r="AL100" s="25"/>
      <c r="AM100" s="25"/>
      <c r="AN100" s="19">
        <f t="shared" ref="AN100" si="487">SUM(AI100:AM100)</f>
        <v>0</v>
      </c>
      <c r="AO100" s="25"/>
      <c r="AP100" s="25"/>
      <c r="AQ100" s="25"/>
      <c r="AR100" s="25"/>
      <c r="AS100" s="25"/>
      <c r="AT100" s="19">
        <f t="shared" ref="AT100" si="488">SUM(AO100:AS100)</f>
        <v>0</v>
      </c>
      <c r="AU100" s="25"/>
      <c r="AV100" s="25"/>
      <c r="AW100" s="25"/>
      <c r="AX100" s="25"/>
      <c r="AY100" s="25"/>
      <c r="AZ100" s="19">
        <f t="shared" ref="AZ100" si="489">SUM(AU100:AY100)</f>
        <v>0</v>
      </c>
      <c r="BA100" s="19">
        <f t="shared" ref="BA100" si="490">SUM(AH100,AN100,AT100,AZ100)</f>
        <v>0</v>
      </c>
      <c r="BB100" s="48" t="str">
        <f t="shared" si="417"/>
        <v/>
      </c>
      <c r="BC100" s="20"/>
      <c r="BD100" s="25"/>
      <c r="BE100" s="25"/>
      <c r="BF100" s="25"/>
      <c r="BG100" s="25"/>
      <c r="BH100" s="25"/>
      <c r="BI100" s="19">
        <f t="shared" si="278"/>
        <v>0</v>
      </c>
      <c r="BJ100" s="25"/>
      <c r="BK100" s="25"/>
      <c r="BL100" s="25"/>
      <c r="BM100" s="25"/>
      <c r="BN100" s="25"/>
      <c r="BO100" s="19">
        <f t="shared" ref="BO100" si="491">SUM(BJ100:BN100)</f>
        <v>0</v>
      </c>
      <c r="BP100" s="25"/>
      <c r="BQ100" s="25"/>
      <c r="BR100" s="25"/>
      <c r="BS100" s="25"/>
      <c r="BT100" s="25"/>
      <c r="BU100" s="19">
        <f t="shared" ref="BU100" si="492">SUM(BP100:BT100)</f>
        <v>0</v>
      </c>
      <c r="BV100" s="25"/>
      <c r="BW100" s="25"/>
      <c r="BX100" s="25"/>
      <c r="BY100" s="25"/>
      <c r="BZ100" s="25"/>
      <c r="CA100" s="19">
        <f t="shared" ref="CA100" si="493">SUM(BV100:BZ100)</f>
        <v>0</v>
      </c>
      <c r="CB100" s="25"/>
      <c r="CC100" s="19">
        <f t="shared" ref="CC100" si="494">SUM(CB100)</f>
        <v>0</v>
      </c>
      <c r="CD100" s="25"/>
      <c r="CE100" s="19">
        <f t="shared" si="279"/>
        <v>0</v>
      </c>
      <c r="CF100" s="19">
        <f t="shared" si="280"/>
        <v>0</v>
      </c>
      <c r="CG100" s="48" t="str">
        <f t="shared" si="418"/>
        <v/>
      </c>
      <c r="CH100" s="20"/>
      <c r="CI100" s="25"/>
      <c r="CJ100" s="25"/>
      <c r="CK100" s="25">
        <v>0.3</v>
      </c>
      <c r="CL100" s="25"/>
      <c r="CM100" s="25"/>
      <c r="CN100" s="25"/>
      <c r="CO100" s="19">
        <f t="shared" ref="CO100" si="495">SUM(CI100:CN100)</f>
        <v>0.3</v>
      </c>
      <c r="CP100" s="25"/>
      <c r="CQ100" s="25"/>
      <c r="CR100" s="25">
        <v>0.05</v>
      </c>
      <c r="CS100" s="25"/>
      <c r="CT100" s="25"/>
      <c r="CU100" s="25"/>
      <c r="CV100" s="19">
        <f t="shared" ref="CV100" si="496">SUM(CP100:CU100)</f>
        <v>0.05</v>
      </c>
      <c r="CW100" s="25"/>
      <c r="CX100" s="25"/>
      <c r="CY100" s="25"/>
      <c r="CZ100" s="25"/>
      <c r="DA100" s="25"/>
      <c r="DB100" s="19">
        <f t="shared" ref="DB100" si="497">SUM(CW100:DA100)</f>
        <v>0</v>
      </c>
      <c r="DC100" s="25">
        <v>2.3045</v>
      </c>
      <c r="DD100" s="25"/>
      <c r="DE100" s="25"/>
      <c r="DF100" s="25"/>
      <c r="DG100" s="25"/>
      <c r="DH100" s="19">
        <f t="shared" si="281"/>
        <v>2.3045</v>
      </c>
      <c r="DI100" s="25"/>
      <c r="DJ100" s="25"/>
      <c r="DK100" s="25"/>
      <c r="DL100" s="19">
        <f t="shared" ref="DL100" si="498">SUM(DI100:DK100)</f>
        <v>0</v>
      </c>
      <c r="DM100" s="25"/>
      <c r="DN100" s="25"/>
      <c r="DO100" s="25"/>
      <c r="DP100" s="25"/>
      <c r="DQ100" s="25"/>
      <c r="DR100" s="19">
        <f t="shared" si="283"/>
        <v>0</v>
      </c>
      <c r="DS100" s="19">
        <f t="shared" si="284"/>
        <v>2.6545000000000001</v>
      </c>
      <c r="DT100" s="48">
        <f t="shared" si="419"/>
        <v>1.2364132853088706E-4</v>
      </c>
      <c r="DU100" s="20"/>
      <c r="DV100" s="25"/>
      <c r="DW100" s="25"/>
      <c r="DX100" s="25"/>
      <c r="DY100" s="19">
        <f t="shared" si="286"/>
        <v>0</v>
      </c>
      <c r="DZ100" s="25"/>
      <c r="EA100" s="19">
        <f t="shared" si="287"/>
        <v>0</v>
      </c>
      <c r="EB100" s="25"/>
      <c r="EC100" s="25"/>
      <c r="ED100" s="25"/>
      <c r="EE100" s="25"/>
      <c r="EF100" s="25"/>
      <c r="EG100" s="25"/>
      <c r="EH100" s="19">
        <f t="shared" si="288"/>
        <v>0</v>
      </c>
      <c r="EI100" s="25"/>
      <c r="EJ100" s="25"/>
      <c r="EK100" s="25"/>
      <c r="EL100" s="25"/>
      <c r="EM100" s="25"/>
      <c r="EN100" s="19">
        <f t="shared" si="435"/>
        <v>0</v>
      </c>
      <c r="EO100" s="21">
        <f t="shared" si="289"/>
        <v>0</v>
      </c>
      <c r="EP100" s="48" t="str">
        <f t="shared" si="420"/>
        <v/>
      </c>
      <c r="ER100" s="25"/>
      <c r="ES100" s="25"/>
      <c r="ET100" s="25"/>
      <c r="EU100" s="25"/>
      <c r="EV100" s="25"/>
      <c r="EW100" s="25"/>
      <c r="EX100" s="25"/>
      <c r="EY100" s="19">
        <f t="shared" si="290"/>
        <v>0</v>
      </c>
      <c r="EZ100" s="21">
        <f t="shared" si="291"/>
        <v>0</v>
      </c>
      <c r="FA100" s="48" t="str">
        <f t="shared" si="421"/>
        <v/>
      </c>
    </row>
    <row r="101" spans="1:157" x14ac:dyDescent="0.25">
      <c r="A101" s="26"/>
      <c r="B101" s="8" t="s">
        <v>106</v>
      </c>
      <c r="C101" s="1"/>
      <c r="D101" s="25"/>
      <c r="E101" s="25"/>
      <c r="F101" s="25"/>
      <c r="G101" s="25"/>
      <c r="H101" s="25"/>
      <c r="I101" s="25"/>
      <c r="J101" s="25"/>
      <c r="K101" s="25"/>
      <c r="L101" s="25"/>
      <c r="M101" s="25"/>
      <c r="N101" s="25"/>
      <c r="O101" s="21">
        <f t="shared" si="467"/>
        <v>0</v>
      </c>
      <c r="P101" s="25"/>
      <c r="Q101" s="25"/>
      <c r="R101" s="25"/>
      <c r="S101" s="21">
        <f t="shared" si="468"/>
        <v>0</v>
      </c>
      <c r="T101" s="25"/>
      <c r="U101" s="25"/>
      <c r="V101" s="25"/>
      <c r="W101" s="25"/>
      <c r="X101" s="25"/>
      <c r="Y101" s="21">
        <f t="shared" si="469"/>
        <v>0</v>
      </c>
      <c r="Z101" s="21">
        <f t="shared" si="470"/>
        <v>0</v>
      </c>
      <c r="AA101" s="46" t="str">
        <f t="shared" si="416"/>
        <v/>
      </c>
      <c r="AB101" s="20"/>
      <c r="AC101" s="25"/>
      <c r="AD101" s="25"/>
      <c r="AE101" s="25"/>
      <c r="AF101" s="25"/>
      <c r="AG101" s="25"/>
      <c r="AH101" s="21">
        <f t="shared" si="471"/>
        <v>0</v>
      </c>
      <c r="AI101" s="25"/>
      <c r="AJ101" s="25"/>
      <c r="AK101" s="25"/>
      <c r="AL101" s="25"/>
      <c r="AM101" s="25"/>
      <c r="AN101" s="21">
        <f t="shared" si="472"/>
        <v>0</v>
      </c>
      <c r="AO101" s="25"/>
      <c r="AP101" s="25"/>
      <c r="AQ101" s="25"/>
      <c r="AR101" s="25"/>
      <c r="AS101" s="25"/>
      <c r="AT101" s="21">
        <f t="shared" si="473"/>
        <v>0</v>
      </c>
      <c r="AU101" s="25"/>
      <c r="AV101" s="25"/>
      <c r="AW101" s="25"/>
      <c r="AX101" s="25"/>
      <c r="AY101" s="25"/>
      <c r="AZ101" s="21">
        <f t="shared" si="474"/>
        <v>0</v>
      </c>
      <c r="BA101" s="21">
        <f t="shared" si="475"/>
        <v>0</v>
      </c>
      <c r="BB101" s="46" t="str">
        <f t="shared" si="417"/>
        <v/>
      </c>
      <c r="BC101" s="20"/>
      <c r="BD101" s="25"/>
      <c r="BE101" s="25"/>
      <c r="BF101" s="25"/>
      <c r="BG101" s="25"/>
      <c r="BH101" s="25"/>
      <c r="BI101" s="21">
        <f t="shared" si="278"/>
        <v>0</v>
      </c>
      <c r="BJ101" s="25"/>
      <c r="BK101" s="25"/>
      <c r="BL101" s="25"/>
      <c r="BM101" s="25"/>
      <c r="BN101" s="25"/>
      <c r="BO101" s="21">
        <f t="shared" si="476"/>
        <v>0</v>
      </c>
      <c r="BP101" s="25"/>
      <c r="BQ101" s="25"/>
      <c r="BR101" s="25"/>
      <c r="BS101" s="25"/>
      <c r="BT101" s="25"/>
      <c r="BU101" s="21">
        <f t="shared" si="477"/>
        <v>0</v>
      </c>
      <c r="BV101" s="25"/>
      <c r="BW101" s="25"/>
      <c r="BX101" s="25"/>
      <c r="BY101" s="25"/>
      <c r="BZ101" s="25"/>
      <c r="CA101" s="21">
        <f t="shared" si="478"/>
        <v>0</v>
      </c>
      <c r="CB101" s="25"/>
      <c r="CC101" s="21">
        <f t="shared" ref="CC101" si="499">SUM(CB101)</f>
        <v>0</v>
      </c>
      <c r="CD101" s="25"/>
      <c r="CE101" s="21">
        <f t="shared" si="279"/>
        <v>0</v>
      </c>
      <c r="CF101" s="21">
        <f t="shared" si="280"/>
        <v>0</v>
      </c>
      <c r="CG101" s="46" t="str">
        <f t="shared" si="418"/>
        <v/>
      </c>
      <c r="CH101" s="20"/>
      <c r="CI101" s="25"/>
      <c r="CJ101" s="25"/>
      <c r="CK101" s="25"/>
      <c r="CL101" s="25"/>
      <c r="CM101" s="25"/>
      <c r="CN101" s="25"/>
      <c r="CO101" s="21">
        <f t="shared" si="479"/>
        <v>0</v>
      </c>
      <c r="CP101" s="25"/>
      <c r="CQ101" s="25"/>
      <c r="CR101" s="25"/>
      <c r="CS101" s="25"/>
      <c r="CT101" s="25"/>
      <c r="CU101" s="25"/>
      <c r="CV101" s="21">
        <f t="shared" si="480"/>
        <v>0</v>
      </c>
      <c r="CW101" s="25"/>
      <c r="CX101" s="25"/>
      <c r="CY101" s="25"/>
      <c r="CZ101" s="25"/>
      <c r="DA101" s="25"/>
      <c r="DB101" s="21">
        <f t="shared" ref="DB101:DB103" si="500">SUM(CW101:DA101)</f>
        <v>0</v>
      </c>
      <c r="DC101" s="25">
        <v>18</v>
      </c>
      <c r="DD101" s="25"/>
      <c r="DE101" s="25"/>
      <c r="DF101" s="25"/>
      <c r="DG101" s="25"/>
      <c r="DH101" s="21">
        <f t="shared" si="281"/>
        <v>18</v>
      </c>
      <c r="DI101" s="25"/>
      <c r="DJ101" s="25"/>
      <c r="DK101" s="25"/>
      <c r="DL101" s="21">
        <f t="shared" si="282"/>
        <v>0</v>
      </c>
      <c r="DM101" s="25"/>
      <c r="DN101" s="25"/>
      <c r="DO101" s="25"/>
      <c r="DP101" s="25"/>
      <c r="DQ101" s="25"/>
      <c r="DR101" s="21">
        <f t="shared" si="283"/>
        <v>0</v>
      </c>
      <c r="DS101" s="21">
        <f t="shared" si="284"/>
        <v>18</v>
      </c>
      <c r="DT101" s="46">
        <f t="shared" si="419"/>
        <v>8.3840418668523894E-4</v>
      </c>
      <c r="DU101" s="20"/>
      <c r="DV101" s="25"/>
      <c r="DW101" s="25"/>
      <c r="DX101" s="25"/>
      <c r="DY101" s="21">
        <f t="shared" si="286"/>
        <v>0</v>
      </c>
      <c r="DZ101" s="25"/>
      <c r="EA101" s="21">
        <f t="shared" si="287"/>
        <v>0</v>
      </c>
      <c r="EB101" s="25"/>
      <c r="EC101" s="25"/>
      <c r="ED101" s="25"/>
      <c r="EE101" s="25"/>
      <c r="EF101" s="25"/>
      <c r="EG101" s="25"/>
      <c r="EH101" s="21">
        <f t="shared" si="288"/>
        <v>0</v>
      </c>
      <c r="EI101" s="25"/>
      <c r="EJ101" s="25"/>
      <c r="EK101" s="25"/>
      <c r="EL101" s="25"/>
      <c r="EM101" s="25"/>
      <c r="EN101" s="21">
        <f t="shared" si="435"/>
        <v>0</v>
      </c>
      <c r="EO101" s="21">
        <f t="shared" si="289"/>
        <v>0</v>
      </c>
      <c r="EP101" s="46" t="str">
        <f t="shared" si="420"/>
        <v/>
      </c>
      <c r="ER101" s="25"/>
      <c r="ES101" s="25"/>
      <c r="ET101" s="25"/>
      <c r="EU101" s="25"/>
      <c r="EV101" s="25"/>
      <c r="EW101" s="25"/>
      <c r="EX101" s="25"/>
      <c r="EY101" s="21">
        <f t="shared" si="290"/>
        <v>0</v>
      </c>
      <c r="EZ101" s="21">
        <f t="shared" si="291"/>
        <v>0</v>
      </c>
      <c r="FA101" s="46" t="str">
        <f t="shared" si="421"/>
        <v/>
      </c>
    </row>
    <row r="102" spans="1:157" ht="15.75" customHeight="1" x14ac:dyDescent="0.25">
      <c r="A102" s="26"/>
      <c r="B102" s="8" t="s">
        <v>107</v>
      </c>
      <c r="C102" s="1"/>
      <c r="D102" s="25"/>
      <c r="E102" s="25"/>
      <c r="F102" s="25"/>
      <c r="G102" s="25"/>
      <c r="H102" s="25"/>
      <c r="I102" s="25"/>
      <c r="J102" s="25"/>
      <c r="K102" s="25"/>
      <c r="L102" s="25"/>
      <c r="M102" s="25"/>
      <c r="N102" s="25"/>
      <c r="O102" s="19">
        <f t="shared" si="467"/>
        <v>0</v>
      </c>
      <c r="P102" s="25"/>
      <c r="Q102" s="25"/>
      <c r="R102" s="25"/>
      <c r="S102" s="19">
        <f t="shared" si="468"/>
        <v>0</v>
      </c>
      <c r="T102" s="25"/>
      <c r="U102" s="25"/>
      <c r="V102" s="25"/>
      <c r="W102" s="25"/>
      <c r="X102" s="25"/>
      <c r="Y102" s="19">
        <f t="shared" si="469"/>
        <v>0</v>
      </c>
      <c r="Z102" s="19">
        <f t="shared" si="470"/>
        <v>0</v>
      </c>
      <c r="AA102" s="48" t="str">
        <f t="shared" si="416"/>
        <v/>
      </c>
      <c r="AB102" s="20"/>
      <c r="AC102" s="25"/>
      <c r="AD102" s="25"/>
      <c r="AE102" s="25"/>
      <c r="AF102" s="25"/>
      <c r="AG102" s="25"/>
      <c r="AH102" s="19">
        <f t="shared" si="471"/>
        <v>0</v>
      </c>
      <c r="AI102" s="25"/>
      <c r="AJ102" s="25"/>
      <c r="AK102" s="25"/>
      <c r="AL102" s="25"/>
      <c r="AM102" s="25"/>
      <c r="AN102" s="19">
        <f t="shared" si="472"/>
        <v>0</v>
      </c>
      <c r="AO102" s="25"/>
      <c r="AP102" s="25"/>
      <c r="AQ102" s="25"/>
      <c r="AR102" s="25"/>
      <c r="AS102" s="25"/>
      <c r="AT102" s="19">
        <f t="shared" si="473"/>
        <v>0</v>
      </c>
      <c r="AU102" s="25"/>
      <c r="AV102" s="25"/>
      <c r="AW102" s="25"/>
      <c r="AX102" s="25"/>
      <c r="AY102" s="25"/>
      <c r="AZ102" s="19">
        <f t="shared" si="474"/>
        <v>0</v>
      </c>
      <c r="BA102" s="19">
        <f t="shared" si="475"/>
        <v>0</v>
      </c>
      <c r="BB102" s="48" t="str">
        <f t="shared" si="417"/>
        <v/>
      </c>
      <c r="BC102" s="20"/>
      <c r="BD102" s="25"/>
      <c r="BE102" s="25"/>
      <c r="BF102" s="25"/>
      <c r="BG102" s="25"/>
      <c r="BH102" s="25"/>
      <c r="BI102" s="19">
        <f t="shared" si="278"/>
        <v>0</v>
      </c>
      <c r="BJ102" s="25"/>
      <c r="BK102" s="25">
        <v>0.39018643268000003</v>
      </c>
      <c r="BL102" s="25">
        <v>0.86563832288888898</v>
      </c>
      <c r="BM102" s="25">
        <v>1.274194</v>
      </c>
      <c r="BN102" s="25">
        <v>2.3934882444311101</v>
      </c>
      <c r="BO102" s="19">
        <f t="shared" si="476"/>
        <v>4.923506999999999</v>
      </c>
      <c r="BP102" s="25"/>
      <c r="BQ102" s="25"/>
      <c r="BR102" s="25"/>
      <c r="BS102" s="25"/>
      <c r="BT102" s="25"/>
      <c r="BU102" s="19">
        <f t="shared" si="477"/>
        <v>0</v>
      </c>
      <c r="BV102" s="25"/>
      <c r="BW102" s="25"/>
      <c r="BX102" s="25"/>
      <c r="BY102" s="25"/>
      <c r="BZ102" s="25"/>
      <c r="CA102" s="19">
        <f t="shared" si="478"/>
        <v>0</v>
      </c>
      <c r="CB102" s="25"/>
      <c r="CC102" s="19">
        <f t="shared" ref="CC102:CC103" si="501">SUM(CB102)</f>
        <v>0</v>
      </c>
      <c r="CD102" s="25"/>
      <c r="CE102" s="19">
        <f t="shared" si="279"/>
        <v>0</v>
      </c>
      <c r="CF102" s="19">
        <f t="shared" si="280"/>
        <v>4.923506999999999</v>
      </c>
      <c r="CG102" s="48">
        <f t="shared" si="418"/>
        <v>5.3006685870647435E-4</v>
      </c>
      <c r="CH102" s="20"/>
      <c r="CI102" s="25"/>
      <c r="CJ102" s="25"/>
      <c r="CK102" s="25"/>
      <c r="CL102" s="25"/>
      <c r="CM102" s="25"/>
      <c r="CN102" s="25"/>
      <c r="CO102" s="19">
        <f t="shared" si="479"/>
        <v>0</v>
      </c>
      <c r="CP102" s="25"/>
      <c r="CQ102" s="25">
        <v>0.5</v>
      </c>
      <c r="CR102" s="25">
        <v>2.03247</v>
      </c>
      <c r="CS102" s="25">
        <v>2.4322879999999998</v>
      </c>
      <c r="CT102" s="25">
        <v>4.2352420000000004</v>
      </c>
      <c r="CU102" s="25"/>
      <c r="CV102" s="19">
        <f t="shared" si="480"/>
        <v>9.1999999999999993</v>
      </c>
      <c r="CW102" s="25"/>
      <c r="CX102" s="25"/>
      <c r="CY102" s="25"/>
      <c r="CZ102" s="25"/>
      <c r="DA102" s="25"/>
      <c r="DB102" s="19">
        <f t="shared" si="500"/>
        <v>0</v>
      </c>
      <c r="DC102" s="25"/>
      <c r="DD102" s="25"/>
      <c r="DE102" s="25"/>
      <c r="DF102" s="25"/>
      <c r="DG102" s="25"/>
      <c r="DH102" s="19">
        <f t="shared" si="281"/>
        <v>0</v>
      </c>
      <c r="DI102" s="25"/>
      <c r="DJ102" s="25"/>
      <c r="DK102" s="25"/>
      <c r="DL102" s="19">
        <f t="shared" si="282"/>
        <v>0</v>
      </c>
      <c r="DM102" s="25"/>
      <c r="DN102" s="25"/>
      <c r="DO102" s="25"/>
      <c r="DP102" s="25"/>
      <c r="DQ102" s="25"/>
      <c r="DR102" s="19">
        <f t="shared" si="283"/>
        <v>0</v>
      </c>
      <c r="DS102" s="19">
        <f t="shared" si="284"/>
        <v>9.1999999999999993</v>
      </c>
      <c r="DT102" s="48">
        <f t="shared" si="419"/>
        <v>4.285176954168999E-4</v>
      </c>
      <c r="DU102" s="20"/>
      <c r="DV102" s="25"/>
      <c r="DW102" s="25"/>
      <c r="DX102" s="25"/>
      <c r="DY102" s="19">
        <f t="shared" si="286"/>
        <v>0</v>
      </c>
      <c r="DZ102" s="25"/>
      <c r="EA102" s="19">
        <f t="shared" si="287"/>
        <v>0</v>
      </c>
      <c r="EB102" s="25"/>
      <c r="EC102" s="25"/>
      <c r="ED102" s="25"/>
      <c r="EE102" s="25"/>
      <c r="EF102" s="25"/>
      <c r="EG102" s="25"/>
      <c r="EH102" s="19">
        <f t="shared" si="288"/>
        <v>0</v>
      </c>
      <c r="EI102" s="25"/>
      <c r="EJ102" s="25"/>
      <c r="EK102" s="25"/>
      <c r="EL102" s="25"/>
      <c r="EM102" s="25"/>
      <c r="EN102" s="19">
        <f t="shared" si="435"/>
        <v>0</v>
      </c>
      <c r="EO102" s="21">
        <f t="shared" si="289"/>
        <v>0</v>
      </c>
      <c r="EP102" s="48" t="str">
        <f t="shared" si="420"/>
        <v/>
      </c>
      <c r="ER102" s="25"/>
      <c r="ES102" s="25"/>
      <c r="ET102" s="25"/>
      <c r="EU102" s="25"/>
      <c r="EV102" s="25"/>
      <c r="EW102" s="25"/>
      <c r="EX102" s="25"/>
      <c r="EY102" s="19">
        <f t="shared" si="290"/>
        <v>0</v>
      </c>
      <c r="EZ102" s="21">
        <f t="shared" si="291"/>
        <v>0</v>
      </c>
      <c r="FA102" s="48" t="str">
        <f t="shared" si="421"/>
        <v/>
      </c>
    </row>
    <row r="103" spans="1:157" x14ac:dyDescent="0.25">
      <c r="A103" s="26">
        <v>22</v>
      </c>
      <c r="B103" s="8" t="s">
        <v>108</v>
      </c>
      <c r="C103" s="1"/>
      <c r="D103" s="25"/>
      <c r="E103" s="25"/>
      <c r="F103" s="25"/>
      <c r="G103" s="25"/>
      <c r="H103" s="25"/>
      <c r="I103" s="25"/>
      <c r="J103" s="25"/>
      <c r="K103" s="25"/>
      <c r="L103" s="25"/>
      <c r="M103" s="25"/>
      <c r="N103" s="25"/>
      <c r="O103" s="21">
        <f t="shared" ref="O103" si="502">SUM(D103:N103)</f>
        <v>0</v>
      </c>
      <c r="P103" s="25"/>
      <c r="Q103" s="25"/>
      <c r="R103" s="25"/>
      <c r="S103" s="21">
        <f t="shared" ref="S103" si="503">SUM(P103:R103)</f>
        <v>0</v>
      </c>
      <c r="T103" s="25"/>
      <c r="U103" s="25"/>
      <c r="V103" s="25"/>
      <c r="W103" s="25"/>
      <c r="X103" s="25"/>
      <c r="Y103" s="21">
        <f t="shared" ref="Y103" si="504">SUM(T103:X103)</f>
        <v>0</v>
      </c>
      <c r="Z103" s="21">
        <f t="shared" ref="Z103" si="505">SUM(O103,S103,Y103)</f>
        <v>0</v>
      </c>
      <c r="AA103" s="46" t="str">
        <f t="shared" si="416"/>
        <v/>
      </c>
      <c r="AB103" s="20"/>
      <c r="AC103" s="25"/>
      <c r="AD103" s="25"/>
      <c r="AE103" s="25"/>
      <c r="AF103" s="25"/>
      <c r="AG103" s="25"/>
      <c r="AH103" s="21">
        <f t="shared" ref="AH103" si="506">SUM(AC103:AG103)</f>
        <v>0</v>
      </c>
      <c r="AI103" s="25"/>
      <c r="AJ103" s="25"/>
      <c r="AK103" s="25"/>
      <c r="AL103" s="25"/>
      <c r="AM103" s="25"/>
      <c r="AN103" s="21">
        <f t="shared" ref="AN103" si="507">SUM(AI103:AM103)</f>
        <v>0</v>
      </c>
      <c r="AO103" s="25"/>
      <c r="AP103" s="25"/>
      <c r="AQ103" s="25"/>
      <c r="AR103" s="25"/>
      <c r="AS103" s="25"/>
      <c r="AT103" s="21">
        <f t="shared" ref="AT103" si="508">SUM(AO103:AS103)</f>
        <v>0</v>
      </c>
      <c r="AU103" s="25"/>
      <c r="AV103" s="25"/>
      <c r="AW103" s="25"/>
      <c r="AX103" s="25"/>
      <c r="AY103" s="25"/>
      <c r="AZ103" s="21">
        <f t="shared" ref="AZ103" si="509">SUM(AU103:AY103)</f>
        <v>0</v>
      </c>
      <c r="BA103" s="21">
        <f t="shared" ref="BA103" si="510">SUM(AH103,AN103,AT103,AZ103)</f>
        <v>0</v>
      </c>
      <c r="BB103" s="46" t="str">
        <f t="shared" si="417"/>
        <v/>
      </c>
      <c r="BC103" s="20"/>
      <c r="BD103" s="25"/>
      <c r="BE103" s="25"/>
      <c r="BF103" s="25"/>
      <c r="BG103" s="25"/>
      <c r="BH103" s="25"/>
      <c r="BI103" s="21">
        <f t="shared" si="278"/>
        <v>0</v>
      </c>
      <c r="BJ103" s="25"/>
      <c r="BK103" s="25"/>
      <c r="BL103" s="25"/>
      <c r="BM103" s="25"/>
      <c r="BN103" s="25"/>
      <c r="BO103" s="21">
        <f t="shared" ref="BO103" si="511">SUM(BJ103:BN103)</f>
        <v>0</v>
      </c>
      <c r="BP103" s="25"/>
      <c r="BQ103" s="25"/>
      <c r="BR103" s="25"/>
      <c r="BS103" s="25"/>
      <c r="BT103" s="25"/>
      <c r="BU103" s="21">
        <f t="shared" ref="BU103" si="512">SUM(BP103:BT103)</f>
        <v>0</v>
      </c>
      <c r="BV103" s="25"/>
      <c r="BW103" s="25"/>
      <c r="BX103" s="25"/>
      <c r="BY103" s="25"/>
      <c r="BZ103" s="25"/>
      <c r="CA103" s="21">
        <f t="shared" ref="CA103" si="513">SUM(BV103:BZ103)</f>
        <v>0</v>
      </c>
      <c r="CB103" s="25"/>
      <c r="CC103" s="21">
        <f t="shared" si="501"/>
        <v>0</v>
      </c>
      <c r="CD103" s="25"/>
      <c r="CE103" s="21">
        <f t="shared" si="279"/>
        <v>0</v>
      </c>
      <c r="CF103" s="21">
        <f t="shared" si="280"/>
        <v>0</v>
      </c>
      <c r="CG103" s="46" t="str">
        <f t="shared" si="418"/>
        <v/>
      </c>
      <c r="CH103" s="20"/>
      <c r="CI103" s="25"/>
      <c r="CJ103" s="25">
        <v>0.25</v>
      </c>
      <c r="CK103" s="25">
        <v>1.2480740000000001E-2</v>
      </c>
      <c r="CL103" s="25"/>
      <c r="CM103" s="25"/>
      <c r="CN103" s="25"/>
      <c r="CO103" s="21">
        <f t="shared" ref="CO103" si="514">SUM(CI103:CN103)</f>
        <v>0.26248073999999999</v>
      </c>
      <c r="CP103" s="25"/>
      <c r="CQ103" s="25"/>
      <c r="CR103" s="25"/>
      <c r="CS103" s="25"/>
      <c r="CT103" s="25"/>
      <c r="CU103" s="25"/>
      <c r="CV103" s="21">
        <f t="shared" ref="CV103" si="515">SUM(CP103:CU103)</f>
        <v>0</v>
      </c>
      <c r="CW103" s="25"/>
      <c r="CX103" s="25"/>
      <c r="CY103" s="25"/>
      <c r="CZ103" s="25"/>
      <c r="DA103" s="25"/>
      <c r="DB103" s="21">
        <f t="shared" si="500"/>
        <v>0</v>
      </c>
      <c r="DC103" s="25"/>
      <c r="DD103" s="25"/>
      <c r="DE103" s="25"/>
      <c r="DF103" s="25"/>
      <c r="DG103" s="25"/>
      <c r="DH103" s="21">
        <f t="shared" si="281"/>
        <v>0</v>
      </c>
      <c r="DI103" s="25">
        <v>7.1470200199999994</v>
      </c>
      <c r="DJ103" s="25">
        <v>0.43360470000000001</v>
      </c>
      <c r="DK103" s="25">
        <v>2.9210259999999998E-2</v>
      </c>
      <c r="DL103" s="21">
        <f t="shared" si="282"/>
        <v>7.6098349799999996</v>
      </c>
      <c r="DM103" s="25"/>
      <c r="DN103" s="25"/>
      <c r="DO103" s="25"/>
      <c r="DP103" s="25"/>
      <c r="DQ103" s="25"/>
      <c r="DR103" s="21">
        <f t="shared" si="283"/>
        <v>0</v>
      </c>
      <c r="DS103" s="21">
        <f t="shared" si="284"/>
        <v>7.8723157199999996</v>
      </c>
      <c r="DT103" s="46">
        <f t="shared" si="419"/>
        <v>3.6667680325311227E-4</v>
      </c>
      <c r="DU103" s="20"/>
      <c r="DV103" s="25"/>
      <c r="DW103" s="25"/>
      <c r="DX103" s="25"/>
      <c r="DY103" s="21">
        <f t="shared" si="286"/>
        <v>0</v>
      </c>
      <c r="DZ103" s="25"/>
      <c r="EA103" s="21">
        <f t="shared" si="287"/>
        <v>0</v>
      </c>
      <c r="EB103" s="25"/>
      <c r="EC103" s="25"/>
      <c r="ED103" s="25"/>
      <c r="EE103" s="25"/>
      <c r="EF103" s="25"/>
      <c r="EG103" s="25"/>
      <c r="EH103" s="21">
        <f t="shared" si="288"/>
        <v>0</v>
      </c>
      <c r="EI103" s="25"/>
      <c r="EJ103" s="25"/>
      <c r="EK103" s="25"/>
      <c r="EL103" s="25"/>
      <c r="EM103" s="25"/>
      <c r="EN103" s="21">
        <f t="shared" si="435"/>
        <v>0</v>
      </c>
      <c r="EO103" s="21">
        <f t="shared" si="289"/>
        <v>0</v>
      </c>
      <c r="EP103" s="46" t="str">
        <f t="shared" si="420"/>
        <v/>
      </c>
      <c r="ER103" s="25"/>
      <c r="ES103" s="25"/>
      <c r="ET103" s="25"/>
      <c r="EU103" s="25"/>
      <c r="EV103" s="25"/>
      <c r="EW103" s="25"/>
      <c r="EX103" s="25"/>
      <c r="EY103" s="21">
        <f t="shared" si="290"/>
        <v>0</v>
      </c>
      <c r="EZ103" s="21">
        <f t="shared" si="291"/>
        <v>0</v>
      </c>
      <c r="FA103" s="46" t="str">
        <f t="shared" si="421"/>
        <v/>
      </c>
    </row>
    <row r="104" spans="1:157" ht="28.5" customHeight="1" x14ac:dyDescent="0.25">
      <c r="A104" s="26"/>
      <c r="B104" s="8" t="s">
        <v>109</v>
      </c>
      <c r="C104" s="1"/>
      <c r="D104" s="25"/>
      <c r="E104" s="25"/>
      <c r="F104" s="25"/>
      <c r="G104" s="25"/>
      <c r="H104" s="25"/>
      <c r="I104" s="25"/>
      <c r="J104" s="25"/>
      <c r="K104" s="25"/>
      <c r="L104" s="25"/>
      <c r="M104" s="25"/>
      <c r="N104" s="25"/>
      <c r="O104" s="21">
        <f>SUM(D104:N104)</f>
        <v>0</v>
      </c>
      <c r="P104" s="25"/>
      <c r="Q104" s="25"/>
      <c r="R104" s="25"/>
      <c r="S104" s="21">
        <f>SUM(P104:R104)</f>
        <v>0</v>
      </c>
      <c r="T104" s="25"/>
      <c r="U104" s="25"/>
      <c r="V104" s="25"/>
      <c r="W104" s="25"/>
      <c r="X104" s="25"/>
      <c r="Y104" s="21">
        <f>SUM(T104:X104)</f>
        <v>0</v>
      </c>
      <c r="Z104" s="21">
        <f>SUM(O104,S104,Y104)</f>
        <v>0</v>
      </c>
      <c r="AA104" s="46" t="str">
        <f t="shared" si="416"/>
        <v/>
      </c>
      <c r="AB104" s="20"/>
      <c r="AC104" s="25">
        <v>14.077607499999999</v>
      </c>
      <c r="AD104" s="25">
        <v>8.8254854999999992</v>
      </c>
      <c r="AE104" s="25">
        <v>10.096907</v>
      </c>
      <c r="AF104" s="25"/>
      <c r="AG104" s="25"/>
      <c r="AH104" s="21">
        <f>SUM(AC104:AG104)</f>
        <v>33</v>
      </c>
      <c r="AI104" s="25"/>
      <c r="AJ104" s="25"/>
      <c r="AK104" s="25"/>
      <c r="AL104" s="25"/>
      <c r="AM104" s="25"/>
      <c r="AN104" s="21">
        <f>SUM(AI104:AM104)</f>
        <v>0</v>
      </c>
      <c r="AO104" s="25"/>
      <c r="AP104" s="25"/>
      <c r="AQ104" s="25"/>
      <c r="AR104" s="25"/>
      <c r="AS104" s="25"/>
      <c r="AT104" s="21">
        <f>SUM(AO104:AS104)</f>
        <v>0</v>
      </c>
      <c r="AU104" s="25"/>
      <c r="AV104" s="25"/>
      <c r="AW104" s="25"/>
      <c r="AX104" s="25"/>
      <c r="AY104" s="25"/>
      <c r="AZ104" s="21">
        <f>SUM(AU104:AY104)</f>
        <v>0</v>
      </c>
      <c r="BA104" s="21">
        <f>SUM(AH104,AN104,AT104,AZ104)</f>
        <v>33</v>
      </c>
      <c r="BB104" s="46">
        <f t="shared" si="417"/>
        <v>4.461876747147475E-3</v>
      </c>
      <c r="BC104" s="20"/>
      <c r="BD104" s="25"/>
      <c r="BE104" s="25"/>
      <c r="BF104" s="25"/>
      <c r="BG104" s="25"/>
      <c r="BH104" s="25"/>
      <c r="BI104" s="21">
        <f t="shared" si="278"/>
        <v>0</v>
      </c>
      <c r="BJ104" s="25"/>
      <c r="BK104" s="25"/>
      <c r="BL104" s="25"/>
      <c r="BM104" s="25"/>
      <c r="BN104" s="25"/>
      <c r="BO104" s="21">
        <f>SUM(BJ104:BN104)</f>
        <v>0</v>
      </c>
      <c r="BP104" s="25"/>
      <c r="BQ104" s="25"/>
      <c r="BR104" s="25"/>
      <c r="BS104" s="25"/>
      <c r="BT104" s="25"/>
      <c r="BU104" s="21">
        <f>SUM(BP104:BT104)</f>
        <v>0</v>
      </c>
      <c r="BV104" s="25"/>
      <c r="BW104" s="25"/>
      <c r="BX104" s="25"/>
      <c r="BY104" s="25"/>
      <c r="BZ104" s="25"/>
      <c r="CA104" s="21">
        <f>SUM(BV104:BZ104)</f>
        <v>0</v>
      </c>
      <c r="CB104" s="25"/>
      <c r="CC104" s="21">
        <f>SUM(CB104)</f>
        <v>0</v>
      </c>
      <c r="CD104" s="25"/>
      <c r="CE104" s="21">
        <f t="shared" si="279"/>
        <v>0</v>
      </c>
      <c r="CF104" s="21">
        <f t="shared" si="280"/>
        <v>0</v>
      </c>
      <c r="CG104" s="46" t="str">
        <f t="shared" si="418"/>
        <v/>
      </c>
      <c r="CH104" s="20"/>
      <c r="CI104" s="25"/>
      <c r="CJ104" s="25"/>
      <c r="CK104" s="25"/>
      <c r="CL104" s="25"/>
      <c r="CM104" s="25"/>
      <c r="CN104" s="25">
        <v>5</v>
      </c>
      <c r="CO104" s="21">
        <f>SUM(CI104:CN104)</f>
        <v>5</v>
      </c>
      <c r="CP104" s="25"/>
      <c r="CQ104" s="25"/>
      <c r="CR104" s="25"/>
      <c r="CS104" s="25"/>
      <c r="CT104" s="25"/>
      <c r="CU104" s="25"/>
      <c r="CV104" s="21">
        <f>SUM(CP104:CU104)</f>
        <v>0</v>
      </c>
      <c r="CW104" s="25"/>
      <c r="CX104" s="25"/>
      <c r="CY104" s="25"/>
      <c r="CZ104" s="25"/>
      <c r="DA104" s="25"/>
      <c r="DB104" s="21">
        <f>SUM(CW104:DA104)</f>
        <v>0</v>
      </c>
      <c r="DC104" s="25"/>
      <c r="DD104" s="25"/>
      <c r="DE104" s="25"/>
      <c r="DF104" s="25"/>
      <c r="DG104" s="25"/>
      <c r="DH104" s="21">
        <f t="shared" si="281"/>
        <v>0</v>
      </c>
      <c r="DI104" s="25"/>
      <c r="DJ104" s="25"/>
      <c r="DK104" s="25"/>
      <c r="DL104" s="21">
        <f t="shared" si="282"/>
        <v>0</v>
      </c>
      <c r="DM104" s="25"/>
      <c r="DN104" s="25"/>
      <c r="DO104" s="25"/>
      <c r="DP104" s="25"/>
      <c r="DQ104" s="25"/>
      <c r="DR104" s="21">
        <f t="shared" si="283"/>
        <v>0</v>
      </c>
      <c r="DS104" s="21">
        <f t="shared" si="284"/>
        <v>5</v>
      </c>
      <c r="DT104" s="46">
        <f t="shared" si="419"/>
        <v>2.3289005185701082E-4</v>
      </c>
      <c r="DU104" s="20"/>
      <c r="DV104" s="25"/>
      <c r="DW104" s="25"/>
      <c r="DX104" s="25"/>
      <c r="DY104" s="21">
        <f t="shared" si="286"/>
        <v>0</v>
      </c>
      <c r="DZ104" s="25"/>
      <c r="EA104" s="21">
        <f t="shared" si="287"/>
        <v>0</v>
      </c>
      <c r="EB104" s="25"/>
      <c r="EC104" s="25"/>
      <c r="ED104" s="25"/>
      <c r="EE104" s="25"/>
      <c r="EF104" s="25"/>
      <c r="EG104" s="25"/>
      <c r="EH104" s="21">
        <f t="shared" si="288"/>
        <v>0</v>
      </c>
      <c r="EI104" s="25"/>
      <c r="EJ104" s="25"/>
      <c r="EK104" s="25"/>
      <c r="EL104" s="25"/>
      <c r="EM104" s="25"/>
      <c r="EN104" s="21">
        <f>SUM(EI104:EM104)</f>
        <v>0</v>
      </c>
      <c r="EO104" s="21">
        <f t="shared" si="289"/>
        <v>0</v>
      </c>
      <c r="EP104" s="46" t="str">
        <f t="shared" si="420"/>
        <v/>
      </c>
      <c r="ER104" s="25"/>
      <c r="ES104" s="25"/>
      <c r="ET104" s="25"/>
      <c r="EU104" s="25"/>
      <c r="EV104" s="25"/>
      <c r="EW104" s="25"/>
      <c r="EX104" s="25"/>
      <c r="EY104" s="21">
        <f t="shared" si="290"/>
        <v>0</v>
      </c>
      <c r="EZ104" s="21">
        <f t="shared" si="291"/>
        <v>0</v>
      </c>
      <c r="FA104" s="46" t="str">
        <f t="shared" si="421"/>
        <v/>
      </c>
    </row>
    <row r="105" spans="1:157" x14ac:dyDescent="0.25">
      <c r="A105" s="26"/>
      <c r="B105" s="8" t="s">
        <v>110</v>
      </c>
      <c r="C105" s="1"/>
      <c r="D105" s="25"/>
      <c r="E105" s="25"/>
      <c r="F105" s="25"/>
      <c r="G105" s="25"/>
      <c r="H105" s="25"/>
      <c r="I105" s="25"/>
      <c r="J105" s="25"/>
      <c r="K105" s="25"/>
      <c r="L105" s="25"/>
      <c r="M105" s="25"/>
      <c r="N105" s="25"/>
      <c r="O105" s="21">
        <f t="shared" ref="O105:O108" si="516">SUM(D105:N105)</f>
        <v>0</v>
      </c>
      <c r="P105" s="25"/>
      <c r="Q105" s="25"/>
      <c r="R105" s="25"/>
      <c r="S105" s="21">
        <f t="shared" ref="S105:S108" si="517">SUM(P105:R105)</f>
        <v>0</v>
      </c>
      <c r="T105" s="25"/>
      <c r="U105" s="25"/>
      <c r="V105" s="25"/>
      <c r="W105" s="25"/>
      <c r="X105" s="25"/>
      <c r="Y105" s="21">
        <f t="shared" ref="Y105:Y108" si="518">SUM(T105:X105)</f>
        <v>0</v>
      </c>
      <c r="Z105" s="21">
        <f t="shared" ref="Z105:Z108" si="519">SUM(O105,S105,Y105)</f>
        <v>0</v>
      </c>
      <c r="AA105" s="46" t="str">
        <f>IF(Z105=0,"",Z105/$Z$119)</f>
        <v/>
      </c>
      <c r="AB105" s="20"/>
      <c r="AC105" s="25"/>
      <c r="AD105" s="25"/>
      <c r="AE105" s="25"/>
      <c r="AF105" s="25"/>
      <c r="AG105" s="25"/>
      <c r="AH105" s="21">
        <f t="shared" ref="AH105:AH108" si="520">SUM(AC105:AG105)</f>
        <v>0</v>
      </c>
      <c r="AI105" s="25"/>
      <c r="AJ105" s="25"/>
      <c r="AK105" s="25"/>
      <c r="AL105" s="25"/>
      <c r="AM105" s="25"/>
      <c r="AN105" s="21">
        <f t="shared" ref="AN105:AN108" si="521">SUM(AI105:AM105)</f>
        <v>0</v>
      </c>
      <c r="AO105" s="25"/>
      <c r="AP105" s="25"/>
      <c r="AQ105" s="25"/>
      <c r="AR105" s="25"/>
      <c r="AS105" s="25"/>
      <c r="AT105" s="21">
        <f t="shared" ref="AT105:AT108" si="522">SUM(AO105:AS105)</f>
        <v>0</v>
      </c>
      <c r="AU105" s="25"/>
      <c r="AV105" s="25"/>
      <c r="AW105" s="25"/>
      <c r="AX105" s="25"/>
      <c r="AY105" s="25"/>
      <c r="AZ105" s="21">
        <f t="shared" ref="AZ105:AZ108" si="523">SUM(AU105:AY105)</f>
        <v>0</v>
      </c>
      <c r="BA105" s="21">
        <f t="shared" ref="BA105:BA108" si="524">SUM(AH105,AN105,AT105,AZ105)</f>
        <v>0</v>
      </c>
      <c r="BB105" s="46" t="str">
        <f>IF(BA105=0,"",BA105/$BA$119)</f>
        <v/>
      </c>
      <c r="BC105" s="20"/>
      <c r="BD105" s="25"/>
      <c r="BE105" s="25"/>
      <c r="BF105" s="25">
        <v>0.9</v>
      </c>
      <c r="BG105" s="25">
        <v>0.11516899999999999</v>
      </c>
      <c r="BH105" s="25"/>
      <c r="BI105" s="21">
        <f t="shared" ref="BI105:BI136" si="525">SUM(BD105:BH105)</f>
        <v>1.015169</v>
      </c>
      <c r="BJ105" s="25">
        <v>0.28600000000000003</v>
      </c>
      <c r="BK105" s="25">
        <v>0.28599999999999998</v>
      </c>
      <c r="BL105" s="25">
        <v>0.28599999999999998</v>
      </c>
      <c r="BM105" s="25"/>
      <c r="BN105" s="25"/>
      <c r="BO105" s="21">
        <f t="shared" ref="BO105:BO108" si="526">SUM(BJ105:BN105)</f>
        <v>0.8580000000000001</v>
      </c>
      <c r="BP105" s="25"/>
      <c r="BQ105" s="25"/>
      <c r="BR105" s="25"/>
      <c r="BS105" s="25"/>
      <c r="BT105" s="25"/>
      <c r="BU105" s="21">
        <f t="shared" ref="BU105:BU108" si="527">SUM(BP105:BT105)</f>
        <v>0</v>
      </c>
      <c r="BV105" s="25"/>
      <c r="BW105" s="25"/>
      <c r="BX105" s="25"/>
      <c r="BY105" s="25"/>
      <c r="BZ105" s="25"/>
      <c r="CA105" s="21">
        <f t="shared" ref="CA105:CA108" si="528">SUM(BV105:BZ105)</f>
        <v>0</v>
      </c>
      <c r="CB105" s="25"/>
      <c r="CC105" s="21">
        <f t="shared" ref="CC105:CC106" si="529">SUM(CB105)</f>
        <v>0</v>
      </c>
      <c r="CD105" s="25"/>
      <c r="CE105" s="21">
        <f t="shared" si="279"/>
        <v>0</v>
      </c>
      <c r="CF105" s="21">
        <f t="shared" si="280"/>
        <v>1.8731690000000001</v>
      </c>
      <c r="CG105" s="46">
        <f t="shared" si="418"/>
        <v>2.0166617162448394E-4</v>
      </c>
      <c r="CH105" s="20"/>
      <c r="CI105" s="25"/>
      <c r="CJ105" s="25"/>
      <c r="CK105" s="25"/>
      <c r="CL105" s="25"/>
      <c r="CM105" s="25"/>
      <c r="CN105" s="25"/>
      <c r="CO105" s="21">
        <f t="shared" ref="CO105:CO108" si="530">SUM(CI105:CN105)</f>
        <v>0</v>
      </c>
      <c r="CP105" s="25"/>
      <c r="CQ105" s="25"/>
      <c r="CR105" s="25"/>
      <c r="CS105" s="25">
        <v>4.4999999999999998E-2</v>
      </c>
      <c r="CT105" s="25"/>
      <c r="CU105" s="25"/>
      <c r="CV105" s="21">
        <f t="shared" ref="CV105:CV108" si="531">SUM(CP105:CU105)</f>
        <v>4.4999999999999998E-2</v>
      </c>
      <c r="CW105" s="25"/>
      <c r="CX105" s="25"/>
      <c r="CY105" s="25"/>
      <c r="CZ105" s="25"/>
      <c r="DA105" s="25"/>
      <c r="DB105" s="21">
        <f t="shared" ref="DB105:DB139" si="532">SUM(CW105:DA105)</f>
        <v>0</v>
      </c>
      <c r="DC105" s="25"/>
      <c r="DD105" s="25"/>
      <c r="DE105" s="25"/>
      <c r="DF105" s="25"/>
      <c r="DG105" s="25"/>
      <c r="DH105" s="21">
        <f t="shared" si="281"/>
        <v>0</v>
      </c>
      <c r="DI105" s="25"/>
      <c r="DJ105" s="25"/>
      <c r="DK105" s="25"/>
      <c r="DL105" s="21">
        <f t="shared" si="282"/>
        <v>0</v>
      </c>
      <c r="DM105" s="25"/>
      <c r="DN105" s="25"/>
      <c r="DO105" s="25"/>
      <c r="DP105" s="25"/>
      <c r="DQ105" s="25"/>
      <c r="DR105" s="21">
        <f t="shared" ref="DR105:DR136" si="533">SUM(DM105:DQ105)</f>
        <v>0</v>
      </c>
      <c r="DS105" s="21">
        <f t="shared" ref="DS105:DS136" si="534">SUM(CO105,CV105,DH105,DL105,DB105,DR105)</f>
        <v>4.4999999999999998E-2</v>
      </c>
      <c r="DT105" s="46">
        <f t="shared" si="419"/>
        <v>2.0960104667130975E-6</v>
      </c>
      <c r="DU105" s="20"/>
      <c r="DV105" s="25"/>
      <c r="DW105" s="25"/>
      <c r="DX105" s="25"/>
      <c r="DY105" s="21">
        <f t="shared" si="286"/>
        <v>0</v>
      </c>
      <c r="DZ105" s="25"/>
      <c r="EA105" s="21">
        <f t="shared" ref="EA105:EA136" si="535">SUM(DZ105:DZ105)</f>
        <v>0</v>
      </c>
      <c r="EB105" s="25"/>
      <c r="EC105" s="25"/>
      <c r="ED105" s="25"/>
      <c r="EE105" s="25"/>
      <c r="EF105" s="25"/>
      <c r="EG105" s="25"/>
      <c r="EH105" s="21">
        <f t="shared" ref="EH105:EH136" si="536">SUM(EB105:EG105)</f>
        <v>0</v>
      </c>
      <c r="EI105" s="25"/>
      <c r="EJ105" s="25"/>
      <c r="EK105" s="25"/>
      <c r="EL105" s="25"/>
      <c r="EM105" s="25"/>
      <c r="EN105" s="21">
        <f t="shared" ref="EN105:EN134" si="537">SUM(EI105:EM105)</f>
        <v>0</v>
      </c>
      <c r="EO105" s="21">
        <f t="shared" si="289"/>
        <v>0</v>
      </c>
      <c r="EP105" s="46" t="str">
        <f t="shared" si="420"/>
        <v/>
      </c>
      <c r="ER105" s="25"/>
      <c r="ES105" s="25"/>
      <c r="ET105" s="25"/>
      <c r="EU105" s="25"/>
      <c r="EV105" s="25"/>
      <c r="EW105" s="25"/>
      <c r="EX105" s="25"/>
      <c r="EY105" s="21">
        <f t="shared" ref="EY105:EY136" si="538">SUM(ER105:EX105)</f>
        <v>0</v>
      </c>
      <c r="EZ105" s="21">
        <f t="shared" si="291"/>
        <v>0</v>
      </c>
      <c r="FA105" s="46" t="str">
        <f t="shared" si="421"/>
        <v/>
      </c>
    </row>
    <row r="106" spans="1:157" x14ac:dyDescent="0.25">
      <c r="A106" s="26"/>
      <c r="B106" s="8" t="s">
        <v>244</v>
      </c>
      <c r="C106" s="1"/>
      <c r="D106" s="25"/>
      <c r="E106" s="25"/>
      <c r="F106" s="25"/>
      <c r="G106" s="25"/>
      <c r="H106" s="25"/>
      <c r="I106" s="25"/>
      <c r="J106" s="25"/>
      <c r="K106" s="25"/>
      <c r="L106" s="25"/>
      <c r="M106" s="25"/>
      <c r="N106" s="25"/>
      <c r="O106" s="21">
        <f t="shared" ref="O106" si="539">SUM(D106:N106)</f>
        <v>0</v>
      </c>
      <c r="P106" s="25"/>
      <c r="Q106" s="25"/>
      <c r="R106" s="25"/>
      <c r="S106" s="21">
        <f t="shared" ref="S106" si="540">SUM(P106:R106)</f>
        <v>0</v>
      </c>
      <c r="T106" s="25"/>
      <c r="U106" s="25"/>
      <c r="V106" s="25"/>
      <c r="W106" s="25"/>
      <c r="X106" s="25"/>
      <c r="Y106" s="21">
        <f t="shared" ref="Y106" si="541">SUM(T106:X106)</f>
        <v>0</v>
      </c>
      <c r="Z106" s="21">
        <f t="shared" ref="Z106" si="542">SUM(O106,S106,Y106)</f>
        <v>0</v>
      </c>
      <c r="AA106" s="46" t="str">
        <f t="shared" ref="AA106:AA113" si="543">IF(Z106=0,"",Z106/$Z$142)</f>
        <v/>
      </c>
      <c r="AB106" s="20"/>
      <c r="AC106" s="25"/>
      <c r="AD106" s="25"/>
      <c r="AE106" s="25"/>
      <c r="AF106" s="25"/>
      <c r="AG106" s="25"/>
      <c r="AH106" s="21">
        <f t="shared" ref="AH106" si="544">SUM(AC106:AG106)</f>
        <v>0</v>
      </c>
      <c r="AI106" s="25"/>
      <c r="AJ106" s="25"/>
      <c r="AK106" s="25"/>
      <c r="AL106" s="25"/>
      <c r="AM106" s="25"/>
      <c r="AN106" s="21">
        <f t="shared" ref="AN106" si="545">SUM(AI106:AM106)</f>
        <v>0</v>
      </c>
      <c r="AO106" s="25"/>
      <c r="AP106" s="25"/>
      <c r="AQ106" s="25"/>
      <c r="AR106" s="25"/>
      <c r="AS106" s="25"/>
      <c r="AT106" s="21">
        <f t="shared" ref="AT106" si="546">SUM(AO106:AS106)</f>
        <v>0</v>
      </c>
      <c r="AU106" s="25"/>
      <c r="AV106" s="25"/>
      <c r="AW106" s="25"/>
      <c r="AX106" s="25"/>
      <c r="AY106" s="25"/>
      <c r="AZ106" s="21">
        <f t="shared" ref="AZ106" si="547">SUM(AU106:AY106)</f>
        <v>0</v>
      </c>
      <c r="BA106" s="21">
        <f t="shared" ref="BA106" si="548">SUM(AH106,AN106,AT106,AZ106)</f>
        <v>0</v>
      </c>
      <c r="BB106" s="46" t="str">
        <f t="shared" ref="BB106:BB113" si="549">IF(BA106=0,"",BA106/$BA$142)</f>
        <v/>
      </c>
      <c r="BC106" s="20"/>
      <c r="BD106" s="25"/>
      <c r="BE106" s="25"/>
      <c r="BF106" s="25"/>
      <c r="BG106" s="25"/>
      <c r="BH106" s="25"/>
      <c r="BI106" s="21">
        <f t="shared" si="525"/>
        <v>0</v>
      </c>
      <c r="BJ106" s="25"/>
      <c r="BK106" s="25"/>
      <c r="BL106" s="25"/>
      <c r="BM106" s="25"/>
      <c r="BN106" s="25"/>
      <c r="BO106" s="21">
        <f t="shared" ref="BO106" si="550">SUM(BJ106:BN106)</f>
        <v>0</v>
      </c>
      <c r="BP106" s="25"/>
      <c r="BQ106" s="25"/>
      <c r="BR106" s="25"/>
      <c r="BS106" s="25"/>
      <c r="BT106" s="25"/>
      <c r="BU106" s="21">
        <f t="shared" ref="BU106" si="551">SUM(BP106:BT106)</f>
        <v>0</v>
      </c>
      <c r="BV106" s="25"/>
      <c r="BW106" s="25"/>
      <c r="BX106" s="25"/>
      <c r="BY106" s="25"/>
      <c r="BZ106" s="25"/>
      <c r="CA106" s="21">
        <f t="shared" ref="CA106" si="552">SUM(BV106:BZ106)</f>
        <v>0</v>
      </c>
      <c r="CB106" s="25"/>
      <c r="CC106" s="21">
        <f t="shared" si="529"/>
        <v>0</v>
      </c>
      <c r="CD106" s="25"/>
      <c r="CE106" s="21">
        <f t="shared" si="279"/>
        <v>0</v>
      </c>
      <c r="CF106" s="21">
        <f t="shared" si="280"/>
        <v>0</v>
      </c>
      <c r="CG106" s="46" t="str">
        <f t="shared" si="418"/>
        <v/>
      </c>
      <c r="CH106" s="20"/>
      <c r="CI106" s="25"/>
      <c r="CJ106" s="25"/>
      <c r="CK106" s="25"/>
      <c r="CL106" s="25"/>
      <c r="CM106" s="25"/>
      <c r="CN106" s="25"/>
      <c r="CO106" s="21">
        <f t="shared" ref="CO106" si="553">SUM(CI106:CN106)</f>
        <v>0</v>
      </c>
      <c r="CP106" s="25"/>
      <c r="CQ106" s="25"/>
      <c r="CR106" s="25"/>
      <c r="CS106" s="25"/>
      <c r="CT106" s="25"/>
      <c r="CU106" s="25">
        <v>3</v>
      </c>
      <c r="CV106" s="21">
        <f t="shared" ref="CV106" si="554">SUM(CP106:CU106)</f>
        <v>3</v>
      </c>
      <c r="CW106" s="25"/>
      <c r="CX106" s="25"/>
      <c r="CY106" s="25"/>
      <c r="CZ106" s="25"/>
      <c r="DA106" s="25"/>
      <c r="DB106" s="21">
        <f t="shared" si="532"/>
        <v>0</v>
      </c>
      <c r="DC106" s="25"/>
      <c r="DD106" s="25"/>
      <c r="DE106" s="25"/>
      <c r="DF106" s="25"/>
      <c r="DG106" s="25"/>
      <c r="DH106" s="21">
        <f t="shared" si="281"/>
        <v>0</v>
      </c>
      <c r="DI106" s="25"/>
      <c r="DJ106" s="25"/>
      <c r="DK106" s="25"/>
      <c r="DL106" s="21">
        <f t="shared" ref="DL106" si="555">SUM(DI106:DK106)</f>
        <v>0</v>
      </c>
      <c r="DM106" s="25"/>
      <c r="DN106" s="25"/>
      <c r="DO106" s="25"/>
      <c r="DP106" s="25"/>
      <c r="DQ106" s="25"/>
      <c r="DR106" s="21">
        <f t="shared" si="533"/>
        <v>0</v>
      </c>
      <c r="DS106" s="21">
        <f t="shared" si="534"/>
        <v>3</v>
      </c>
      <c r="DT106" s="46">
        <f t="shared" si="419"/>
        <v>1.3973403111420651E-4</v>
      </c>
      <c r="DU106" s="20"/>
      <c r="DV106" s="25"/>
      <c r="DW106" s="25"/>
      <c r="DX106" s="25"/>
      <c r="DY106" s="21">
        <f t="shared" si="286"/>
        <v>0</v>
      </c>
      <c r="DZ106" s="25"/>
      <c r="EA106" s="21">
        <f t="shared" si="535"/>
        <v>0</v>
      </c>
      <c r="EB106" s="25"/>
      <c r="EC106" s="25"/>
      <c r="ED106" s="25"/>
      <c r="EE106" s="25"/>
      <c r="EF106" s="25"/>
      <c r="EG106" s="25"/>
      <c r="EH106" s="21">
        <f t="shared" si="536"/>
        <v>0</v>
      </c>
      <c r="EI106" s="25"/>
      <c r="EJ106" s="25"/>
      <c r="EK106" s="25"/>
      <c r="EL106" s="25"/>
      <c r="EM106" s="25"/>
      <c r="EN106" s="21">
        <f t="shared" si="537"/>
        <v>0</v>
      </c>
      <c r="EO106" s="21">
        <f t="shared" si="289"/>
        <v>0</v>
      </c>
      <c r="EP106" s="46" t="str">
        <f t="shared" si="420"/>
        <v/>
      </c>
      <c r="ER106" s="25"/>
      <c r="ES106" s="25"/>
      <c r="ET106" s="25"/>
      <c r="EU106" s="25"/>
      <c r="EV106" s="25"/>
      <c r="EW106" s="25"/>
      <c r="EX106" s="25"/>
      <c r="EY106" s="21">
        <f t="shared" si="538"/>
        <v>0</v>
      </c>
      <c r="EZ106" s="21">
        <f t="shared" si="291"/>
        <v>0</v>
      </c>
      <c r="FA106" s="46" t="str">
        <f t="shared" si="421"/>
        <v/>
      </c>
    </row>
    <row r="107" spans="1:157" x14ac:dyDescent="0.25">
      <c r="A107" s="26"/>
      <c r="B107" s="8" t="s">
        <v>111</v>
      </c>
      <c r="C107" s="1"/>
      <c r="D107" s="25"/>
      <c r="E107" s="25"/>
      <c r="F107" s="25"/>
      <c r="G107" s="25"/>
      <c r="H107" s="25"/>
      <c r="I107" s="25"/>
      <c r="J107" s="25"/>
      <c r="K107" s="25"/>
      <c r="L107" s="25"/>
      <c r="M107" s="25"/>
      <c r="N107" s="25"/>
      <c r="O107" s="21">
        <f t="shared" si="516"/>
        <v>0</v>
      </c>
      <c r="P107" s="25"/>
      <c r="Q107" s="25"/>
      <c r="R107" s="25"/>
      <c r="S107" s="21">
        <f t="shared" si="517"/>
        <v>0</v>
      </c>
      <c r="T107" s="25"/>
      <c r="U107" s="25"/>
      <c r="V107" s="25"/>
      <c r="W107" s="25"/>
      <c r="X107" s="25"/>
      <c r="Y107" s="21">
        <f t="shared" si="518"/>
        <v>0</v>
      </c>
      <c r="Z107" s="21">
        <f t="shared" si="519"/>
        <v>0</v>
      </c>
      <c r="AA107" s="46" t="str">
        <f t="shared" si="543"/>
        <v/>
      </c>
      <c r="AB107" s="20"/>
      <c r="AC107" s="25"/>
      <c r="AD107" s="25"/>
      <c r="AE107" s="25"/>
      <c r="AF107" s="25"/>
      <c r="AG107" s="25"/>
      <c r="AH107" s="21">
        <f t="shared" si="520"/>
        <v>0</v>
      </c>
      <c r="AI107" s="25"/>
      <c r="AJ107" s="25"/>
      <c r="AK107" s="25"/>
      <c r="AL107" s="25"/>
      <c r="AM107" s="25"/>
      <c r="AN107" s="21">
        <f t="shared" si="521"/>
        <v>0</v>
      </c>
      <c r="AO107" s="25"/>
      <c r="AP107" s="25"/>
      <c r="AQ107" s="25"/>
      <c r="AR107" s="25"/>
      <c r="AS107" s="25"/>
      <c r="AT107" s="21">
        <f t="shared" si="522"/>
        <v>0</v>
      </c>
      <c r="AU107" s="25"/>
      <c r="AV107" s="25"/>
      <c r="AW107" s="25"/>
      <c r="AX107" s="25"/>
      <c r="AY107" s="25"/>
      <c r="AZ107" s="21">
        <f t="shared" si="523"/>
        <v>0</v>
      </c>
      <c r="BA107" s="21">
        <f t="shared" si="524"/>
        <v>0</v>
      </c>
      <c r="BB107" s="46" t="str">
        <f t="shared" si="549"/>
        <v/>
      </c>
      <c r="BC107" s="20"/>
      <c r="BD107" s="25"/>
      <c r="BE107" s="25"/>
      <c r="BF107" s="25"/>
      <c r="BG107" s="25"/>
      <c r="BH107" s="25"/>
      <c r="BI107" s="21">
        <f t="shared" si="525"/>
        <v>0</v>
      </c>
      <c r="BJ107" s="25"/>
      <c r="BK107" s="25"/>
      <c r="BL107" s="25"/>
      <c r="BM107" s="25"/>
      <c r="BN107" s="25"/>
      <c r="BO107" s="21">
        <f t="shared" si="526"/>
        <v>0</v>
      </c>
      <c r="BP107" s="25"/>
      <c r="BQ107" s="25"/>
      <c r="BR107" s="25"/>
      <c r="BS107" s="25"/>
      <c r="BT107" s="25"/>
      <c r="BU107" s="21">
        <f t="shared" si="527"/>
        <v>0</v>
      </c>
      <c r="BV107" s="25"/>
      <c r="BW107" s="25"/>
      <c r="BX107" s="25"/>
      <c r="BY107" s="25"/>
      <c r="BZ107" s="25"/>
      <c r="CA107" s="21">
        <f t="shared" si="528"/>
        <v>0</v>
      </c>
      <c r="CB107" s="25"/>
      <c r="CC107" s="21">
        <f t="shared" ref="CC107:CC108" si="556">SUM(CB107)</f>
        <v>0</v>
      </c>
      <c r="CD107" s="25"/>
      <c r="CE107" s="21">
        <f t="shared" ref="CE107:CE108" si="557">SUM(CD107:CD107)</f>
        <v>0</v>
      </c>
      <c r="CF107" s="21">
        <f t="shared" ref="CF107:CF108" si="558">SUM(BI107,BO107,BU107,CA107,CC107,CE107)</f>
        <v>0</v>
      </c>
      <c r="CG107" s="46" t="str">
        <f t="shared" si="418"/>
        <v/>
      </c>
      <c r="CH107" s="20"/>
      <c r="CI107" s="25"/>
      <c r="CJ107" s="25"/>
      <c r="CK107" s="25"/>
      <c r="CL107" s="25"/>
      <c r="CM107" s="25"/>
      <c r="CN107" s="25"/>
      <c r="CO107" s="21">
        <f t="shared" si="530"/>
        <v>0</v>
      </c>
      <c r="CP107" s="25"/>
      <c r="CQ107" s="25"/>
      <c r="CR107" s="25"/>
      <c r="CS107" s="25"/>
      <c r="CT107" s="25"/>
      <c r="CU107" s="25"/>
      <c r="CV107" s="21">
        <f t="shared" si="531"/>
        <v>0</v>
      </c>
      <c r="CW107" s="25"/>
      <c r="CX107" s="25"/>
      <c r="CY107" s="25"/>
      <c r="CZ107" s="25"/>
      <c r="DA107" s="25"/>
      <c r="DB107" s="21">
        <f t="shared" ref="DB107:DB108" si="559">SUM(CW107:DA107)</f>
        <v>0</v>
      </c>
      <c r="DC107" s="25">
        <v>0.33614640000000001</v>
      </c>
      <c r="DD107" s="25"/>
      <c r="DE107" s="25"/>
      <c r="DF107" s="25"/>
      <c r="DG107" s="25"/>
      <c r="DH107" s="21">
        <f t="shared" si="281"/>
        <v>0.33614640000000001</v>
      </c>
      <c r="DI107" s="25"/>
      <c r="DJ107" s="25"/>
      <c r="DK107" s="25"/>
      <c r="DL107" s="21">
        <f t="shared" si="282"/>
        <v>0</v>
      </c>
      <c r="DM107" s="25"/>
      <c r="DN107" s="25"/>
      <c r="DO107" s="25"/>
      <c r="DP107" s="25"/>
      <c r="DQ107" s="25"/>
      <c r="DR107" s="21">
        <f t="shared" si="533"/>
        <v>0</v>
      </c>
      <c r="DS107" s="21">
        <f t="shared" si="534"/>
        <v>0.33614640000000001</v>
      </c>
      <c r="DT107" s="46">
        <f t="shared" si="419"/>
        <v>1.5657030505509502E-5</v>
      </c>
      <c r="DU107" s="20"/>
      <c r="DV107" s="25"/>
      <c r="DW107" s="25"/>
      <c r="DX107" s="25"/>
      <c r="DY107" s="21">
        <f t="shared" si="286"/>
        <v>0</v>
      </c>
      <c r="DZ107" s="25"/>
      <c r="EA107" s="21">
        <f t="shared" si="535"/>
        <v>0</v>
      </c>
      <c r="EB107" s="25"/>
      <c r="EC107" s="25"/>
      <c r="ED107" s="25"/>
      <c r="EE107" s="25"/>
      <c r="EF107" s="25"/>
      <c r="EG107" s="25"/>
      <c r="EH107" s="21">
        <f t="shared" si="536"/>
        <v>0</v>
      </c>
      <c r="EI107" s="25"/>
      <c r="EJ107" s="25"/>
      <c r="EK107" s="25"/>
      <c r="EL107" s="25"/>
      <c r="EM107" s="25"/>
      <c r="EN107" s="21">
        <f t="shared" ref="EN107:EN108" si="560">SUM(EI107:EM107)</f>
        <v>0</v>
      </c>
      <c r="EO107" s="21">
        <f t="shared" si="289"/>
        <v>0</v>
      </c>
      <c r="EP107" s="46" t="str">
        <f t="shared" si="420"/>
        <v/>
      </c>
      <c r="ER107" s="25"/>
      <c r="ES107" s="25"/>
      <c r="ET107" s="25"/>
      <c r="EU107" s="25"/>
      <c r="EV107" s="25"/>
      <c r="EW107" s="25"/>
      <c r="EX107" s="25"/>
      <c r="EY107" s="21">
        <f t="shared" si="538"/>
        <v>0</v>
      </c>
      <c r="EZ107" s="21">
        <f t="shared" si="291"/>
        <v>0</v>
      </c>
      <c r="FA107" s="46" t="str">
        <f t="shared" si="421"/>
        <v/>
      </c>
    </row>
    <row r="108" spans="1:157" ht="15.75" customHeight="1" x14ac:dyDescent="0.25">
      <c r="A108" s="26"/>
      <c r="B108" s="8" t="s">
        <v>112</v>
      </c>
      <c r="C108" s="1"/>
      <c r="D108" s="25"/>
      <c r="E108" s="25"/>
      <c r="F108" s="25"/>
      <c r="G108" s="25"/>
      <c r="H108" s="25"/>
      <c r="I108" s="25"/>
      <c r="J108" s="25"/>
      <c r="K108" s="25"/>
      <c r="L108" s="25"/>
      <c r="M108" s="25"/>
      <c r="N108" s="25"/>
      <c r="O108" s="19">
        <f t="shared" si="516"/>
        <v>0</v>
      </c>
      <c r="P108" s="25"/>
      <c r="Q108" s="25"/>
      <c r="R108" s="25"/>
      <c r="S108" s="19">
        <f t="shared" si="517"/>
        <v>0</v>
      </c>
      <c r="T108" s="25"/>
      <c r="U108" s="25"/>
      <c r="V108" s="25"/>
      <c r="W108" s="25"/>
      <c r="X108" s="25"/>
      <c r="Y108" s="19">
        <f t="shared" si="518"/>
        <v>0</v>
      </c>
      <c r="Z108" s="19">
        <f t="shared" si="519"/>
        <v>0</v>
      </c>
      <c r="AA108" s="48" t="str">
        <f t="shared" si="543"/>
        <v/>
      </c>
      <c r="AB108" s="20"/>
      <c r="AC108" s="25"/>
      <c r="AD108" s="25"/>
      <c r="AE108" s="25"/>
      <c r="AF108" s="25"/>
      <c r="AG108" s="25"/>
      <c r="AH108" s="19">
        <f t="shared" si="520"/>
        <v>0</v>
      </c>
      <c r="AI108" s="25"/>
      <c r="AJ108" s="25"/>
      <c r="AK108" s="25"/>
      <c r="AL108" s="25"/>
      <c r="AM108" s="25"/>
      <c r="AN108" s="19">
        <f t="shared" si="521"/>
        <v>0</v>
      </c>
      <c r="AO108" s="25"/>
      <c r="AP108" s="25"/>
      <c r="AQ108" s="25"/>
      <c r="AR108" s="25"/>
      <c r="AS108" s="25"/>
      <c r="AT108" s="19">
        <f t="shared" si="522"/>
        <v>0</v>
      </c>
      <c r="AU108" s="25"/>
      <c r="AV108" s="25"/>
      <c r="AW108" s="25"/>
      <c r="AX108" s="25"/>
      <c r="AY108" s="25"/>
      <c r="AZ108" s="19">
        <f t="shared" si="523"/>
        <v>0</v>
      </c>
      <c r="BA108" s="19">
        <f t="shared" si="524"/>
        <v>0</v>
      </c>
      <c r="BB108" s="48" t="str">
        <f t="shared" si="549"/>
        <v/>
      </c>
      <c r="BC108" s="20"/>
      <c r="BD108" s="25"/>
      <c r="BE108" s="25"/>
      <c r="BF108" s="25"/>
      <c r="BG108" s="25"/>
      <c r="BH108" s="25"/>
      <c r="BI108" s="19">
        <f t="shared" si="525"/>
        <v>0</v>
      </c>
      <c r="BJ108" s="25"/>
      <c r="BK108" s="25"/>
      <c r="BL108" s="25"/>
      <c r="BM108" s="25"/>
      <c r="BN108" s="25"/>
      <c r="BO108" s="19">
        <f t="shared" si="526"/>
        <v>0</v>
      </c>
      <c r="BP108" s="25"/>
      <c r="BQ108" s="25"/>
      <c r="BR108" s="25"/>
      <c r="BS108" s="25"/>
      <c r="BT108" s="25"/>
      <c r="BU108" s="19">
        <f t="shared" si="527"/>
        <v>0</v>
      </c>
      <c r="BV108" s="25"/>
      <c r="BW108" s="25"/>
      <c r="BX108" s="25"/>
      <c r="BY108" s="25"/>
      <c r="BZ108" s="25"/>
      <c r="CA108" s="19">
        <f t="shared" si="528"/>
        <v>0</v>
      </c>
      <c r="CB108" s="25"/>
      <c r="CC108" s="19">
        <f t="shared" si="556"/>
        <v>0</v>
      </c>
      <c r="CD108" s="25"/>
      <c r="CE108" s="19">
        <f t="shared" si="557"/>
        <v>0</v>
      </c>
      <c r="CF108" s="19">
        <f t="shared" si="558"/>
        <v>0</v>
      </c>
      <c r="CG108" s="48" t="str">
        <f t="shared" si="418"/>
        <v/>
      </c>
      <c r="CH108" s="20"/>
      <c r="CI108" s="25"/>
      <c r="CJ108" s="25"/>
      <c r="CK108" s="25"/>
      <c r="CL108" s="25"/>
      <c r="CM108" s="25"/>
      <c r="CN108" s="25"/>
      <c r="CO108" s="19">
        <f t="shared" si="530"/>
        <v>0</v>
      </c>
      <c r="CP108" s="25"/>
      <c r="CQ108" s="25"/>
      <c r="CR108" s="25"/>
      <c r="CS108" s="25"/>
      <c r="CT108" s="25"/>
      <c r="CU108" s="25"/>
      <c r="CV108" s="19">
        <f t="shared" si="531"/>
        <v>0</v>
      </c>
      <c r="CW108" s="25"/>
      <c r="CX108" s="25"/>
      <c r="CY108" s="25"/>
      <c r="CZ108" s="25"/>
      <c r="DA108" s="25"/>
      <c r="DB108" s="19">
        <f t="shared" si="559"/>
        <v>0</v>
      </c>
      <c r="DC108" s="25">
        <v>5.3333333300000003</v>
      </c>
      <c r="DD108" s="25"/>
      <c r="DE108" s="25"/>
      <c r="DF108" s="25"/>
      <c r="DG108" s="25"/>
      <c r="DH108" s="19">
        <f t="shared" ref="DH108:DH139" si="561">SUM(DC108:DG108)</f>
        <v>5.3333333300000003</v>
      </c>
      <c r="DI108" s="25"/>
      <c r="DJ108" s="25"/>
      <c r="DK108" s="25"/>
      <c r="DL108" s="19">
        <f t="shared" si="282"/>
        <v>0</v>
      </c>
      <c r="DM108" s="25"/>
      <c r="DN108" s="25"/>
      <c r="DO108" s="25"/>
      <c r="DP108" s="25"/>
      <c r="DQ108" s="25"/>
      <c r="DR108" s="19">
        <f t="shared" si="533"/>
        <v>0</v>
      </c>
      <c r="DS108" s="19">
        <f t="shared" si="534"/>
        <v>5.3333333300000003</v>
      </c>
      <c r="DT108" s="48">
        <f t="shared" si="419"/>
        <v>2.4841605515888484E-4</v>
      </c>
      <c r="DU108" s="20"/>
      <c r="DV108" s="25"/>
      <c r="DW108" s="25"/>
      <c r="DX108" s="25"/>
      <c r="DY108" s="19">
        <f t="shared" si="286"/>
        <v>0</v>
      </c>
      <c r="DZ108" s="25"/>
      <c r="EA108" s="19">
        <f t="shared" si="535"/>
        <v>0</v>
      </c>
      <c r="EB108" s="25"/>
      <c r="EC108" s="25"/>
      <c r="ED108" s="25"/>
      <c r="EE108" s="25"/>
      <c r="EF108" s="25"/>
      <c r="EG108" s="25"/>
      <c r="EH108" s="19">
        <f t="shared" si="536"/>
        <v>0</v>
      </c>
      <c r="EI108" s="25"/>
      <c r="EJ108" s="25"/>
      <c r="EK108" s="25"/>
      <c r="EL108" s="25"/>
      <c r="EM108" s="25"/>
      <c r="EN108" s="19">
        <f t="shared" si="560"/>
        <v>0</v>
      </c>
      <c r="EO108" s="21">
        <f t="shared" si="289"/>
        <v>0</v>
      </c>
      <c r="EP108" s="48" t="str">
        <f t="shared" si="420"/>
        <v/>
      </c>
      <c r="ER108" s="25"/>
      <c r="ES108" s="25"/>
      <c r="ET108" s="25"/>
      <c r="EU108" s="25"/>
      <c r="EV108" s="25"/>
      <c r="EW108" s="25"/>
      <c r="EX108" s="25"/>
      <c r="EY108" s="19">
        <f t="shared" si="538"/>
        <v>0</v>
      </c>
      <c r="EZ108" s="21">
        <f t="shared" si="291"/>
        <v>0</v>
      </c>
      <c r="FA108" s="48" t="str">
        <f t="shared" si="421"/>
        <v/>
      </c>
    </row>
    <row r="109" spans="1:157" ht="15.75" customHeight="1" x14ac:dyDescent="0.25">
      <c r="A109" s="26"/>
      <c r="B109" s="8" t="s">
        <v>113</v>
      </c>
      <c r="C109" s="1"/>
      <c r="D109" s="25"/>
      <c r="E109" s="25"/>
      <c r="F109" s="25"/>
      <c r="G109" s="25"/>
      <c r="H109" s="25"/>
      <c r="I109" s="25"/>
      <c r="J109" s="25"/>
      <c r="K109" s="25"/>
      <c r="L109" s="25">
        <v>5.8</v>
      </c>
      <c r="M109" s="25">
        <v>5.9</v>
      </c>
      <c r="N109" s="25">
        <v>4</v>
      </c>
      <c r="O109" s="19">
        <f t="shared" si="467"/>
        <v>15.7</v>
      </c>
      <c r="P109" s="25"/>
      <c r="Q109" s="25"/>
      <c r="R109" s="25"/>
      <c r="S109" s="19">
        <f t="shared" si="468"/>
        <v>0</v>
      </c>
      <c r="T109" s="25"/>
      <c r="U109" s="25"/>
      <c r="V109" s="25"/>
      <c r="W109" s="25"/>
      <c r="X109" s="25"/>
      <c r="Y109" s="19">
        <f t="shared" si="469"/>
        <v>0</v>
      </c>
      <c r="Z109" s="19">
        <f t="shared" si="470"/>
        <v>15.7</v>
      </c>
      <c r="AA109" s="48">
        <f t="shared" si="543"/>
        <v>3.743418403543166E-3</v>
      </c>
      <c r="AB109" s="20"/>
      <c r="AC109" s="25"/>
      <c r="AD109" s="25"/>
      <c r="AE109" s="25"/>
      <c r="AF109" s="25"/>
      <c r="AG109" s="25"/>
      <c r="AH109" s="19">
        <f t="shared" si="471"/>
        <v>0</v>
      </c>
      <c r="AI109" s="25">
        <v>3.1380309999999998</v>
      </c>
      <c r="AJ109" s="25">
        <v>3.0193621286500001</v>
      </c>
      <c r="AK109" s="25">
        <v>1.9317987200000002</v>
      </c>
      <c r="AL109" s="25">
        <v>1.72390482</v>
      </c>
      <c r="AM109" s="25">
        <v>1.32300935</v>
      </c>
      <c r="AN109" s="19">
        <f t="shared" si="472"/>
        <v>11.136106018649999</v>
      </c>
      <c r="AO109" s="25"/>
      <c r="AP109" s="25"/>
      <c r="AQ109" s="25"/>
      <c r="AR109" s="25"/>
      <c r="AS109" s="25"/>
      <c r="AT109" s="19">
        <f t="shared" si="473"/>
        <v>0</v>
      </c>
      <c r="AU109" s="25"/>
      <c r="AV109" s="25"/>
      <c r="AW109" s="25"/>
      <c r="AX109" s="25"/>
      <c r="AY109" s="25"/>
      <c r="AZ109" s="19">
        <f t="shared" si="474"/>
        <v>0</v>
      </c>
      <c r="BA109" s="19">
        <f t="shared" si="475"/>
        <v>11.136106018649999</v>
      </c>
      <c r="BB109" s="48">
        <f t="shared" si="549"/>
        <v>1.5056949241934387E-3</v>
      </c>
      <c r="BC109" s="20"/>
      <c r="BD109" s="25"/>
      <c r="BE109" s="25"/>
      <c r="BF109" s="25"/>
      <c r="BG109" s="25"/>
      <c r="BH109" s="25"/>
      <c r="BI109" s="19">
        <f t="shared" si="525"/>
        <v>0</v>
      </c>
      <c r="BJ109" s="25">
        <v>2.4615732200000005</v>
      </c>
      <c r="BK109" s="25">
        <v>2.94178476</v>
      </c>
      <c r="BL109" s="25">
        <v>4.5603175399999998</v>
      </c>
      <c r="BM109" s="25">
        <v>4.3548562899999999</v>
      </c>
      <c r="BN109" s="25">
        <v>3.7027135700000007</v>
      </c>
      <c r="BO109" s="19">
        <f t="shared" si="476"/>
        <v>18.02124538</v>
      </c>
      <c r="BP109" s="25"/>
      <c r="BQ109" s="25"/>
      <c r="BR109" s="25"/>
      <c r="BS109" s="25"/>
      <c r="BT109" s="25"/>
      <c r="BU109" s="19">
        <f t="shared" si="477"/>
        <v>0</v>
      </c>
      <c r="BV109" s="25"/>
      <c r="BW109" s="25"/>
      <c r="BX109" s="25"/>
      <c r="BY109" s="25"/>
      <c r="BZ109" s="25"/>
      <c r="CA109" s="19">
        <f t="shared" si="478"/>
        <v>0</v>
      </c>
      <c r="CB109" s="25"/>
      <c r="CC109" s="19">
        <f t="shared" ref="CC109:CC120" si="562">SUM(CB109)</f>
        <v>0</v>
      </c>
      <c r="CD109" s="25"/>
      <c r="CE109" s="19">
        <f t="shared" si="279"/>
        <v>0</v>
      </c>
      <c r="CF109" s="19">
        <f t="shared" si="280"/>
        <v>18.02124538</v>
      </c>
      <c r="CG109" s="48">
        <f t="shared" si="418"/>
        <v>1.9401749461420822E-3</v>
      </c>
      <c r="CH109" s="20"/>
      <c r="CI109" s="25"/>
      <c r="CJ109" s="25"/>
      <c r="CK109" s="25"/>
      <c r="CL109" s="25"/>
      <c r="CM109" s="25"/>
      <c r="CN109" s="25"/>
      <c r="CO109" s="19">
        <f t="shared" si="479"/>
        <v>0</v>
      </c>
      <c r="CP109" s="25">
        <v>3.7299465900000004</v>
      </c>
      <c r="CQ109" s="25">
        <v>3.2230991199999997</v>
      </c>
      <c r="CR109" s="25">
        <v>4.4600816200000004</v>
      </c>
      <c r="CS109" s="25">
        <v>1.0412999999999999</v>
      </c>
      <c r="CT109" s="25"/>
      <c r="CU109" s="25"/>
      <c r="CV109" s="19">
        <f t="shared" si="480"/>
        <v>12.45442733</v>
      </c>
      <c r="CW109" s="25"/>
      <c r="CX109" s="25"/>
      <c r="CY109" s="25"/>
      <c r="CZ109" s="25"/>
      <c r="DA109" s="25"/>
      <c r="DB109" s="19">
        <f t="shared" si="532"/>
        <v>0</v>
      </c>
      <c r="DC109" s="25"/>
      <c r="DD109" s="25"/>
      <c r="DE109" s="25"/>
      <c r="DF109" s="25"/>
      <c r="DG109" s="25"/>
      <c r="DH109" s="19">
        <f t="shared" si="561"/>
        <v>0</v>
      </c>
      <c r="DI109" s="25"/>
      <c r="DJ109" s="25"/>
      <c r="DK109" s="25"/>
      <c r="DL109" s="19">
        <f t="shared" si="282"/>
        <v>0</v>
      </c>
      <c r="DM109" s="25"/>
      <c r="DN109" s="25"/>
      <c r="DO109" s="25"/>
      <c r="DP109" s="25"/>
      <c r="DQ109" s="25"/>
      <c r="DR109" s="19">
        <f t="shared" si="533"/>
        <v>0</v>
      </c>
      <c r="DS109" s="19">
        <f t="shared" si="534"/>
        <v>12.45442733</v>
      </c>
      <c r="DT109" s="48">
        <f t="shared" si="419"/>
        <v>5.801024453466146E-4</v>
      </c>
      <c r="DU109" s="20"/>
      <c r="DV109" s="25"/>
      <c r="DW109" s="25"/>
      <c r="DX109" s="25"/>
      <c r="DY109" s="19">
        <f t="shared" si="286"/>
        <v>0</v>
      </c>
      <c r="DZ109" s="25"/>
      <c r="EA109" s="19">
        <f t="shared" si="535"/>
        <v>0</v>
      </c>
      <c r="EB109" s="25"/>
      <c r="EC109" s="25"/>
      <c r="ED109" s="25"/>
      <c r="EE109" s="25"/>
      <c r="EF109" s="25"/>
      <c r="EG109" s="25"/>
      <c r="EH109" s="19">
        <f t="shared" si="536"/>
        <v>0</v>
      </c>
      <c r="EI109" s="25"/>
      <c r="EJ109" s="25"/>
      <c r="EK109" s="25"/>
      <c r="EL109" s="25"/>
      <c r="EM109" s="25"/>
      <c r="EN109" s="19">
        <f t="shared" si="537"/>
        <v>0</v>
      </c>
      <c r="EO109" s="21">
        <f t="shared" si="289"/>
        <v>0</v>
      </c>
      <c r="EP109" s="48" t="str">
        <f t="shared" si="420"/>
        <v/>
      </c>
      <c r="ER109" s="25"/>
      <c r="ES109" s="25"/>
      <c r="ET109" s="25"/>
      <c r="EU109" s="25"/>
      <c r="EV109" s="25"/>
      <c r="EW109" s="25"/>
      <c r="EX109" s="25"/>
      <c r="EY109" s="19">
        <f t="shared" si="538"/>
        <v>0</v>
      </c>
      <c r="EZ109" s="21">
        <f t="shared" si="291"/>
        <v>0</v>
      </c>
      <c r="FA109" s="48" t="str">
        <f t="shared" si="421"/>
        <v/>
      </c>
    </row>
    <row r="110" spans="1:157" ht="15.75" customHeight="1" x14ac:dyDescent="0.25">
      <c r="A110" s="26">
        <v>23</v>
      </c>
      <c r="B110" s="9" t="s">
        <v>114</v>
      </c>
      <c r="C110" s="1"/>
      <c r="D110" s="35"/>
      <c r="E110" s="35"/>
      <c r="F110" s="35"/>
      <c r="G110" s="35"/>
      <c r="H110" s="35"/>
      <c r="I110" s="35"/>
      <c r="J110" s="35"/>
      <c r="K110" s="35"/>
      <c r="L110" s="35"/>
      <c r="M110" s="35"/>
      <c r="N110" s="35"/>
      <c r="O110" s="19">
        <f>SUM(D110:N110)</f>
        <v>0</v>
      </c>
      <c r="P110" s="35"/>
      <c r="Q110" s="35"/>
      <c r="R110" s="35"/>
      <c r="S110" s="19">
        <f>SUM(P110:R110)</f>
        <v>0</v>
      </c>
      <c r="T110" s="35"/>
      <c r="U110" s="35"/>
      <c r="V110" s="35"/>
      <c r="W110" s="35"/>
      <c r="X110" s="35"/>
      <c r="Y110" s="19">
        <f t="shared" si="469"/>
        <v>0</v>
      </c>
      <c r="Z110" s="19">
        <f t="shared" si="470"/>
        <v>0</v>
      </c>
      <c r="AA110" s="48" t="str">
        <f t="shared" si="543"/>
        <v/>
      </c>
      <c r="AB110" s="20"/>
      <c r="AC110" s="35"/>
      <c r="AD110" s="35"/>
      <c r="AE110" s="35"/>
      <c r="AF110" s="35"/>
      <c r="AG110" s="35"/>
      <c r="AH110" s="19">
        <f t="shared" si="471"/>
        <v>0</v>
      </c>
      <c r="AI110" s="35"/>
      <c r="AJ110" s="35"/>
      <c r="AK110" s="35"/>
      <c r="AL110" s="35"/>
      <c r="AM110" s="35"/>
      <c r="AN110" s="19">
        <f>SUM(AI110:AM110)</f>
        <v>0</v>
      </c>
      <c r="AO110" s="35"/>
      <c r="AP110" s="35"/>
      <c r="AQ110" s="35"/>
      <c r="AR110" s="35"/>
      <c r="AS110" s="35"/>
      <c r="AT110" s="19">
        <f>SUM(AO110:AS110)</f>
        <v>0</v>
      </c>
      <c r="AU110" s="35"/>
      <c r="AV110" s="35"/>
      <c r="AW110" s="35"/>
      <c r="AX110" s="35"/>
      <c r="AY110" s="35"/>
      <c r="AZ110" s="19">
        <f t="shared" si="474"/>
        <v>0</v>
      </c>
      <c r="BA110" s="19">
        <f t="shared" ref="BA110:BA116" si="563">SUM(AH110,AN110,AT110,AZ110)</f>
        <v>0</v>
      </c>
      <c r="BB110" s="48" t="str">
        <f t="shared" si="549"/>
        <v/>
      </c>
      <c r="BC110" s="20"/>
      <c r="BD110" s="35"/>
      <c r="BE110" s="35"/>
      <c r="BF110" s="35"/>
      <c r="BG110" s="35"/>
      <c r="BH110" s="35"/>
      <c r="BI110" s="19">
        <f t="shared" si="525"/>
        <v>0</v>
      </c>
      <c r="BJ110" s="35"/>
      <c r="BK110" s="35"/>
      <c r="BL110" s="35"/>
      <c r="BM110" s="35"/>
      <c r="BN110" s="35">
        <v>1.777145</v>
      </c>
      <c r="BO110" s="19">
        <f t="shared" si="476"/>
        <v>1.777145</v>
      </c>
      <c r="BP110" s="35"/>
      <c r="BQ110" s="35"/>
      <c r="BR110" s="35"/>
      <c r="BS110" s="35"/>
      <c r="BT110" s="35"/>
      <c r="BU110" s="19">
        <f>SUM(BP110:BT110)</f>
        <v>0</v>
      </c>
      <c r="BV110" s="35"/>
      <c r="BW110" s="35"/>
      <c r="BX110" s="35"/>
      <c r="BY110" s="35"/>
      <c r="BZ110" s="35"/>
      <c r="CA110" s="19">
        <f>SUM(BV110:BZ110)</f>
        <v>0</v>
      </c>
      <c r="CB110" s="35"/>
      <c r="CC110" s="19">
        <f t="shared" si="562"/>
        <v>0</v>
      </c>
      <c r="CD110" s="35"/>
      <c r="CE110" s="19">
        <f t="shared" si="279"/>
        <v>0</v>
      </c>
      <c r="CF110" s="19">
        <f t="shared" si="280"/>
        <v>1.777145</v>
      </c>
      <c r="CG110" s="48">
        <f t="shared" si="418"/>
        <v>1.9132818692365369E-4</v>
      </c>
      <c r="CH110" s="20"/>
      <c r="CI110" s="35"/>
      <c r="CJ110" s="35"/>
      <c r="CK110" s="35"/>
      <c r="CL110" s="35"/>
      <c r="CM110" s="35"/>
      <c r="CN110" s="35"/>
      <c r="CO110" s="19">
        <f t="shared" si="479"/>
        <v>0</v>
      </c>
      <c r="CP110" s="35">
        <v>0.80228900000000003</v>
      </c>
      <c r="CQ110" s="35">
        <v>10.827158000000001</v>
      </c>
      <c r="CR110" s="35">
        <v>0.37851000000000001</v>
      </c>
      <c r="CS110" s="35"/>
      <c r="CT110" s="35"/>
      <c r="CU110" s="35"/>
      <c r="CV110" s="19">
        <f t="shared" si="480"/>
        <v>12.007957000000001</v>
      </c>
      <c r="CW110" s="35"/>
      <c r="CX110" s="35"/>
      <c r="CY110" s="35"/>
      <c r="CZ110" s="35"/>
      <c r="DA110" s="35"/>
      <c r="DB110" s="19">
        <f t="shared" si="532"/>
        <v>0</v>
      </c>
      <c r="DC110" s="35"/>
      <c r="DD110" s="35"/>
      <c r="DE110" s="35"/>
      <c r="DF110" s="35"/>
      <c r="DG110" s="35"/>
      <c r="DH110" s="19">
        <f t="shared" si="561"/>
        <v>0</v>
      </c>
      <c r="DI110" s="35">
        <v>15.805266</v>
      </c>
      <c r="DJ110" s="35"/>
      <c r="DK110" s="35"/>
      <c r="DL110" s="19">
        <f t="shared" si="282"/>
        <v>15.805266</v>
      </c>
      <c r="DM110" s="35"/>
      <c r="DN110" s="35"/>
      <c r="DO110" s="35"/>
      <c r="DP110" s="35"/>
      <c r="DQ110" s="35"/>
      <c r="DR110" s="19">
        <f t="shared" si="533"/>
        <v>0</v>
      </c>
      <c r="DS110" s="19">
        <f t="shared" si="534"/>
        <v>27.813223000000001</v>
      </c>
      <c r="DT110" s="48">
        <f t="shared" si="419"/>
        <v>1.2954845893561214E-3</v>
      </c>
      <c r="DU110" s="20"/>
      <c r="DV110" s="35"/>
      <c r="DW110" s="35"/>
      <c r="DX110" s="35"/>
      <c r="DY110" s="19">
        <f t="shared" si="286"/>
        <v>0</v>
      </c>
      <c r="DZ110" s="35"/>
      <c r="EA110" s="19">
        <f t="shared" si="535"/>
        <v>0</v>
      </c>
      <c r="EB110" s="35"/>
      <c r="EC110" s="35"/>
      <c r="ED110" s="35"/>
      <c r="EE110" s="35"/>
      <c r="EF110" s="35"/>
      <c r="EG110" s="35"/>
      <c r="EH110" s="19">
        <f t="shared" si="536"/>
        <v>0</v>
      </c>
      <c r="EI110" s="35"/>
      <c r="EJ110" s="35"/>
      <c r="EK110" s="35"/>
      <c r="EL110" s="35"/>
      <c r="EM110" s="35"/>
      <c r="EN110" s="19">
        <f t="shared" si="537"/>
        <v>0</v>
      </c>
      <c r="EO110" s="21">
        <f t="shared" si="289"/>
        <v>0</v>
      </c>
      <c r="EP110" s="48" t="str">
        <f t="shared" si="420"/>
        <v/>
      </c>
      <c r="ER110" s="35"/>
      <c r="ES110" s="35"/>
      <c r="ET110" s="35"/>
      <c r="EU110" s="35"/>
      <c r="EV110" s="35"/>
      <c r="EW110" s="35"/>
      <c r="EX110" s="35"/>
      <c r="EY110" s="19">
        <f t="shared" si="538"/>
        <v>0</v>
      </c>
      <c r="EZ110" s="21">
        <f t="shared" si="291"/>
        <v>0</v>
      </c>
      <c r="FA110" s="48" t="str">
        <f t="shared" si="421"/>
        <v/>
      </c>
    </row>
    <row r="111" spans="1:157" x14ac:dyDescent="0.25">
      <c r="B111" s="8" t="s">
        <v>115</v>
      </c>
      <c r="C111" s="1"/>
      <c r="D111" s="25"/>
      <c r="E111" s="25"/>
      <c r="F111" s="25"/>
      <c r="G111" s="25"/>
      <c r="H111" s="25"/>
      <c r="I111" s="25"/>
      <c r="J111" s="25"/>
      <c r="K111" s="25"/>
      <c r="L111" s="25"/>
      <c r="M111" s="25"/>
      <c r="N111" s="25"/>
      <c r="O111" s="21">
        <f t="shared" ref="O111" si="564">SUM(D111:N111)</f>
        <v>0</v>
      </c>
      <c r="P111" s="25"/>
      <c r="Q111" s="25"/>
      <c r="R111" s="25"/>
      <c r="S111" s="21">
        <f t="shared" ref="S111" si="565">SUM(P111:R111)</f>
        <v>0</v>
      </c>
      <c r="T111" s="25"/>
      <c r="U111" s="25"/>
      <c r="V111" s="25"/>
      <c r="W111" s="25"/>
      <c r="X111" s="25"/>
      <c r="Y111" s="21">
        <f>SUM(T111:X111)</f>
        <v>0</v>
      </c>
      <c r="Z111" s="21">
        <f t="shared" ref="Z111" si="566">SUM(O111,S111,Y111)</f>
        <v>0</v>
      </c>
      <c r="AA111" s="46" t="str">
        <f t="shared" si="543"/>
        <v/>
      </c>
      <c r="AB111" s="20"/>
      <c r="AC111" s="25"/>
      <c r="AD111" s="25"/>
      <c r="AE111" s="25"/>
      <c r="AF111" s="25"/>
      <c r="AG111" s="25"/>
      <c r="AH111" s="21">
        <f t="shared" ref="AH111" si="567">SUM(AC111:AG111)</f>
        <v>0</v>
      </c>
      <c r="AI111" s="25"/>
      <c r="AJ111" s="25"/>
      <c r="AK111" s="25"/>
      <c r="AL111" s="25"/>
      <c r="AM111" s="25"/>
      <c r="AN111" s="21">
        <f t="shared" ref="AN111" si="568">SUM(AI111:AM111)</f>
        <v>0</v>
      </c>
      <c r="AO111" s="25"/>
      <c r="AP111" s="25"/>
      <c r="AQ111" s="25"/>
      <c r="AR111" s="25"/>
      <c r="AS111" s="25"/>
      <c r="AT111" s="21">
        <f t="shared" ref="AT111" si="569">SUM(AO111:AS111)</f>
        <v>0</v>
      </c>
      <c r="AU111" s="25"/>
      <c r="AV111" s="25"/>
      <c r="AW111" s="25"/>
      <c r="AX111" s="25"/>
      <c r="AY111" s="25"/>
      <c r="AZ111" s="21">
        <f>SUM(AU111:AY111)</f>
        <v>0</v>
      </c>
      <c r="BA111" s="21">
        <f t="shared" si="563"/>
        <v>0</v>
      </c>
      <c r="BB111" s="46" t="str">
        <f t="shared" si="549"/>
        <v/>
      </c>
      <c r="BC111" s="20"/>
      <c r="BD111" s="25"/>
      <c r="BE111" s="25"/>
      <c r="BF111" s="25"/>
      <c r="BG111" s="25"/>
      <c r="BH111" s="25"/>
      <c r="BI111" s="21">
        <f t="shared" si="525"/>
        <v>0</v>
      </c>
      <c r="BJ111" s="25"/>
      <c r="BK111" s="25"/>
      <c r="BL111" s="25"/>
      <c r="BM111" s="25"/>
      <c r="BN111" s="25"/>
      <c r="BO111" s="21">
        <f t="shared" ref="BO111" si="570">SUM(BJ111:BN111)</f>
        <v>0</v>
      </c>
      <c r="BP111" s="25"/>
      <c r="BQ111" s="25"/>
      <c r="BR111" s="25"/>
      <c r="BS111" s="25"/>
      <c r="BT111" s="25"/>
      <c r="BU111" s="21">
        <f t="shared" ref="BU111" si="571">SUM(BP111:BT111)</f>
        <v>0</v>
      </c>
      <c r="BV111" s="25"/>
      <c r="BW111" s="25"/>
      <c r="BX111" s="25"/>
      <c r="BY111" s="25"/>
      <c r="BZ111" s="25"/>
      <c r="CA111" s="21">
        <f t="shared" ref="CA111" si="572">SUM(BV111:BZ111)</f>
        <v>0</v>
      </c>
      <c r="CB111" s="25"/>
      <c r="CC111" s="21">
        <f t="shared" si="562"/>
        <v>0</v>
      </c>
      <c r="CD111" s="25"/>
      <c r="CE111" s="21">
        <f t="shared" si="279"/>
        <v>0</v>
      </c>
      <c r="CF111" s="21">
        <f t="shared" si="280"/>
        <v>0</v>
      </c>
      <c r="CG111" s="46" t="str">
        <f t="shared" si="418"/>
        <v/>
      </c>
      <c r="CH111" s="20"/>
      <c r="CI111" s="25"/>
      <c r="CJ111" s="25"/>
      <c r="CK111" s="25"/>
      <c r="CL111" s="25"/>
      <c r="CM111" s="25"/>
      <c r="CN111" s="25"/>
      <c r="CO111" s="21">
        <f t="shared" ref="CO111" si="573">SUM(CI111:CN111)</f>
        <v>0</v>
      </c>
      <c r="CP111" s="25"/>
      <c r="CQ111" s="25"/>
      <c r="CR111" s="25"/>
      <c r="CS111" s="25"/>
      <c r="CT111" s="25"/>
      <c r="CU111" s="25"/>
      <c r="CV111" s="21">
        <f t="shared" ref="CV111" si="574">SUM(CP111:CU111)</f>
        <v>0</v>
      </c>
      <c r="CW111" s="25"/>
      <c r="CX111" s="25"/>
      <c r="CY111" s="25"/>
      <c r="CZ111" s="25"/>
      <c r="DA111" s="25"/>
      <c r="DB111" s="21">
        <f t="shared" si="532"/>
        <v>0</v>
      </c>
      <c r="DC111" s="25">
        <v>0.1</v>
      </c>
      <c r="DD111" s="25"/>
      <c r="DE111" s="25"/>
      <c r="DF111" s="25"/>
      <c r="DG111" s="25"/>
      <c r="DH111" s="21">
        <f t="shared" si="561"/>
        <v>0.1</v>
      </c>
      <c r="DI111" s="25"/>
      <c r="DJ111" s="25"/>
      <c r="DK111" s="25"/>
      <c r="DL111" s="21">
        <f t="shared" si="282"/>
        <v>0</v>
      </c>
      <c r="DM111" s="25"/>
      <c r="DN111" s="25"/>
      <c r="DO111" s="25"/>
      <c r="DP111" s="25"/>
      <c r="DQ111" s="25"/>
      <c r="DR111" s="21">
        <f t="shared" si="533"/>
        <v>0</v>
      </c>
      <c r="DS111" s="21">
        <f t="shared" si="534"/>
        <v>0.1</v>
      </c>
      <c r="DT111" s="46">
        <f t="shared" si="419"/>
        <v>4.6578010371402169E-6</v>
      </c>
      <c r="DU111" s="20"/>
      <c r="DV111" s="25"/>
      <c r="DW111" s="25"/>
      <c r="DX111" s="25"/>
      <c r="DY111" s="21">
        <f t="shared" si="286"/>
        <v>0</v>
      </c>
      <c r="DZ111" s="25"/>
      <c r="EA111" s="21">
        <f t="shared" si="535"/>
        <v>0</v>
      </c>
      <c r="EB111" s="25"/>
      <c r="EC111" s="25"/>
      <c r="ED111" s="25"/>
      <c r="EE111" s="25"/>
      <c r="EF111" s="25"/>
      <c r="EG111" s="25"/>
      <c r="EH111" s="21">
        <f t="shared" si="536"/>
        <v>0</v>
      </c>
      <c r="EI111" s="25"/>
      <c r="EJ111" s="25"/>
      <c r="EK111" s="25"/>
      <c r="EL111" s="25"/>
      <c r="EM111" s="25"/>
      <c r="EN111" s="21">
        <f t="shared" si="537"/>
        <v>0</v>
      </c>
      <c r="EO111" s="21">
        <f t="shared" si="289"/>
        <v>0</v>
      </c>
      <c r="EP111" s="46" t="str">
        <f t="shared" si="420"/>
        <v/>
      </c>
      <c r="ER111" s="25"/>
      <c r="ES111" s="25"/>
      <c r="ET111" s="25"/>
      <c r="EU111" s="25"/>
      <c r="EV111" s="25"/>
      <c r="EW111" s="25"/>
      <c r="EX111" s="25"/>
      <c r="EY111" s="21">
        <f t="shared" si="538"/>
        <v>0</v>
      </c>
      <c r="EZ111" s="21">
        <f t="shared" si="291"/>
        <v>0</v>
      </c>
      <c r="FA111" s="46" t="str">
        <f t="shared" si="421"/>
        <v/>
      </c>
    </row>
    <row r="112" spans="1:157" x14ac:dyDescent="0.25">
      <c r="A112" s="26"/>
      <c r="B112" s="8" t="s">
        <v>116</v>
      </c>
      <c r="C112" s="1"/>
      <c r="D112" s="25"/>
      <c r="E112" s="25"/>
      <c r="F112" s="25"/>
      <c r="G112" s="25"/>
      <c r="H112" s="25"/>
      <c r="I112" s="25"/>
      <c r="J112" s="25"/>
      <c r="K112" s="25"/>
      <c r="L112" s="25"/>
      <c r="M112" s="25"/>
      <c r="N112" s="25"/>
      <c r="O112" s="21">
        <f t="shared" ref="O112:O115" si="575">SUM(D112:N112)</f>
        <v>0</v>
      </c>
      <c r="P112" s="25"/>
      <c r="Q112" s="25"/>
      <c r="R112" s="25"/>
      <c r="S112" s="21">
        <f t="shared" ref="S112:S115" si="576">SUM(P112:R112)</f>
        <v>0</v>
      </c>
      <c r="T112" s="25"/>
      <c r="U112" s="25"/>
      <c r="V112" s="25"/>
      <c r="W112" s="25"/>
      <c r="X112" s="25"/>
      <c r="Y112" s="21">
        <f>SUM(T112:X112)</f>
        <v>0</v>
      </c>
      <c r="Z112" s="21">
        <f t="shared" si="470"/>
        <v>0</v>
      </c>
      <c r="AA112" s="46" t="str">
        <f t="shared" si="543"/>
        <v/>
      </c>
      <c r="AB112" s="20"/>
      <c r="AC112" s="25"/>
      <c r="AD112" s="25"/>
      <c r="AE112" s="25"/>
      <c r="AF112" s="25"/>
      <c r="AG112" s="25"/>
      <c r="AH112" s="21">
        <f t="shared" si="471"/>
        <v>0</v>
      </c>
      <c r="AI112" s="25"/>
      <c r="AJ112" s="25"/>
      <c r="AK112" s="25"/>
      <c r="AL112" s="25"/>
      <c r="AM112" s="25"/>
      <c r="AN112" s="21">
        <f t="shared" ref="AN112:AN115" si="577">SUM(AI112:AM112)</f>
        <v>0</v>
      </c>
      <c r="AO112" s="25"/>
      <c r="AP112" s="25"/>
      <c r="AQ112" s="25"/>
      <c r="AR112" s="25"/>
      <c r="AS112" s="25"/>
      <c r="AT112" s="21">
        <f t="shared" ref="AT112:AT115" si="578">SUM(AO112:AS112)</f>
        <v>0</v>
      </c>
      <c r="AU112" s="25"/>
      <c r="AV112" s="25"/>
      <c r="AW112" s="25"/>
      <c r="AX112" s="25"/>
      <c r="AY112" s="25"/>
      <c r="AZ112" s="21">
        <f>SUM(AU112:AY112)</f>
        <v>0</v>
      </c>
      <c r="BA112" s="21">
        <f t="shared" si="563"/>
        <v>0</v>
      </c>
      <c r="BB112" s="46" t="str">
        <f t="shared" si="549"/>
        <v/>
      </c>
      <c r="BC112" s="20"/>
      <c r="BD112" s="25"/>
      <c r="BE112" s="25"/>
      <c r="BF112" s="25"/>
      <c r="BG112" s="25"/>
      <c r="BH112" s="25"/>
      <c r="BI112" s="21">
        <f t="shared" si="525"/>
        <v>0</v>
      </c>
      <c r="BJ112" s="25"/>
      <c r="BK112" s="25"/>
      <c r="BL112" s="25"/>
      <c r="BM112" s="25"/>
      <c r="BN112" s="25"/>
      <c r="BO112" s="21">
        <f t="shared" si="476"/>
        <v>0</v>
      </c>
      <c r="BP112" s="25"/>
      <c r="BQ112" s="25"/>
      <c r="BR112" s="25"/>
      <c r="BS112" s="25"/>
      <c r="BT112" s="25"/>
      <c r="BU112" s="21">
        <f t="shared" ref="BU112:BU115" si="579">SUM(BP112:BT112)</f>
        <v>0</v>
      </c>
      <c r="BV112" s="25"/>
      <c r="BW112" s="25"/>
      <c r="BX112" s="25"/>
      <c r="BY112" s="25"/>
      <c r="BZ112" s="25"/>
      <c r="CA112" s="21">
        <f t="shared" ref="CA112:CA115" si="580">SUM(BV112:BZ112)</f>
        <v>0</v>
      </c>
      <c r="CB112" s="25"/>
      <c r="CC112" s="21">
        <f t="shared" si="562"/>
        <v>0</v>
      </c>
      <c r="CD112" s="25"/>
      <c r="CE112" s="21">
        <f t="shared" si="279"/>
        <v>0</v>
      </c>
      <c r="CF112" s="21">
        <f t="shared" si="280"/>
        <v>0</v>
      </c>
      <c r="CG112" s="46" t="str">
        <f t="shared" si="418"/>
        <v/>
      </c>
      <c r="CH112" s="20"/>
      <c r="CI112" s="25"/>
      <c r="CJ112" s="25"/>
      <c r="CK112" s="25"/>
      <c r="CL112" s="25"/>
      <c r="CM112" s="25"/>
      <c r="CN112" s="25"/>
      <c r="CO112" s="21">
        <f t="shared" si="479"/>
        <v>0</v>
      </c>
      <c r="CP112" s="25"/>
      <c r="CQ112" s="25"/>
      <c r="CR112" s="25"/>
      <c r="CS112" s="25"/>
      <c r="CT112" s="25"/>
      <c r="CU112" s="25"/>
      <c r="CV112" s="21">
        <f t="shared" si="480"/>
        <v>0</v>
      </c>
      <c r="CW112" s="25"/>
      <c r="CX112" s="25"/>
      <c r="CY112" s="25"/>
      <c r="CZ112" s="25"/>
      <c r="DA112" s="25"/>
      <c r="DB112" s="21">
        <f t="shared" si="532"/>
        <v>0</v>
      </c>
      <c r="DC112" s="25"/>
      <c r="DD112" s="25"/>
      <c r="DE112" s="25"/>
      <c r="DF112" s="25"/>
      <c r="DG112" s="25"/>
      <c r="DH112" s="21">
        <f t="shared" si="561"/>
        <v>0</v>
      </c>
      <c r="DI112" s="25">
        <v>0.2</v>
      </c>
      <c r="DJ112" s="25"/>
      <c r="DK112" s="25"/>
      <c r="DL112" s="21">
        <f t="shared" si="282"/>
        <v>0.2</v>
      </c>
      <c r="DM112" s="25"/>
      <c r="DN112" s="25"/>
      <c r="DO112" s="25"/>
      <c r="DP112" s="25"/>
      <c r="DQ112" s="25"/>
      <c r="DR112" s="21">
        <f t="shared" si="533"/>
        <v>0</v>
      </c>
      <c r="DS112" s="21">
        <f t="shared" si="534"/>
        <v>0.2</v>
      </c>
      <c r="DT112" s="46">
        <f t="shared" si="419"/>
        <v>9.3156020742804339E-6</v>
      </c>
      <c r="DU112" s="20"/>
      <c r="DV112" s="25"/>
      <c r="DW112" s="25"/>
      <c r="DX112" s="25"/>
      <c r="DY112" s="21">
        <f t="shared" si="286"/>
        <v>0</v>
      </c>
      <c r="DZ112" s="25"/>
      <c r="EA112" s="21">
        <f t="shared" si="535"/>
        <v>0</v>
      </c>
      <c r="EB112" s="25"/>
      <c r="EC112" s="25"/>
      <c r="ED112" s="25"/>
      <c r="EE112" s="25"/>
      <c r="EF112" s="25"/>
      <c r="EG112" s="25"/>
      <c r="EH112" s="21">
        <f t="shared" si="536"/>
        <v>0</v>
      </c>
      <c r="EI112" s="25"/>
      <c r="EJ112" s="25"/>
      <c r="EK112" s="25"/>
      <c r="EL112" s="25"/>
      <c r="EM112" s="25"/>
      <c r="EN112" s="21">
        <f t="shared" si="537"/>
        <v>0</v>
      </c>
      <c r="EO112" s="21">
        <f t="shared" si="289"/>
        <v>0</v>
      </c>
      <c r="EP112" s="46" t="str">
        <f t="shared" si="420"/>
        <v/>
      </c>
      <c r="ER112" s="25"/>
      <c r="ES112" s="25"/>
      <c r="ET112" s="25"/>
      <c r="EU112" s="25"/>
      <c r="EV112" s="25"/>
      <c r="EW112" s="25"/>
      <c r="EX112" s="25"/>
      <c r="EY112" s="21">
        <f t="shared" si="538"/>
        <v>0</v>
      </c>
      <c r="EZ112" s="21">
        <f t="shared" si="291"/>
        <v>0</v>
      </c>
      <c r="FA112" s="46" t="str">
        <f t="shared" si="421"/>
        <v/>
      </c>
    </row>
    <row r="113" spans="1:157" x14ac:dyDescent="0.25">
      <c r="A113" s="26"/>
      <c r="B113" s="8" t="s">
        <v>117</v>
      </c>
      <c r="C113" s="1"/>
      <c r="D113" s="25"/>
      <c r="E113" s="25"/>
      <c r="F113" s="25"/>
      <c r="G113" s="25"/>
      <c r="H113" s="25"/>
      <c r="I113" s="25"/>
      <c r="J113" s="25"/>
      <c r="K113" s="25"/>
      <c r="L113" s="25"/>
      <c r="M113" s="25"/>
      <c r="N113" s="25"/>
      <c r="O113" s="21">
        <f t="shared" ref="O113" si="581">SUM(D113:N113)</f>
        <v>0</v>
      </c>
      <c r="P113" s="25"/>
      <c r="Q113" s="25"/>
      <c r="R113" s="25"/>
      <c r="S113" s="21">
        <f t="shared" ref="S113" si="582">SUM(P113:R113)</f>
        <v>0</v>
      </c>
      <c r="T113" s="25"/>
      <c r="U113" s="25"/>
      <c r="V113" s="25"/>
      <c r="W113" s="25"/>
      <c r="X113" s="25"/>
      <c r="Y113" s="21">
        <f>SUM(T113:X113)</f>
        <v>0</v>
      </c>
      <c r="Z113" s="21">
        <f t="shared" ref="Z113" si="583">SUM(O113,S113,Y113)</f>
        <v>0</v>
      </c>
      <c r="AA113" s="46" t="str">
        <f t="shared" si="543"/>
        <v/>
      </c>
      <c r="AB113" s="20"/>
      <c r="AC113" s="25"/>
      <c r="AD113" s="25"/>
      <c r="AE113" s="25"/>
      <c r="AF113" s="25"/>
      <c r="AG113" s="25"/>
      <c r="AH113" s="21">
        <f t="shared" ref="AH113" si="584">SUM(AC113:AG113)</f>
        <v>0</v>
      </c>
      <c r="AI113" s="25"/>
      <c r="AJ113" s="25"/>
      <c r="AK113" s="25"/>
      <c r="AL113" s="25"/>
      <c r="AM113" s="25"/>
      <c r="AN113" s="21">
        <f t="shared" ref="AN113" si="585">SUM(AI113:AM113)</f>
        <v>0</v>
      </c>
      <c r="AO113" s="25"/>
      <c r="AP113" s="25"/>
      <c r="AQ113" s="25"/>
      <c r="AR113" s="25"/>
      <c r="AS113" s="25"/>
      <c r="AT113" s="21">
        <f t="shared" ref="AT113" si="586">SUM(AO113:AS113)</f>
        <v>0</v>
      </c>
      <c r="AU113" s="25"/>
      <c r="AV113" s="25"/>
      <c r="AW113" s="25"/>
      <c r="AX113" s="25"/>
      <c r="AY113" s="25"/>
      <c r="AZ113" s="21">
        <f>SUM(AU113:AY113)</f>
        <v>0</v>
      </c>
      <c r="BA113" s="21">
        <f t="shared" si="563"/>
        <v>0</v>
      </c>
      <c r="BB113" s="46" t="str">
        <f t="shared" si="549"/>
        <v/>
      </c>
      <c r="BC113" s="20"/>
      <c r="BD113" s="25"/>
      <c r="BE113" s="25"/>
      <c r="BF113" s="25"/>
      <c r="BG113" s="25"/>
      <c r="BH113" s="25"/>
      <c r="BI113" s="21">
        <f t="shared" si="525"/>
        <v>0</v>
      </c>
      <c r="BJ113" s="25"/>
      <c r="BK113" s="25"/>
      <c r="BL113" s="25"/>
      <c r="BM113" s="25"/>
      <c r="BN113" s="25"/>
      <c r="BO113" s="21">
        <f t="shared" ref="BO113" si="587">SUM(BJ113:BN113)</f>
        <v>0</v>
      </c>
      <c r="BP113" s="25"/>
      <c r="BQ113" s="25"/>
      <c r="BR113" s="25"/>
      <c r="BS113" s="25"/>
      <c r="BT113" s="25"/>
      <c r="BU113" s="21">
        <f t="shared" ref="BU113" si="588">SUM(BP113:BT113)</f>
        <v>0</v>
      </c>
      <c r="BV113" s="25"/>
      <c r="BW113" s="25"/>
      <c r="BX113" s="25"/>
      <c r="BY113" s="25"/>
      <c r="BZ113" s="25"/>
      <c r="CA113" s="21">
        <f t="shared" ref="CA113" si="589">SUM(BV113:BZ113)</f>
        <v>0</v>
      </c>
      <c r="CB113" s="25"/>
      <c r="CC113" s="21">
        <f t="shared" si="562"/>
        <v>0</v>
      </c>
      <c r="CD113" s="25"/>
      <c r="CE113" s="21">
        <f t="shared" si="279"/>
        <v>0</v>
      </c>
      <c r="CF113" s="21">
        <f t="shared" si="280"/>
        <v>0</v>
      </c>
      <c r="CG113" s="46" t="str">
        <f t="shared" si="418"/>
        <v/>
      </c>
      <c r="CH113" s="20"/>
      <c r="CI113" s="25"/>
      <c r="CJ113" s="25">
        <v>0.26540000000000002</v>
      </c>
      <c r="CK113" s="25"/>
      <c r="CL113" s="25"/>
      <c r="CM113" s="25"/>
      <c r="CN113" s="25"/>
      <c r="CO113" s="21">
        <f t="shared" ref="CO113" si="590">SUM(CI113:CN113)</f>
        <v>0.26540000000000002</v>
      </c>
      <c r="CP113" s="25"/>
      <c r="CQ113" s="25"/>
      <c r="CR113" s="25"/>
      <c r="CS113" s="25"/>
      <c r="CT113" s="25"/>
      <c r="CU113" s="25"/>
      <c r="CV113" s="21">
        <f t="shared" ref="CV113" si="591">SUM(CP113:CU113)</f>
        <v>0</v>
      </c>
      <c r="CW113" s="25"/>
      <c r="CX113" s="25"/>
      <c r="CY113" s="25"/>
      <c r="CZ113" s="25"/>
      <c r="DA113" s="25"/>
      <c r="DB113" s="21">
        <f t="shared" si="532"/>
        <v>0</v>
      </c>
      <c r="DC113" s="25">
        <v>1.8275723100000003</v>
      </c>
      <c r="DD113" s="25"/>
      <c r="DE113" s="25"/>
      <c r="DF113" s="25"/>
      <c r="DG113" s="25"/>
      <c r="DH113" s="21">
        <f t="shared" si="561"/>
        <v>1.8275723100000003</v>
      </c>
      <c r="DI113" s="25"/>
      <c r="DJ113" s="25"/>
      <c r="DK113" s="25"/>
      <c r="DL113" s="21">
        <f t="shared" si="282"/>
        <v>0</v>
      </c>
      <c r="DM113" s="25"/>
      <c r="DN113" s="25"/>
      <c r="DO113" s="25"/>
      <c r="DP113" s="25"/>
      <c r="DQ113" s="25"/>
      <c r="DR113" s="21">
        <f t="shared" si="533"/>
        <v>0</v>
      </c>
      <c r="DS113" s="21">
        <f t="shared" si="534"/>
        <v>2.0929723100000004</v>
      </c>
      <c r="DT113" s="46">
        <f t="shared" si="419"/>
        <v>9.7486485962237568E-5</v>
      </c>
      <c r="DU113" s="20"/>
      <c r="DV113" s="25"/>
      <c r="DW113" s="25"/>
      <c r="DX113" s="25"/>
      <c r="DY113" s="21">
        <f t="shared" si="286"/>
        <v>0</v>
      </c>
      <c r="DZ113" s="25"/>
      <c r="EA113" s="21">
        <f t="shared" si="535"/>
        <v>0</v>
      </c>
      <c r="EB113" s="25"/>
      <c r="EC113" s="25"/>
      <c r="ED113" s="25"/>
      <c r="EE113" s="25"/>
      <c r="EF113" s="25"/>
      <c r="EG113" s="25"/>
      <c r="EH113" s="21">
        <f t="shared" si="536"/>
        <v>0</v>
      </c>
      <c r="EI113" s="25"/>
      <c r="EJ113" s="25"/>
      <c r="EK113" s="25"/>
      <c r="EL113" s="25"/>
      <c r="EM113" s="25"/>
      <c r="EN113" s="21">
        <f t="shared" si="537"/>
        <v>0</v>
      </c>
      <c r="EO113" s="21">
        <f t="shared" si="289"/>
        <v>0</v>
      </c>
      <c r="EP113" s="46" t="str">
        <f t="shared" si="420"/>
        <v/>
      </c>
      <c r="ER113" s="25"/>
      <c r="ES113" s="25"/>
      <c r="ET113" s="25"/>
      <c r="EU113" s="25"/>
      <c r="EV113" s="25"/>
      <c r="EW113" s="25"/>
      <c r="EX113" s="25"/>
      <c r="EY113" s="21">
        <f t="shared" si="538"/>
        <v>0</v>
      </c>
      <c r="EZ113" s="21">
        <f t="shared" si="291"/>
        <v>0</v>
      </c>
      <c r="FA113" s="46" t="str">
        <f t="shared" si="421"/>
        <v/>
      </c>
    </row>
    <row r="114" spans="1:157" x14ac:dyDescent="0.25">
      <c r="A114" s="26"/>
      <c r="B114" s="8" t="s">
        <v>242</v>
      </c>
      <c r="C114" s="1"/>
      <c r="D114" s="25"/>
      <c r="E114" s="25"/>
      <c r="F114" s="25"/>
      <c r="G114" s="25"/>
      <c r="H114" s="25"/>
      <c r="I114" s="25"/>
      <c r="J114" s="25"/>
      <c r="K114" s="25"/>
      <c r="L114" s="25"/>
      <c r="M114" s="25"/>
      <c r="N114" s="25"/>
      <c r="O114" s="21">
        <f>SUM(D114:N114)</f>
        <v>0</v>
      </c>
      <c r="P114" s="25"/>
      <c r="Q114" s="25"/>
      <c r="R114" s="25"/>
      <c r="S114" s="21">
        <f>SUM(P114:R114)</f>
        <v>0</v>
      </c>
      <c r="T114" s="25"/>
      <c r="U114" s="25"/>
      <c r="V114" s="25"/>
      <c r="W114" s="25"/>
      <c r="X114" s="25"/>
      <c r="Y114" s="21">
        <f t="shared" ref="Y114" si="592">SUM(T114:X114)</f>
        <v>0</v>
      </c>
      <c r="Z114" s="21">
        <f>SUM(O114,S114,Y114)</f>
        <v>0</v>
      </c>
      <c r="AA114" s="46" t="str">
        <f>IF(Z114=0,"",Z114/$Z$300)</f>
        <v/>
      </c>
      <c r="AB114" s="20"/>
      <c r="AC114" s="25"/>
      <c r="AD114" s="25"/>
      <c r="AE114" s="25"/>
      <c r="AF114" s="25"/>
      <c r="AG114" s="25"/>
      <c r="AH114" s="21">
        <f>SUM(AC114:AG114)</f>
        <v>0</v>
      </c>
      <c r="AI114" s="25"/>
      <c r="AJ114" s="25"/>
      <c r="AK114" s="25"/>
      <c r="AL114" s="25"/>
      <c r="AM114" s="25"/>
      <c r="AN114" s="21">
        <f>SUM(AI114:AM114)</f>
        <v>0</v>
      </c>
      <c r="AO114" s="25"/>
      <c r="AP114" s="25"/>
      <c r="AQ114" s="25"/>
      <c r="AR114" s="25"/>
      <c r="AS114" s="25"/>
      <c r="AT114" s="21">
        <f>SUM(AO114:AS114)</f>
        <v>0</v>
      </c>
      <c r="AU114" s="25"/>
      <c r="AV114" s="25"/>
      <c r="AW114" s="25"/>
      <c r="AX114" s="25"/>
      <c r="AY114" s="25"/>
      <c r="AZ114" s="21">
        <f t="shared" ref="AZ114" si="593">SUM(AU114:AY114)</f>
        <v>0</v>
      </c>
      <c r="BA114" s="21">
        <f>SUM(AH114,AN114,AT114,AZ114)</f>
        <v>0</v>
      </c>
      <c r="BB114" s="46" t="str">
        <f>IF(BA114=0,"",BA114/$BA$300)</f>
        <v/>
      </c>
      <c r="BC114" s="20"/>
      <c r="BD114" s="25"/>
      <c r="BE114" s="25"/>
      <c r="BF114" s="25"/>
      <c r="BG114" s="25"/>
      <c r="BH114" s="25"/>
      <c r="BI114" s="21">
        <f t="shared" si="525"/>
        <v>0</v>
      </c>
      <c r="BJ114" s="25"/>
      <c r="BK114" s="25"/>
      <c r="BL114" s="25"/>
      <c r="BM114" s="25"/>
      <c r="BN114" s="25"/>
      <c r="BO114" s="21">
        <f>SUM(BJ114:BN114)</f>
        <v>0</v>
      </c>
      <c r="BP114" s="25"/>
      <c r="BQ114" s="25"/>
      <c r="BR114" s="25"/>
      <c r="BS114" s="25"/>
      <c r="BT114" s="25"/>
      <c r="BU114" s="21">
        <f>SUM(BP114:BT114)</f>
        <v>0</v>
      </c>
      <c r="BV114" s="25"/>
      <c r="BW114" s="25"/>
      <c r="BX114" s="25"/>
      <c r="BY114" s="25"/>
      <c r="BZ114" s="25"/>
      <c r="CA114" s="21">
        <f>SUM(BV114:BZ114)</f>
        <v>0</v>
      </c>
      <c r="CB114" s="25"/>
      <c r="CC114" s="21">
        <f>SUM(CB114)</f>
        <v>0</v>
      </c>
      <c r="CD114" s="25"/>
      <c r="CE114" s="21">
        <f>SUM(CD114:CD114)</f>
        <v>0</v>
      </c>
      <c r="CF114" s="21">
        <f>SUM(BI114,BO114,BU114,CA114,CC114,CE114)</f>
        <v>0</v>
      </c>
      <c r="CG114" s="46" t="str">
        <f>IF(CF114=0,"",CF114/($CF$300-$CF$298))</f>
        <v/>
      </c>
      <c r="CH114" s="20"/>
      <c r="CI114" s="25"/>
      <c r="CJ114" s="25"/>
      <c r="CK114" s="25"/>
      <c r="CL114" s="25"/>
      <c r="CM114" s="25"/>
      <c r="CN114" s="25"/>
      <c r="CO114" s="21">
        <f>SUM(CI114:CN114)</f>
        <v>0</v>
      </c>
      <c r="CP114" s="25"/>
      <c r="CQ114" s="25"/>
      <c r="CR114" s="25">
        <v>0.25</v>
      </c>
      <c r="CS114" s="25">
        <v>0.25</v>
      </c>
      <c r="CT114" s="25"/>
      <c r="CU114" s="25"/>
      <c r="CV114" s="21">
        <f>SUM(CP114:CU114)</f>
        <v>0.5</v>
      </c>
      <c r="CW114" s="25"/>
      <c r="CX114" s="25"/>
      <c r="CY114" s="25"/>
      <c r="CZ114" s="25"/>
      <c r="DA114" s="25"/>
      <c r="DB114" s="21">
        <f>SUM(CW114:DA114)</f>
        <v>0</v>
      </c>
      <c r="DC114" s="25"/>
      <c r="DD114" s="25"/>
      <c r="DE114" s="25"/>
      <c r="DF114" s="25"/>
      <c r="DG114" s="25"/>
      <c r="DH114" s="21">
        <f t="shared" si="561"/>
        <v>0</v>
      </c>
      <c r="DI114" s="25"/>
      <c r="DJ114" s="25"/>
      <c r="DK114" s="25"/>
      <c r="DL114" s="21">
        <f>SUM(DI114:DK114)</f>
        <v>0</v>
      </c>
      <c r="DM114" s="25"/>
      <c r="DN114" s="25"/>
      <c r="DO114" s="25"/>
      <c r="DP114" s="25"/>
      <c r="DQ114" s="25"/>
      <c r="DR114" s="21">
        <f t="shared" si="533"/>
        <v>0</v>
      </c>
      <c r="DS114" s="19">
        <f t="shared" si="534"/>
        <v>0.5</v>
      </c>
      <c r="DT114" s="46">
        <f>IF(DS114=0,"",DS114/($DS$300-$DS$298))</f>
        <v>2.3533550525858465E-5</v>
      </c>
      <c r="DU114" s="20"/>
      <c r="DV114" s="25"/>
      <c r="DW114" s="25"/>
      <c r="DX114" s="25"/>
      <c r="DY114" s="21">
        <f t="shared" si="286"/>
        <v>0</v>
      </c>
      <c r="DZ114" s="25"/>
      <c r="EA114" s="21">
        <f t="shared" si="535"/>
        <v>0</v>
      </c>
      <c r="EB114" s="25"/>
      <c r="EC114" s="25"/>
      <c r="ED114" s="25"/>
      <c r="EE114" s="25"/>
      <c r="EF114" s="25"/>
      <c r="EG114" s="25"/>
      <c r="EH114" s="21">
        <f t="shared" si="536"/>
        <v>0</v>
      </c>
      <c r="EI114" s="25"/>
      <c r="EJ114" s="25"/>
      <c r="EK114" s="25"/>
      <c r="EL114" s="25"/>
      <c r="EM114" s="25"/>
      <c r="EN114" s="21">
        <f>SUM(EI114:EM114)</f>
        <v>0</v>
      </c>
      <c r="EO114" s="21">
        <f t="shared" si="289"/>
        <v>0</v>
      </c>
      <c r="EP114" s="46" t="str">
        <f>IF(EO114=0,"",EO114/$EO$300)</f>
        <v/>
      </c>
      <c r="ER114" s="25"/>
      <c r="ES114" s="25"/>
      <c r="ET114" s="25"/>
      <c r="EU114" s="25"/>
      <c r="EV114" s="25"/>
      <c r="EW114" s="25"/>
      <c r="EX114" s="25"/>
      <c r="EY114" s="21">
        <f t="shared" si="538"/>
        <v>0</v>
      </c>
      <c r="EZ114" s="21">
        <f t="shared" si="291"/>
        <v>0</v>
      </c>
      <c r="FA114" s="46" t="str">
        <f t="shared" si="421"/>
        <v/>
      </c>
    </row>
    <row r="115" spans="1:157" x14ac:dyDescent="0.25">
      <c r="A115" s="26"/>
      <c r="B115" s="8" t="s">
        <v>118</v>
      </c>
      <c r="C115" s="1"/>
      <c r="D115" s="25"/>
      <c r="E115" s="25"/>
      <c r="F115" s="25"/>
      <c r="G115" s="25"/>
      <c r="H115" s="25"/>
      <c r="I115" s="25"/>
      <c r="J115" s="25"/>
      <c r="K115" s="25"/>
      <c r="L115" s="25"/>
      <c r="M115" s="25"/>
      <c r="N115" s="25"/>
      <c r="O115" s="21">
        <f t="shared" si="575"/>
        <v>0</v>
      </c>
      <c r="P115" s="25"/>
      <c r="Q115" s="25"/>
      <c r="R115" s="25"/>
      <c r="S115" s="21">
        <f t="shared" si="576"/>
        <v>0</v>
      </c>
      <c r="T115" s="25"/>
      <c r="U115" s="25"/>
      <c r="V115" s="25"/>
      <c r="W115" s="25"/>
      <c r="X115" s="25"/>
      <c r="Y115" s="21">
        <f>SUM(T115:X115)</f>
        <v>0</v>
      </c>
      <c r="Z115" s="21">
        <f t="shared" si="470"/>
        <v>0</v>
      </c>
      <c r="AA115" s="46" t="str">
        <f>IF(Z115=0,"",Z115/$Z$142)</f>
        <v/>
      </c>
      <c r="AB115" s="20"/>
      <c r="AC115" s="25"/>
      <c r="AD115" s="25"/>
      <c r="AE115" s="25"/>
      <c r="AF115" s="25"/>
      <c r="AG115" s="25"/>
      <c r="AH115" s="21">
        <f t="shared" si="471"/>
        <v>0</v>
      </c>
      <c r="AI115" s="25"/>
      <c r="AJ115" s="25"/>
      <c r="AK115" s="25"/>
      <c r="AL115" s="25"/>
      <c r="AM115" s="25"/>
      <c r="AN115" s="21">
        <f t="shared" si="577"/>
        <v>0</v>
      </c>
      <c r="AO115" s="25"/>
      <c r="AP115" s="25"/>
      <c r="AQ115" s="25"/>
      <c r="AR115" s="25"/>
      <c r="AS115" s="25"/>
      <c r="AT115" s="21">
        <f t="shared" si="578"/>
        <v>0</v>
      </c>
      <c r="AU115" s="25"/>
      <c r="AV115" s="25"/>
      <c r="AW115" s="25"/>
      <c r="AX115" s="25"/>
      <c r="AY115" s="25"/>
      <c r="AZ115" s="21">
        <f>SUM(AU115:AY115)</f>
        <v>0</v>
      </c>
      <c r="BA115" s="21">
        <f t="shared" si="563"/>
        <v>0</v>
      </c>
      <c r="BB115" s="46" t="str">
        <f>IF(BA115=0,"",BA115/$BA$142)</f>
        <v/>
      </c>
      <c r="BC115" s="20"/>
      <c r="BD115" s="25"/>
      <c r="BE115" s="25"/>
      <c r="BF115" s="25"/>
      <c r="BG115" s="25"/>
      <c r="BH115" s="25"/>
      <c r="BI115" s="21">
        <f t="shared" si="525"/>
        <v>0</v>
      </c>
      <c r="BJ115" s="25"/>
      <c r="BK115" s="25"/>
      <c r="BL115" s="25"/>
      <c r="BM115" s="25"/>
      <c r="BN115" s="25"/>
      <c r="BO115" s="21">
        <f t="shared" si="476"/>
        <v>0</v>
      </c>
      <c r="BP115" s="25"/>
      <c r="BQ115" s="25"/>
      <c r="BR115" s="25"/>
      <c r="BS115" s="25"/>
      <c r="BT115" s="25"/>
      <c r="BU115" s="21">
        <f t="shared" si="579"/>
        <v>0</v>
      </c>
      <c r="BV115" s="25"/>
      <c r="BW115" s="25"/>
      <c r="BX115" s="25"/>
      <c r="BY115" s="25"/>
      <c r="BZ115" s="25"/>
      <c r="CA115" s="21">
        <f t="shared" si="580"/>
        <v>0</v>
      </c>
      <c r="CB115" s="25"/>
      <c r="CC115" s="21">
        <f t="shared" si="562"/>
        <v>0</v>
      </c>
      <c r="CD115" s="25"/>
      <c r="CE115" s="21">
        <f t="shared" si="279"/>
        <v>0</v>
      </c>
      <c r="CF115" s="21">
        <f t="shared" si="280"/>
        <v>0</v>
      </c>
      <c r="CG115" s="46" t="str">
        <f>IF(CF115=0,"",CF115/$CF$142)</f>
        <v/>
      </c>
      <c r="CH115" s="20"/>
      <c r="CI115" s="25"/>
      <c r="CJ115" s="25"/>
      <c r="CK115" s="25"/>
      <c r="CL115" s="25"/>
      <c r="CM115" s="25"/>
      <c r="CN115" s="25"/>
      <c r="CO115" s="21">
        <f t="shared" si="479"/>
        <v>0</v>
      </c>
      <c r="CP115" s="25"/>
      <c r="CQ115" s="25"/>
      <c r="CR115" s="25"/>
      <c r="CS115" s="25"/>
      <c r="CT115" s="25"/>
      <c r="CU115" s="25"/>
      <c r="CV115" s="21">
        <f t="shared" si="480"/>
        <v>0</v>
      </c>
      <c r="CW115" s="25"/>
      <c r="CX115" s="25"/>
      <c r="CY115" s="25"/>
      <c r="CZ115" s="25"/>
      <c r="DA115" s="25"/>
      <c r="DB115" s="21">
        <f t="shared" si="532"/>
        <v>0</v>
      </c>
      <c r="DC115" s="25"/>
      <c r="DD115" s="25"/>
      <c r="DE115" s="25"/>
      <c r="DF115" s="25"/>
      <c r="DG115" s="25"/>
      <c r="DH115" s="21">
        <f t="shared" si="561"/>
        <v>0</v>
      </c>
      <c r="DI115" s="25">
        <v>0.1</v>
      </c>
      <c r="DJ115" s="25"/>
      <c r="DK115" s="25"/>
      <c r="DL115" s="21">
        <f t="shared" si="282"/>
        <v>0.1</v>
      </c>
      <c r="DM115" s="25"/>
      <c r="DN115" s="25"/>
      <c r="DO115" s="25"/>
      <c r="DP115" s="25"/>
      <c r="DQ115" s="25"/>
      <c r="DR115" s="21">
        <f t="shared" si="533"/>
        <v>0</v>
      </c>
      <c r="DS115" s="21">
        <f t="shared" si="534"/>
        <v>0.1</v>
      </c>
      <c r="DT115" s="46">
        <f>IF(DS115=0,"",DS115/$DS$142)</f>
        <v>4.6578010371402169E-6</v>
      </c>
      <c r="DU115" s="20"/>
      <c r="DV115" s="25"/>
      <c r="DW115" s="25"/>
      <c r="DX115" s="25"/>
      <c r="DY115" s="21">
        <f t="shared" si="286"/>
        <v>0</v>
      </c>
      <c r="DZ115" s="25"/>
      <c r="EA115" s="21">
        <f t="shared" si="535"/>
        <v>0</v>
      </c>
      <c r="EB115" s="25"/>
      <c r="EC115" s="25"/>
      <c r="ED115" s="25"/>
      <c r="EE115" s="25"/>
      <c r="EF115" s="25"/>
      <c r="EG115" s="25"/>
      <c r="EH115" s="21">
        <f t="shared" si="536"/>
        <v>0</v>
      </c>
      <c r="EI115" s="25"/>
      <c r="EJ115" s="25"/>
      <c r="EK115" s="25"/>
      <c r="EL115" s="25"/>
      <c r="EM115" s="25"/>
      <c r="EN115" s="21">
        <f t="shared" si="537"/>
        <v>0</v>
      </c>
      <c r="EO115" s="21">
        <f t="shared" si="289"/>
        <v>0</v>
      </c>
      <c r="EP115" s="46" t="str">
        <f>IF(EO115=0,"",EO115/$EO$142)</f>
        <v/>
      </c>
      <c r="ER115" s="25"/>
      <c r="ES115" s="25"/>
      <c r="ET115" s="25"/>
      <c r="EU115" s="25"/>
      <c r="EV115" s="25"/>
      <c r="EW115" s="25"/>
      <c r="EX115" s="25"/>
      <c r="EY115" s="21">
        <f t="shared" si="538"/>
        <v>0</v>
      </c>
      <c r="EZ115" s="21">
        <f t="shared" si="291"/>
        <v>0</v>
      </c>
      <c r="FA115" s="46" t="str">
        <f>IF(EZ115=0,"",EZ115/$EO$142)</f>
        <v/>
      </c>
    </row>
    <row r="116" spans="1:157" x14ac:dyDescent="0.25">
      <c r="A116" s="26"/>
      <c r="B116" s="8" t="s">
        <v>119</v>
      </c>
      <c r="C116" s="1"/>
      <c r="D116" s="25"/>
      <c r="E116" s="25"/>
      <c r="F116" s="25"/>
      <c r="G116" s="25"/>
      <c r="H116" s="25"/>
      <c r="I116" s="25"/>
      <c r="J116" s="25"/>
      <c r="K116" s="25"/>
      <c r="L116" s="25"/>
      <c r="M116" s="25"/>
      <c r="N116" s="25"/>
      <c r="O116" s="21">
        <f t="shared" ref="O116" si="594">SUM(D116:N116)</f>
        <v>0</v>
      </c>
      <c r="P116" s="25"/>
      <c r="Q116" s="25"/>
      <c r="R116" s="25"/>
      <c r="S116" s="21">
        <f t="shared" ref="S116" si="595">SUM(P116:R116)</f>
        <v>0</v>
      </c>
      <c r="T116" s="25"/>
      <c r="U116" s="25"/>
      <c r="V116" s="25"/>
      <c r="W116" s="25"/>
      <c r="X116" s="25"/>
      <c r="Y116" s="21">
        <f>SUM(T116:X116)</f>
        <v>0</v>
      </c>
      <c r="Z116" s="21">
        <f t="shared" ref="Z116" si="596">SUM(O116,S116,Y116)</f>
        <v>0</v>
      </c>
      <c r="AA116" s="46" t="str">
        <f t="shared" ref="AA116:AA140" si="597">IF(Z116=0,"",Z116/$Z$142)</f>
        <v/>
      </c>
      <c r="AB116" s="20"/>
      <c r="AC116" s="25"/>
      <c r="AD116" s="25"/>
      <c r="AE116" s="25"/>
      <c r="AF116" s="25"/>
      <c r="AG116" s="25"/>
      <c r="AH116" s="21">
        <f t="shared" ref="AH116" si="598">SUM(AC116:AG116)</f>
        <v>0</v>
      </c>
      <c r="AI116" s="25"/>
      <c r="AJ116" s="25"/>
      <c r="AK116" s="25"/>
      <c r="AL116" s="25"/>
      <c r="AM116" s="25"/>
      <c r="AN116" s="21">
        <f t="shared" ref="AN116" si="599">SUM(AI116:AM116)</f>
        <v>0</v>
      </c>
      <c r="AO116" s="25"/>
      <c r="AP116" s="25"/>
      <c r="AQ116" s="25"/>
      <c r="AR116" s="25"/>
      <c r="AS116" s="25"/>
      <c r="AT116" s="21">
        <f t="shared" ref="AT116" si="600">SUM(AO116:AS116)</f>
        <v>0</v>
      </c>
      <c r="AU116" s="25"/>
      <c r="AV116" s="25"/>
      <c r="AW116" s="25"/>
      <c r="AX116" s="25"/>
      <c r="AY116" s="25"/>
      <c r="AZ116" s="21">
        <f>SUM(AU116:AY116)</f>
        <v>0</v>
      </c>
      <c r="BA116" s="21">
        <f t="shared" si="563"/>
        <v>0</v>
      </c>
      <c r="BB116" s="46" t="str">
        <f t="shared" ref="BB116:BB140" si="601">IF(BA116=0,"",BA116/$BA$142)</f>
        <v/>
      </c>
      <c r="BC116" s="20"/>
      <c r="BD116" s="25"/>
      <c r="BE116" s="25"/>
      <c r="BF116" s="25"/>
      <c r="BG116" s="25"/>
      <c r="BH116" s="25"/>
      <c r="BI116" s="21">
        <f t="shared" si="525"/>
        <v>0</v>
      </c>
      <c r="BJ116" s="25"/>
      <c r="BK116" s="25"/>
      <c r="BL116" s="25"/>
      <c r="BM116" s="25"/>
      <c r="BN116" s="25"/>
      <c r="BO116" s="21">
        <f t="shared" ref="BO116" si="602">SUM(BJ116:BN116)</f>
        <v>0</v>
      </c>
      <c r="BP116" s="25"/>
      <c r="BQ116" s="25"/>
      <c r="BR116" s="25"/>
      <c r="BS116" s="25"/>
      <c r="BT116" s="25"/>
      <c r="BU116" s="21">
        <f t="shared" ref="BU116" si="603">SUM(BP116:BT116)</f>
        <v>0</v>
      </c>
      <c r="BV116" s="25"/>
      <c r="BW116" s="25"/>
      <c r="BX116" s="25"/>
      <c r="BY116" s="25"/>
      <c r="BZ116" s="25"/>
      <c r="CA116" s="21">
        <f t="shared" ref="CA116" si="604">SUM(BV116:BZ116)</f>
        <v>0</v>
      </c>
      <c r="CB116" s="25"/>
      <c r="CC116" s="21">
        <f t="shared" si="562"/>
        <v>0</v>
      </c>
      <c r="CD116" s="25"/>
      <c r="CE116" s="21">
        <f t="shared" si="279"/>
        <v>0</v>
      </c>
      <c r="CF116" s="21">
        <f t="shared" si="280"/>
        <v>0</v>
      </c>
      <c r="CG116" s="46" t="str">
        <f t="shared" ref="CG116:CG140" si="605">IF(CF116=0,"",CF116/$CF$142)</f>
        <v/>
      </c>
      <c r="CH116" s="20"/>
      <c r="CI116" s="25"/>
      <c r="CJ116" s="25"/>
      <c r="CK116" s="25"/>
      <c r="CL116" s="25"/>
      <c r="CM116" s="25"/>
      <c r="CN116" s="25"/>
      <c r="CO116" s="21">
        <f t="shared" ref="CO116" si="606">SUM(CI116:CN116)</f>
        <v>0</v>
      </c>
      <c r="CP116" s="25"/>
      <c r="CQ116" s="25"/>
      <c r="CR116" s="25"/>
      <c r="CS116" s="25"/>
      <c r="CT116" s="25"/>
      <c r="CU116" s="25"/>
      <c r="CV116" s="21">
        <f t="shared" ref="CV116" si="607">SUM(CP116:CU116)</f>
        <v>0</v>
      </c>
      <c r="CW116" s="25"/>
      <c r="CX116" s="25"/>
      <c r="CY116" s="25"/>
      <c r="CZ116" s="25"/>
      <c r="DA116" s="25"/>
      <c r="DB116" s="21">
        <f t="shared" si="532"/>
        <v>0</v>
      </c>
      <c r="DC116" s="25"/>
      <c r="DD116" s="25"/>
      <c r="DE116" s="25"/>
      <c r="DF116" s="25"/>
      <c r="DG116" s="25"/>
      <c r="DH116" s="21">
        <f t="shared" si="561"/>
        <v>0</v>
      </c>
      <c r="DI116" s="25">
        <v>5.0000000000000009</v>
      </c>
      <c r="DJ116" s="25"/>
      <c r="DK116" s="25"/>
      <c r="DL116" s="21">
        <f t="shared" si="282"/>
        <v>5.0000000000000009</v>
      </c>
      <c r="DM116" s="25"/>
      <c r="DN116" s="25"/>
      <c r="DO116" s="25"/>
      <c r="DP116" s="25"/>
      <c r="DQ116" s="25"/>
      <c r="DR116" s="21">
        <f t="shared" si="533"/>
        <v>0</v>
      </c>
      <c r="DS116" s="21">
        <f t="shared" si="534"/>
        <v>5.0000000000000009</v>
      </c>
      <c r="DT116" s="46">
        <f t="shared" ref="DT116:DT140" si="608">IF(DS116=0,"",DS116/$DS$142)</f>
        <v>2.3289005185701087E-4</v>
      </c>
      <c r="DU116" s="20"/>
      <c r="DV116" s="25"/>
      <c r="DW116" s="25"/>
      <c r="DX116" s="25"/>
      <c r="DY116" s="21">
        <f t="shared" si="286"/>
        <v>0</v>
      </c>
      <c r="DZ116" s="25"/>
      <c r="EA116" s="21">
        <f t="shared" si="535"/>
        <v>0</v>
      </c>
      <c r="EB116" s="25"/>
      <c r="EC116" s="25"/>
      <c r="ED116" s="25"/>
      <c r="EE116" s="25"/>
      <c r="EF116" s="25"/>
      <c r="EG116" s="25"/>
      <c r="EH116" s="21">
        <f t="shared" si="536"/>
        <v>0</v>
      </c>
      <c r="EI116" s="25"/>
      <c r="EJ116" s="25"/>
      <c r="EK116" s="25"/>
      <c r="EL116" s="25"/>
      <c r="EM116" s="25"/>
      <c r="EN116" s="21">
        <f t="shared" si="537"/>
        <v>0</v>
      </c>
      <c r="EO116" s="21">
        <f t="shared" si="289"/>
        <v>0</v>
      </c>
      <c r="EP116" s="46" t="str">
        <f t="shared" ref="EP116:EP140" si="609">IF(EO116=0,"",EO116/$EO$142)</f>
        <v/>
      </c>
      <c r="ER116" s="25"/>
      <c r="ES116" s="25"/>
      <c r="ET116" s="25"/>
      <c r="EU116" s="25"/>
      <c r="EV116" s="25"/>
      <c r="EW116" s="25"/>
      <c r="EX116" s="25"/>
      <c r="EY116" s="21">
        <f t="shared" si="538"/>
        <v>0</v>
      </c>
      <c r="EZ116" s="21">
        <f t="shared" si="291"/>
        <v>0</v>
      </c>
      <c r="FA116" s="46" t="str">
        <f t="shared" ref="FA116:FA139" si="610">IF(EZ116=0,"",EZ116/$EO$142)</f>
        <v/>
      </c>
    </row>
    <row r="117" spans="1:157" ht="15.75" customHeight="1" x14ac:dyDescent="0.25">
      <c r="A117" s="26"/>
      <c r="B117" s="8" t="s">
        <v>120</v>
      </c>
      <c r="C117" s="1"/>
      <c r="D117" s="25"/>
      <c r="E117" s="25"/>
      <c r="F117" s="25"/>
      <c r="G117" s="25"/>
      <c r="H117" s="25"/>
      <c r="I117" s="25"/>
      <c r="J117" s="25"/>
      <c r="K117" s="25"/>
      <c r="L117" s="25"/>
      <c r="M117" s="25"/>
      <c r="N117" s="25"/>
      <c r="O117" s="19">
        <f t="shared" ref="O117:O130" si="611">SUM(D117:N117)</f>
        <v>0</v>
      </c>
      <c r="P117" s="25"/>
      <c r="Q117" s="25"/>
      <c r="R117" s="25"/>
      <c r="S117" s="19">
        <f t="shared" ref="S117:S130" si="612">SUM(P117:R117)</f>
        <v>0</v>
      </c>
      <c r="T117" s="25"/>
      <c r="U117" s="25"/>
      <c r="V117" s="25"/>
      <c r="W117" s="25"/>
      <c r="X117" s="25"/>
      <c r="Y117" s="19">
        <f t="shared" ref="Y117:Y128" si="613">SUM(T117:X117)</f>
        <v>0</v>
      </c>
      <c r="Z117" s="19">
        <f t="shared" si="470"/>
        <v>0</v>
      </c>
      <c r="AA117" s="48" t="str">
        <f t="shared" si="597"/>
        <v/>
      </c>
      <c r="AB117" s="20"/>
      <c r="AC117" s="25"/>
      <c r="AD117" s="25"/>
      <c r="AE117" s="25"/>
      <c r="AF117" s="25"/>
      <c r="AG117" s="25"/>
      <c r="AH117" s="19">
        <f t="shared" ref="AH117:AH130" si="614">SUM(AC117:AG117)</f>
        <v>0</v>
      </c>
      <c r="AI117" s="25"/>
      <c r="AJ117" s="25"/>
      <c r="AK117" s="25"/>
      <c r="AL117" s="25"/>
      <c r="AM117" s="25"/>
      <c r="AN117" s="19">
        <f t="shared" ref="AN117:AN130" si="615">SUM(AI117:AM117)</f>
        <v>0</v>
      </c>
      <c r="AO117" s="25"/>
      <c r="AP117" s="25"/>
      <c r="AQ117" s="25"/>
      <c r="AR117" s="25"/>
      <c r="AS117" s="25"/>
      <c r="AT117" s="19">
        <f t="shared" ref="AT117:AT130" si="616">SUM(AO117:AS117)</f>
        <v>0</v>
      </c>
      <c r="AU117" s="25"/>
      <c r="AV117" s="25"/>
      <c r="AW117" s="25"/>
      <c r="AX117" s="25"/>
      <c r="AY117" s="25"/>
      <c r="AZ117" s="19">
        <f t="shared" ref="AZ117:AZ128" si="617">SUM(AU117:AY117)</f>
        <v>0</v>
      </c>
      <c r="BA117" s="19">
        <f t="shared" ref="BA117:BA128" si="618">SUM(AH117,AN117,AT117,AZ117)</f>
        <v>0</v>
      </c>
      <c r="BB117" s="48" t="str">
        <f t="shared" si="601"/>
        <v/>
      </c>
      <c r="BC117" s="20"/>
      <c r="BD117" s="25"/>
      <c r="BE117" s="25"/>
      <c r="BF117" s="25"/>
      <c r="BG117" s="25"/>
      <c r="BH117" s="25"/>
      <c r="BI117" s="19">
        <f t="shared" si="525"/>
        <v>0</v>
      </c>
      <c r="BJ117" s="25"/>
      <c r="BK117" s="25"/>
      <c r="BL117" s="25"/>
      <c r="BM117" s="25"/>
      <c r="BN117" s="25"/>
      <c r="BO117" s="19">
        <f t="shared" si="476"/>
        <v>0</v>
      </c>
      <c r="BP117" s="25"/>
      <c r="BQ117" s="25"/>
      <c r="BR117" s="25"/>
      <c r="BS117" s="25"/>
      <c r="BT117" s="25"/>
      <c r="BU117" s="19">
        <f t="shared" ref="BU117:BU130" si="619">SUM(BP117:BT117)</f>
        <v>0</v>
      </c>
      <c r="BV117" s="25"/>
      <c r="BW117" s="25"/>
      <c r="BX117" s="25"/>
      <c r="BY117" s="25"/>
      <c r="BZ117" s="25"/>
      <c r="CA117" s="19">
        <f>SUM(BV117:BZ117)</f>
        <v>0</v>
      </c>
      <c r="CB117" s="25"/>
      <c r="CC117" s="19">
        <f t="shared" si="562"/>
        <v>0</v>
      </c>
      <c r="CD117" s="25"/>
      <c r="CE117" s="19">
        <f t="shared" si="279"/>
        <v>0</v>
      </c>
      <c r="CF117" s="19">
        <f t="shared" si="280"/>
        <v>0</v>
      </c>
      <c r="CG117" s="48" t="str">
        <f t="shared" si="605"/>
        <v/>
      </c>
      <c r="CH117" s="20"/>
      <c r="CI117" s="25"/>
      <c r="CJ117" s="25"/>
      <c r="CK117" s="25"/>
      <c r="CL117" s="25"/>
      <c r="CM117" s="25"/>
      <c r="CN117" s="25"/>
      <c r="CO117" s="19">
        <f t="shared" ref="CO117:CO130" si="620">SUM(CI117:CN117)</f>
        <v>0</v>
      </c>
      <c r="CP117" s="25"/>
      <c r="CQ117" s="25"/>
      <c r="CR117" s="25"/>
      <c r="CS117" s="25"/>
      <c r="CT117" s="25"/>
      <c r="CU117" s="25"/>
      <c r="CV117" s="19">
        <f t="shared" ref="CV117:CV130" si="621">SUM(CP117:CU117)</f>
        <v>0</v>
      </c>
      <c r="CW117" s="25"/>
      <c r="CX117" s="25"/>
      <c r="CY117" s="25"/>
      <c r="CZ117" s="25"/>
      <c r="DA117" s="25"/>
      <c r="DB117" s="19">
        <f t="shared" si="532"/>
        <v>0</v>
      </c>
      <c r="DC117" s="25">
        <v>30</v>
      </c>
      <c r="DD117" s="25"/>
      <c r="DE117" s="25"/>
      <c r="DF117" s="25"/>
      <c r="DG117" s="25"/>
      <c r="DH117" s="19">
        <f t="shared" si="561"/>
        <v>30</v>
      </c>
      <c r="DI117" s="25"/>
      <c r="DJ117" s="25"/>
      <c r="DK117" s="25"/>
      <c r="DL117" s="19">
        <f t="shared" si="282"/>
        <v>0</v>
      </c>
      <c r="DM117" s="25"/>
      <c r="DN117" s="25"/>
      <c r="DO117" s="25"/>
      <c r="DP117" s="25"/>
      <c r="DQ117" s="25"/>
      <c r="DR117" s="19">
        <f t="shared" si="533"/>
        <v>0</v>
      </c>
      <c r="DS117" s="19">
        <f t="shared" si="534"/>
        <v>30</v>
      </c>
      <c r="DT117" s="48">
        <f t="shared" si="608"/>
        <v>1.397340311142065E-3</v>
      </c>
      <c r="DU117" s="20"/>
      <c r="DV117" s="25"/>
      <c r="DW117" s="25"/>
      <c r="DX117" s="25"/>
      <c r="DY117" s="19">
        <f t="shared" si="286"/>
        <v>0</v>
      </c>
      <c r="DZ117" s="25"/>
      <c r="EA117" s="19">
        <f t="shared" si="535"/>
        <v>0</v>
      </c>
      <c r="EB117" s="25"/>
      <c r="EC117" s="25"/>
      <c r="ED117" s="25"/>
      <c r="EE117" s="25"/>
      <c r="EF117" s="25"/>
      <c r="EG117" s="25"/>
      <c r="EH117" s="19">
        <f t="shared" si="536"/>
        <v>0</v>
      </c>
      <c r="EI117" s="25"/>
      <c r="EJ117" s="25"/>
      <c r="EK117" s="25"/>
      <c r="EL117" s="25"/>
      <c r="EM117" s="25"/>
      <c r="EN117" s="19">
        <f t="shared" si="537"/>
        <v>0</v>
      </c>
      <c r="EO117" s="21">
        <f t="shared" si="289"/>
        <v>0</v>
      </c>
      <c r="EP117" s="48" t="str">
        <f t="shared" si="609"/>
        <v/>
      </c>
      <c r="ER117" s="25"/>
      <c r="ES117" s="25"/>
      <c r="ET117" s="25"/>
      <c r="EU117" s="25"/>
      <c r="EV117" s="25"/>
      <c r="EW117" s="25"/>
      <c r="EX117" s="25"/>
      <c r="EY117" s="19">
        <f t="shared" si="538"/>
        <v>0</v>
      </c>
      <c r="EZ117" s="21">
        <f t="shared" si="291"/>
        <v>0</v>
      </c>
      <c r="FA117" s="48" t="str">
        <f t="shared" si="610"/>
        <v/>
      </c>
    </row>
    <row r="118" spans="1:157" ht="15.75" customHeight="1" x14ac:dyDescent="0.25">
      <c r="B118" s="8" t="s">
        <v>121</v>
      </c>
      <c r="C118" s="1"/>
      <c r="D118" s="25"/>
      <c r="E118" s="25"/>
      <c r="F118" s="25"/>
      <c r="G118" s="25"/>
      <c r="H118" s="25"/>
      <c r="I118" s="25"/>
      <c r="J118" s="25"/>
      <c r="K118" s="25"/>
      <c r="L118" s="25"/>
      <c r="M118" s="25"/>
      <c r="N118" s="25"/>
      <c r="O118" s="19">
        <f t="shared" si="611"/>
        <v>0</v>
      </c>
      <c r="P118" s="25"/>
      <c r="Q118" s="25"/>
      <c r="R118" s="25"/>
      <c r="S118" s="19">
        <f t="shared" si="612"/>
        <v>0</v>
      </c>
      <c r="T118" s="25"/>
      <c r="U118" s="25"/>
      <c r="V118" s="25"/>
      <c r="W118" s="25"/>
      <c r="X118" s="25"/>
      <c r="Y118" s="19">
        <f t="shared" si="613"/>
        <v>0</v>
      </c>
      <c r="Z118" s="19">
        <f t="shared" si="470"/>
        <v>0</v>
      </c>
      <c r="AA118" s="48" t="str">
        <f t="shared" si="597"/>
        <v/>
      </c>
      <c r="AB118" s="20"/>
      <c r="AC118" s="25"/>
      <c r="AD118" s="25"/>
      <c r="AE118" s="25"/>
      <c r="AF118" s="25"/>
      <c r="AG118" s="25"/>
      <c r="AH118" s="19">
        <f t="shared" si="614"/>
        <v>0</v>
      </c>
      <c r="AI118" s="25"/>
      <c r="AJ118" s="25"/>
      <c r="AK118" s="25"/>
      <c r="AL118" s="25"/>
      <c r="AM118" s="25"/>
      <c r="AN118" s="19">
        <f t="shared" si="615"/>
        <v>0</v>
      </c>
      <c r="AO118" s="25"/>
      <c r="AP118" s="25"/>
      <c r="AQ118" s="25"/>
      <c r="AR118" s="25"/>
      <c r="AS118" s="25"/>
      <c r="AT118" s="19">
        <f t="shared" si="616"/>
        <v>0</v>
      </c>
      <c r="AU118" s="25"/>
      <c r="AV118" s="25"/>
      <c r="AW118" s="25"/>
      <c r="AX118" s="25"/>
      <c r="AY118" s="25"/>
      <c r="AZ118" s="19">
        <f t="shared" si="617"/>
        <v>0</v>
      </c>
      <c r="BA118" s="19">
        <f t="shared" si="618"/>
        <v>0</v>
      </c>
      <c r="BB118" s="48" t="str">
        <f t="shared" si="601"/>
        <v/>
      </c>
      <c r="BC118" s="20"/>
      <c r="BD118" s="25"/>
      <c r="BE118" s="25"/>
      <c r="BF118" s="25"/>
      <c r="BG118" s="25"/>
      <c r="BH118" s="25"/>
      <c r="BI118" s="19">
        <f t="shared" si="525"/>
        <v>0</v>
      </c>
      <c r="BJ118" s="25"/>
      <c r="BK118" s="25"/>
      <c r="BL118" s="25"/>
      <c r="BM118" s="25"/>
      <c r="BN118" s="25"/>
      <c r="BO118" s="19">
        <f t="shared" ref="BO118:BO130" si="622">SUM(BJ118:BN118)</f>
        <v>0</v>
      </c>
      <c r="BP118" s="25"/>
      <c r="BQ118" s="25"/>
      <c r="BR118" s="25"/>
      <c r="BS118" s="25"/>
      <c r="BT118" s="25"/>
      <c r="BU118" s="19">
        <f t="shared" si="619"/>
        <v>0</v>
      </c>
      <c r="BV118" s="25"/>
      <c r="BW118" s="25"/>
      <c r="BX118" s="25"/>
      <c r="BY118" s="25"/>
      <c r="BZ118" s="25"/>
      <c r="CA118" s="19">
        <f>SUM(BV118:BZ118)</f>
        <v>0</v>
      </c>
      <c r="CB118" s="25"/>
      <c r="CC118" s="19">
        <f t="shared" si="562"/>
        <v>0</v>
      </c>
      <c r="CD118" s="25"/>
      <c r="CE118" s="19">
        <f t="shared" si="279"/>
        <v>0</v>
      </c>
      <c r="CF118" s="19">
        <f t="shared" si="280"/>
        <v>0</v>
      </c>
      <c r="CG118" s="48" t="str">
        <f t="shared" si="605"/>
        <v/>
      </c>
      <c r="CH118" s="20"/>
      <c r="CI118" s="25"/>
      <c r="CJ118" s="25"/>
      <c r="CK118" s="25"/>
      <c r="CL118" s="25"/>
      <c r="CM118" s="25"/>
      <c r="CN118" s="25">
        <v>5.0539999999999994</v>
      </c>
      <c r="CO118" s="19">
        <f t="shared" si="620"/>
        <v>5.0539999999999994</v>
      </c>
      <c r="CP118" s="25"/>
      <c r="CQ118" s="25"/>
      <c r="CR118" s="25"/>
      <c r="CS118" s="25"/>
      <c r="CT118" s="25"/>
      <c r="CU118" s="25"/>
      <c r="CV118" s="19">
        <f t="shared" si="621"/>
        <v>0</v>
      </c>
      <c r="CW118" s="25"/>
      <c r="CX118" s="25"/>
      <c r="CY118" s="25"/>
      <c r="CZ118" s="25"/>
      <c r="DA118" s="25"/>
      <c r="DB118" s="19">
        <f t="shared" si="532"/>
        <v>0</v>
      </c>
      <c r="DC118" s="25"/>
      <c r="DD118" s="25"/>
      <c r="DE118" s="25"/>
      <c r="DF118" s="25"/>
      <c r="DG118" s="25"/>
      <c r="DH118" s="19">
        <f t="shared" si="561"/>
        <v>0</v>
      </c>
      <c r="DI118" s="25"/>
      <c r="DJ118" s="25"/>
      <c r="DK118" s="25"/>
      <c r="DL118" s="19">
        <f t="shared" si="282"/>
        <v>0</v>
      </c>
      <c r="DM118" s="25"/>
      <c r="DN118" s="25"/>
      <c r="DO118" s="25"/>
      <c r="DP118" s="25"/>
      <c r="DQ118" s="25"/>
      <c r="DR118" s="19">
        <f t="shared" si="533"/>
        <v>0</v>
      </c>
      <c r="DS118" s="19">
        <f t="shared" si="534"/>
        <v>5.0539999999999994</v>
      </c>
      <c r="DT118" s="48">
        <f t="shared" si="608"/>
        <v>2.354052644170665E-4</v>
      </c>
      <c r="DU118" s="20"/>
      <c r="DV118" s="25"/>
      <c r="DW118" s="25"/>
      <c r="DX118" s="25"/>
      <c r="DY118" s="19">
        <f t="shared" si="286"/>
        <v>0</v>
      </c>
      <c r="DZ118" s="25"/>
      <c r="EA118" s="19">
        <f t="shared" si="535"/>
        <v>0</v>
      </c>
      <c r="EB118" s="25"/>
      <c r="EC118" s="25"/>
      <c r="ED118" s="25"/>
      <c r="EE118" s="25"/>
      <c r="EF118" s="25"/>
      <c r="EG118" s="25"/>
      <c r="EH118" s="19">
        <f t="shared" si="536"/>
        <v>0</v>
      </c>
      <c r="EI118" s="25"/>
      <c r="EJ118" s="25"/>
      <c r="EK118" s="25"/>
      <c r="EL118" s="25"/>
      <c r="EM118" s="25"/>
      <c r="EN118" s="19">
        <f t="shared" si="537"/>
        <v>0</v>
      </c>
      <c r="EO118" s="21">
        <f t="shared" si="289"/>
        <v>0</v>
      </c>
      <c r="EP118" s="48" t="str">
        <f t="shared" si="609"/>
        <v/>
      </c>
      <c r="ER118" s="25"/>
      <c r="ES118" s="25"/>
      <c r="ET118" s="25"/>
      <c r="EU118" s="25"/>
      <c r="EV118" s="25"/>
      <c r="EW118" s="25"/>
      <c r="EX118" s="25"/>
      <c r="EY118" s="19">
        <f t="shared" si="538"/>
        <v>0</v>
      </c>
      <c r="EZ118" s="21">
        <f t="shared" si="291"/>
        <v>0</v>
      </c>
      <c r="FA118" s="48" t="str">
        <f t="shared" si="610"/>
        <v/>
      </c>
    </row>
    <row r="119" spans="1:157" x14ac:dyDescent="0.25">
      <c r="A119" s="26"/>
      <c r="B119" s="8" t="s">
        <v>122</v>
      </c>
      <c r="C119" s="1"/>
      <c r="D119" s="25"/>
      <c r="E119" s="25"/>
      <c r="F119" s="25"/>
      <c r="G119" s="25"/>
      <c r="H119" s="25"/>
      <c r="I119" s="25"/>
      <c r="J119" s="25"/>
      <c r="K119" s="25"/>
      <c r="L119" s="25"/>
      <c r="M119" s="25"/>
      <c r="N119" s="25"/>
      <c r="O119" s="21">
        <f t="shared" si="611"/>
        <v>0</v>
      </c>
      <c r="P119" s="25"/>
      <c r="Q119" s="25"/>
      <c r="R119" s="25"/>
      <c r="S119" s="21">
        <f t="shared" si="612"/>
        <v>0</v>
      </c>
      <c r="T119" s="25"/>
      <c r="U119" s="25"/>
      <c r="V119" s="25"/>
      <c r="W119" s="25"/>
      <c r="X119" s="25"/>
      <c r="Y119" s="21">
        <f t="shared" ref="Y119:Y126" si="623">SUM(T119:X119)</f>
        <v>0</v>
      </c>
      <c r="Z119" s="21">
        <f t="shared" si="470"/>
        <v>0</v>
      </c>
      <c r="AA119" s="46" t="str">
        <f t="shared" si="597"/>
        <v/>
      </c>
      <c r="AB119" s="20"/>
      <c r="AC119" s="25"/>
      <c r="AD119" s="25"/>
      <c r="AE119" s="25"/>
      <c r="AF119" s="25"/>
      <c r="AG119" s="25"/>
      <c r="AH119" s="21">
        <f t="shared" si="614"/>
        <v>0</v>
      </c>
      <c r="AI119" s="25"/>
      <c r="AJ119" s="25"/>
      <c r="AK119" s="25"/>
      <c r="AL119" s="25"/>
      <c r="AM119" s="25"/>
      <c r="AN119" s="21">
        <f t="shared" si="615"/>
        <v>0</v>
      </c>
      <c r="AO119" s="25"/>
      <c r="AP119" s="25"/>
      <c r="AQ119" s="25"/>
      <c r="AR119" s="25"/>
      <c r="AS119" s="25"/>
      <c r="AT119" s="21">
        <f t="shared" si="616"/>
        <v>0</v>
      </c>
      <c r="AU119" s="25"/>
      <c r="AV119" s="25"/>
      <c r="AW119" s="25"/>
      <c r="AX119" s="25"/>
      <c r="AY119" s="25"/>
      <c r="AZ119" s="21">
        <f t="shared" ref="AZ119:AZ126" si="624">SUM(AU119:AY119)</f>
        <v>0</v>
      </c>
      <c r="BA119" s="21">
        <f t="shared" ref="BA119:BA126" si="625">SUM(AH119,AN119,AT119,AZ119)</f>
        <v>0</v>
      </c>
      <c r="BB119" s="46" t="str">
        <f t="shared" si="601"/>
        <v/>
      </c>
      <c r="BC119" s="20"/>
      <c r="BD119" s="25"/>
      <c r="BE119" s="25"/>
      <c r="BF119" s="25"/>
      <c r="BG119" s="25"/>
      <c r="BH119" s="25"/>
      <c r="BI119" s="21">
        <f t="shared" si="525"/>
        <v>0</v>
      </c>
      <c r="BJ119" s="25"/>
      <c r="BK119" s="25"/>
      <c r="BL119" s="25"/>
      <c r="BM119" s="25"/>
      <c r="BN119" s="25"/>
      <c r="BO119" s="21">
        <f t="shared" si="622"/>
        <v>0</v>
      </c>
      <c r="BP119" s="25"/>
      <c r="BQ119" s="25"/>
      <c r="BR119" s="25"/>
      <c r="BS119" s="25"/>
      <c r="BT119" s="25"/>
      <c r="BU119" s="21">
        <f t="shared" si="619"/>
        <v>0</v>
      </c>
      <c r="BV119" s="25"/>
      <c r="BW119" s="25"/>
      <c r="BX119" s="25"/>
      <c r="BY119" s="25"/>
      <c r="BZ119" s="25"/>
      <c r="CA119" s="21">
        <f t="shared" ref="CA119:CA120" si="626">SUM(BV119:BZ119)</f>
        <v>0</v>
      </c>
      <c r="CB119" s="25"/>
      <c r="CC119" s="21">
        <f t="shared" si="562"/>
        <v>0</v>
      </c>
      <c r="CD119" s="25"/>
      <c r="CE119" s="21">
        <f t="shared" si="279"/>
        <v>0</v>
      </c>
      <c r="CF119" s="21">
        <f t="shared" si="280"/>
        <v>0</v>
      </c>
      <c r="CG119" s="46" t="str">
        <f t="shared" si="605"/>
        <v/>
      </c>
      <c r="CH119" s="20"/>
      <c r="CI119" s="25"/>
      <c r="CJ119" s="25"/>
      <c r="CK119" s="25"/>
      <c r="CL119" s="25"/>
      <c r="CM119" s="25"/>
      <c r="CN119" s="25"/>
      <c r="CO119" s="21">
        <f t="shared" si="620"/>
        <v>0</v>
      </c>
      <c r="CP119" s="25"/>
      <c r="CQ119" s="25"/>
      <c r="CR119" s="25"/>
      <c r="CS119" s="25"/>
      <c r="CT119" s="25"/>
      <c r="CU119" s="25"/>
      <c r="CV119" s="21">
        <f t="shared" si="621"/>
        <v>0</v>
      </c>
      <c r="CW119" s="25"/>
      <c r="CX119" s="25"/>
      <c r="CY119" s="25"/>
      <c r="CZ119" s="25"/>
      <c r="DA119" s="25"/>
      <c r="DB119" s="21">
        <f t="shared" si="532"/>
        <v>0</v>
      </c>
      <c r="DC119" s="25"/>
      <c r="DD119" s="25"/>
      <c r="DE119" s="25"/>
      <c r="DF119" s="25"/>
      <c r="DG119" s="25"/>
      <c r="DH119" s="21">
        <f t="shared" si="561"/>
        <v>0</v>
      </c>
      <c r="DI119" s="25">
        <v>0.11</v>
      </c>
      <c r="DJ119" s="25"/>
      <c r="DK119" s="25"/>
      <c r="DL119" s="21">
        <f t="shared" si="282"/>
        <v>0.11</v>
      </c>
      <c r="DM119" s="25"/>
      <c r="DN119" s="25"/>
      <c r="DO119" s="25"/>
      <c r="DP119" s="25"/>
      <c r="DQ119" s="25"/>
      <c r="DR119" s="21">
        <f t="shared" si="533"/>
        <v>0</v>
      </c>
      <c r="DS119" s="21">
        <f t="shared" si="534"/>
        <v>0.11</v>
      </c>
      <c r="DT119" s="46">
        <f t="shared" si="608"/>
        <v>5.123581140854238E-6</v>
      </c>
      <c r="DU119" s="20"/>
      <c r="DV119" s="25"/>
      <c r="DW119" s="25"/>
      <c r="DX119" s="25"/>
      <c r="DY119" s="21">
        <f t="shared" si="286"/>
        <v>0</v>
      </c>
      <c r="DZ119" s="25"/>
      <c r="EA119" s="21">
        <f t="shared" si="535"/>
        <v>0</v>
      </c>
      <c r="EB119" s="25"/>
      <c r="EC119" s="25"/>
      <c r="ED119" s="25"/>
      <c r="EE119" s="25"/>
      <c r="EF119" s="25"/>
      <c r="EG119" s="25"/>
      <c r="EH119" s="21">
        <f t="shared" si="536"/>
        <v>0</v>
      </c>
      <c r="EI119" s="25"/>
      <c r="EJ119" s="25"/>
      <c r="EK119" s="25"/>
      <c r="EL119" s="25"/>
      <c r="EM119" s="25"/>
      <c r="EN119" s="21">
        <f t="shared" si="537"/>
        <v>0</v>
      </c>
      <c r="EO119" s="21">
        <f t="shared" si="289"/>
        <v>0</v>
      </c>
      <c r="EP119" s="46" t="str">
        <f t="shared" si="609"/>
        <v/>
      </c>
      <c r="ER119" s="25"/>
      <c r="ES119" s="25"/>
      <c r="ET119" s="25"/>
      <c r="EU119" s="25"/>
      <c r="EV119" s="25"/>
      <c r="EW119" s="25"/>
      <c r="EX119" s="25"/>
      <c r="EY119" s="21">
        <f t="shared" si="538"/>
        <v>0</v>
      </c>
      <c r="EZ119" s="21">
        <f t="shared" si="291"/>
        <v>0</v>
      </c>
      <c r="FA119" s="46" t="str">
        <f t="shared" si="610"/>
        <v/>
      </c>
    </row>
    <row r="120" spans="1:157" x14ac:dyDescent="0.25">
      <c r="A120" s="26"/>
      <c r="B120" s="8" t="s">
        <v>123</v>
      </c>
      <c r="C120" s="1"/>
      <c r="D120" s="25"/>
      <c r="E120" s="25"/>
      <c r="F120" s="25"/>
      <c r="G120" s="25"/>
      <c r="H120" s="25"/>
      <c r="I120" s="25"/>
      <c r="J120" s="25"/>
      <c r="K120" s="25"/>
      <c r="L120" s="25"/>
      <c r="M120" s="25"/>
      <c r="N120" s="25"/>
      <c r="O120" s="21">
        <f t="shared" si="611"/>
        <v>0</v>
      </c>
      <c r="P120" s="25"/>
      <c r="Q120" s="25"/>
      <c r="R120" s="25"/>
      <c r="S120" s="21">
        <f t="shared" si="612"/>
        <v>0</v>
      </c>
      <c r="T120" s="25"/>
      <c r="U120" s="25"/>
      <c r="V120" s="25"/>
      <c r="W120" s="25"/>
      <c r="X120" s="25"/>
      <c r="Y120" s="21">
        <f t="shared" si="623"/>
        <v>0</v>
      </c>
      <c r="Z120" s="21">
        <f t="shared" si="470"/>
        <v>0</v>
      </c>
      <c r="AA120" s="46" t="str">
        <f t="shared" si="597"/>
        <v/>
      </c>
      <c r="AB120" s="20"/>
      <c r="AC120" s="25"/>
      <c r="AD120" s="25"/>
      <c r="AE120" s="25"/>
      <c r="AF120" s="25"/>
      <c r="AG120" s="25"/>
      <c r="AH120" s="21">
        <f t="shared" si="614"/>
        <v>0</v>
      </c>
      <c r="AI120" s="25"/>
      <c r="AJ120" s="25"/>
      <c r="AK120" s="25"/>
      <c r="AL120" s="25"/>
      <c r="AM120" s="25"/>
      <c r="AN120" s="21">
        <f t="shared" si="615"/>
        <v>0</v>
      </c>
      <c r="AO120" s="25"/>
      <c r="AP120" s="25"/>
      <c r="AQ120" s="25"/>
      <c r="AR120" s="25"/>
      <c r="AS120" s="25"/>
      <c r="AT120" s="21">
        <f t="shared" si="616"/>
        <v>0</v>
      </c>
      <c r="AU120" s="25"/>
      <c r="AV120" s="25"/>
      <c r="AW120" s="25"/>
      <c r="AX120" s="25"/>
      <c r="AY120" s="25"/>
      <c r="AZ120" s="21">
        <f t="shared" si="624"/>
        <v>0</v>
      </c>
      <c r="BA120" s="21">
        <f t="shared" si="625"/>
        <v>0</v>
      </c>
      <c r="BB120" s="46" t="str">
        <f t="shared" si="601"/>
        <v/>
      </c>
      <c r="BC120" s="20"/>
      <c r="BD120" s="25"/>
      <c r="BE120" s="25"/>
      <c r="BF120" s="25"/>
      <c r="BG120" s="25"/>
      <c r="BH120" s="25"/>
      <c r="BI120" s="21">
        <f t="shared" si="525"/>
        <v>0</v>
      </c>
      <c r="BJ120" s="25"/>
      <c r="BK120" s="25"/>
      <c r="BL120" s="25"/>
      <c r="BM120" s="25"/>
      <c r="BN120" s="25"/>
      <c r="BO120" s="21">
        <f t="shared" si="622"/>
        <v>0</v>
      </c>
      <c r="BP120" s="25"/>
      <c r="BQ120" s="25"/>
      <c r="BR120" s="25"/>
      <c r="BS120" s="25"/>
      <c r="BT120" s="25"/>
      <c r="BU120" s="21">
        <f t="shared" si="619"/>
        <v>0</v>
      </c>
      <c r="BV120" s="25"/>
      <c r="BW120" s="25"/>
      <c r="BX120" s="25"/>
      <c r="BY120" s="25"/>
      <c r="BZ120" s="25"/>
      <c r="CA120" s="21">
        <f t="shared" si="626"/>
        <v>0</v>
      </c>
      <c r="CB120" s="25"/>
      <c r="CC120" s="21">
        <f t="shared" si="562"/>
        <v>0</v>
      </c>
      <c r="CD120" s="25"/>
      <c r="CE120" s="21">
        <f t="shared" si="279"/>
        <v>0</v>
      </c>
      <c r="CF120" s="21">
        <f t="shared" si="280"/>
        <v>0</v>
      </c>
      <c r="CG120" s="46" t="str">
        <f t="shared" si="605"/>
        <v/>
      </c>
      <c r="CH120" s="20"/>
      <c r="CI120" s="25"/>
      <c r="CJ120" s="25"/>
      <c r="CK120" s="25"/>
      <c r="CL120" s="25"/>
      <c r="CM120" s="25"/>
      <c r="CN120" s="25"/>
      <c r="CO120" s="21">
        <f t="shared" si="620"/>
        <v>0</v>
      </c>
      <c r="CP120" s="25"/>
      <c r="CQ120" s="25"/>
      <c r="CR120" s="25"/>
      <c r="CS120" s="25"/>
      <c r="CT120" s="25"/>
      <c r="CU120" s="25"/>
      <c r="CV120" s="21">
        <f t="shared" si="621"/>
        <v>0</v>
      </c>
      <c r="CW120" s="25"/>
      <c r="CX120" s="25"/>
      <c r="CY120" s="25"/>
      <c r="CZ120" s="25"/>
      <c r="DA120" s="25"/>
      <c r="DB120" s="21">
        <f t="shared" si="532"/>
        <v>0</v>
      </c>
      <c r="DC120" s="25"/>
      <c r="DD120" s="25"/>
      <c r="DE120" s="25"/>
      <c r="DF120" s="25"/>
      <c r="DG120" s="25"/>
      <c r="DH120" s="21">
        <f t="shared" si="561"/>
        <v>0</v>
      </c>
      <c r="DI120" s="25">
        <v>0.65124700000000002</v>
      </c>
      <c r="DJ120" s="25">
        <v>9.3999999999999989E-7</v>
      </c>
      <c r="DK120" s="25"/>
      <c r="DL120" s="21">
        <f t="shared" si="282"/>
        <v>0.65124793999999997</v>
      </c>
      <c r="DM120" s="25"/>
      <c r="DN120" s="25"/>
      <c r="DO120" s="25"/>
      <c r="DP120" s="25"/>
      <c r="DQ120" s="25"/>
      <c r="DR120" s="21">
        <f t="shared" si="533"/>
        <v>0</v>
      </c>
      <c r="DS120" s="21">
        <f t="shared" si="534"/>
        <v>0.65124793999999997</v>
      </c>
      <c r="DT120" s="46">
        <f t="shared" si="608"/>
        <v>3.0333833303674293E-5</v>
      </c>
      <c r="DU120" s="20"/>
      <c r="DV120" s="25"/>
      <c r="DW120" s="25"/>
      <c r="DX120" s="25"/>
      <c r="DY120" s="21">
        <f t="shared" si="286"/>
        <v>0</v>
      </c>
      <c r="DZ120" s="25"/>
      <c r="EA120" s="21">
        <f t="shared" si="535"/>
        <v>0</v>
      </c>
      <c r="EB120" s="25"/>
      <c r="EC120" s="25"/>
      <c r="ED120" s="25"/>
      <c r="EE120" s="25"/>
      <c r="EF120" s="25"/>
      <c r="EG120" s="25"/>
      <c r="EH120" s="21">
        <f t="shared" si="536"/>
        <v>0</v>
      </c>
      <c r="EI120" s="25"/>
      <c r="EJ120" s="25"/>
      <c r="EK120" s="25"/>
      <c r="EL120" s="25"/>
      <c r="EM120" s="25"/>
      <c r="EN120" s="21">
        <f t="shared" si="537"/>
        <v>0</v>
      </c>
      <c r="EO120" s="21">
        <f t="shared" si="289"/>
        <v>0</v>
      </c>
      <c r="EP120" s="46" t="str">
        <f t="shared" si="609"/>
        <v/>
      </c>
      <c r="ER120" s="25"/>
      <c r="ES120" s="25"/>
      <c r="ET120" s="25"/>
      <c r="EU120" s="25"/>
      <c r="EV120" s="25"/>
      <c r="EW120" s="25"/>
      <c r="EX120" s="25"/>
      <c r="EY120" s="21">
        <f t="shared" si="538"/>
        <v>0</v>
      </c>
      <c r="EZ120" s="21">
        <f t="shared" si="291"/>
        <v>0</v>
      </c>
      <c r="FA120" s="46" t="str">
        <f t="shared" si="610"/>
        <v/>
      </c>
    </row>
    <row r="121" spans="1:157" x14ac:dyDescent="0.25">
      <c r="A121" s="26"/>
      <c r="B121" s="8" t="s">
        <v>124</v>
      </c>
      <c r="C121" s="1"/>
      <c r="D121" s="25"/>
      <c r="E121" s="25"/>
      <c r="F121" s="25"/>
      <c r="G121" s="25"/>
      <c r="H121" s="25"/>
      <c r="I121" s="25"/>
      <c r="J121" s="25"/>
      <c r="K121" s="25"/>
      <c r="L121" s="25"/>
      <c r="M121" s="25"/>
      <c r="N121" s="25"/>
      <c r="O121" s="21">
        <f t="shared" si="611"/>
        <v>0</v>
      </c>
      <c r="P121" s="25"/>
      <c r="Q121" s="25"/>
      <c r="R121" s="25"/>
      <c r="S121" s="21">
        <f t="shared" si="612"/>
        <v>0</v>
      </c>
      <c r="T121" s="25"/>
      <c r="U121" s="25"/>
      <c r="V121" s="25"/>
      <c r="W121" s="25"/>
      <c r="X121" s="25"/>
      <c r="Y121" s="21">
        <f t="shared" si="623"/>
        <v>0</v>
      </c>
      <c r="Z121" s="21">
        <f t="shared" si="470"/>
        <v>0</v>
      </c>
      <c r="AA121" s="46" t="str">
        <f t="shared" si="597"/>
        <v/>
      </c>
      <c r="AB121" s="20"/>
      <c r="AC121" s="25"/>
      <c r="AD121" s="25"/>
      <c r="AE121" s="25"/>
      <c r="AF121" s="25"/>
      <c r="AG121" s="25"/>
      <c r="AH121" s="21">
        <f t="shared" si="614"/>
        <v>0</v>
      </c>
      <c r="AI121" s="25"/>
      <c r="AJ121" s="25"/>
      <c r="AK121" s="25"/>
      <c r="AL121" s="25"/>
      <c r="AM121" s="25"/>
      <c r="AN121" s="21">
        <f t="shared" si="615"/>
        <v>0</v>
      </c>
      <c r="AO121" s="25"/>
      <c r="AP121" s="25"/>
      <c r="AQ121" s="25"/>
      <c r="AR121" s="25"/>
      <c r="AS121" s="25"/>
      <c r="AT121" s="21">
        <f t="shared" si="616"/>
        <v>0</v>
      </c>
      <c r="AU121" s="25"/>
      <c r="AV121" s="25"/>
      <c r="AW121" s="25"/>
      <c r="AX121" s="25"/>
      <c r="AY121" s="25"/>
      <c r="AZ121" s="21">
        <f t="shared" si="624"/>
        <v>0</v>
      </c>
      <c r="BA121" s="21">
        <f t="shared" si="625"/>
        <v>0</v>
      </c>
      <c r="BB121" s="46" t="str">
        <f t="shared" si="601"/>
        <v/>
      </c>
      <c r="BC121" s="20"/>
      <c r="BD121" s="25"/>
      <c r="BE121" s="25"/>
      <c r="BF121" s="25"/>
      <c r="BG121" s="25"/>
      <c r="BH121" s="25"/>
      <c r="BI121" s="21">
        <f t="shared" si="525"/>
        <v>0</v>
      </c>
      <c r="BJ121" s="25"/>
      <c r="BK121" s="25"/>
      <c r="BL121" s="25"/>
      <c r="BM121" s="25"/>
      <c r="BN121" s="25"/>
      <c r="BO121" s="21">
        <f t="shared" si="622"/>
        <v>0</v>
      </c>
      <c r="BP121" s="25"/>
      <c r="BQ121" s="25"/>
      <c r="BR121" s="25"/>
      <c r="BS121" s="25"/>
      <c r="BT121" s="25"/>
      <c r="BU121" s="21">
        <f t="shared" si="619"/>
        <v>0</v>
      </c>
      <c r="BV121" s="25"/>
      <c r="BW121" s="25"/>
      <c r="BX121" s="25"/>
      <c r="BY121" s="25"/>
      <c r="BZ121" s="25"/>
      <c r="CA121" s="21">
        <f t="shared" ref="CA121:CA127" si="627">SUM(BV121:BZ121)</f>
        <v>0</v>
      </c>
      <c r="CB121" s="25"/>
      <c r="CC121" s="21">
        <f t="shared" ref="CC121:CC122" si="628">SUM(CB121)</f>
        <v>0</v>
      </c>
      <c r="CD121" s="25"/>
      <c r="CE121" s="21">
        <f t="shared" si="279"/>
        <v>0</v>
      </c>
      <c r="CF121" s="21">
        <f t="shared" si="280"/>
        <v>0</v>
      </c>
      <c r="CG121" s="46" t="str">
        <f t="shared" si="605"/>
        <v/>
      </c>
      <c r="CH121" s="20"/>
      <c r="CI121" s="25"/>
      <c r="CJ121" s="25"/>
      <c r="CK121" s="25"/>
      <c r="CL121" s="25"/>
      <c r="CM121" s="25"/>
      <c r="CN121" s="25"/>
      <c r="CO121" s="21">
        <f t="shared" si="620"/>
        <v>0</v>
      </c>
      <c r="CP121" s="25"/>
      <c r="CQ121" s="25"/>
      <c r="CR121" s="25"/>
      <c r="CS121" s="25"/>
      <c r="CT121" s="25"/>
      <c r="CU121" s="25"/>
      <c r="CV121" s="21">
        <f t="shared" si="621"/>
        <v>0</v>
      </c>
      <c r="CW121" s="25"/>
      <c r="CX121" s="25"/>
      <c r="CY121" s="25"/>
      <c r="CZ121" s="25"/>
      <c r="DA121" s="25"/>
      <c r="DB121" s="21">
        <f t="shared" si="532"/>
        <v>0</v>
      </c>
      <c r="DC121" s="25">
        <v>10</v>
      </c>
      <c r="DD121" s="25"/>
      <c r="DE121" s="25"/>
      <c r="DF121" s="25"/>
      <c r="DG121" s="25"/>
      <c r="DH121" s="21">
        <f t="shared" si="561"/>
        <v>10</v>
      </c>
      <c r="DI121" s="25"/>
      <c r="DJ121" s="25"/>
      <c r="DK121" s="25"/>
      <c r="DL121" s="21">
        <f t="shared" si="282"/>
        <v>0</v>
      </c>
      <c r="DM121" s="25"/>
      <c r="DN121" s="25"/>
      <c r="DO121" s="25"/>
      <c r="DP121" s="25"/>
      <c r="DQ121" s="25"/>
      <c r="DR121" s="21">
        <f t="shared" si="533"/>
        <v>0</v>
      </c>
      <c r="DS121" s="21">
        <f t="shared" si="534"/>
        <v>10</v>
      </c>
      <c r="DT121" s="46">
        <f t="shared" si="608"/>
        <v>4.6578010371402164E-4</v>
      </c>
      <c r="DU121" s="20"/>
      <c r="DV121" s="25"/>
      <c r="DW121" s="25"/>
      <c r="DX121" s="25"/>
      <c r="DY121" s="21">
        <f t="shared" si="286"/>
        <v>0</v>
      </c>
      <c r="DZ121" s="25"/>
      <c r="EA121" s="21">
        <f t="shared" si="535"/>
        <v>0</v>
      </c>
      <c r="EB121" s="25"/>
      <c r="EC121" s="25"/>
      <c r="ED121" s="25"/>
      <c r="EE121" s="25"/>
      <c r="EF121" s="25"/>
      <c r="EG121" s="25"/>
      <c r="EH121" s="21">
        <f t="shared" si="536"/>
        <v>0</v>
      </c>
      <c r="EI121" s="25"/>
      <c r="EJ121" s="25"/>
      <c r="EK121" s="25"/>
      <c r="EL121" s="25"/>
      <c r="EM121" s="25"/>
      <c r="EN121" s="21">
        <f t="shared" si="537"/>
        <v>0</v>
      </c>
      <c r="EO121" s="21">
        <f t="shared" si="289"/>
        <v>0</v>
      </c>
      <c r="EP121" s="46" t="str">
        <f t="shared" si="609"/>
        <v/>
      </c>
      <c r="ER121" s="25"/>
      <c r="ES121" s="25"/>
      <c r="ET121" s="25"/>
      <c r="EU121" s="25"/>
      <c r="EV121" s="25"/>
      <c r="EW121" s="25"/>
      <c r="EX121" s="25"/>
      <c r="EY121" s="21">
        <f t="shared" si="538"/>
        <v>0</v>
      </c>
      <c r="EZ121" s="21">
        <f t="shared" si="291"/>
        <v>0</v>
      </c>
      <c r="FA121" s="46" t="str">
        <f t="shared" si="610"/>
        <v/>
      </c>
    </row>
    <row r="122" spans="1:157" x14ac:dyDescent="0.25">
      <c r="A122" s="26"/>
      <c r="B122" s="8" t="s">
        <v>125</v>
      </c>
      <c r="C122" s="1"/>
      <c r="D122" s="25"/>
      <c r="E122" s="25"/>
      <c r="F122" s="25"/>
      <c r="G122" s="25"/>
      <c r="H122" s="25"/>
      <c r="I122" s="25"/>
      <c r="J122" s="25"/>
      <c r="K122" s="25"/>
      <c r="L122" s="25"/>
      <c r="M122" s="25"/>
      <c r="N122" s="25"/>
      <c r="O122" s="21">
        <f t="shared" si="611"/>
        <v>0</v>
      </c>
      <c r="P122" s="25"/>
      <c r="Q122" s="25"/>
      <c r="R122" s="25"/>
      <c r="S122" s="21">
        <f t="shared" si="612"/>
        <v>0</v>
      </c>
      <c r="T122" s="25"/>
      <c r="U122" s="25"/>
      <c r="V122" s="25"/>
      <c r="W122" s="25"/>
      <c r="X122" s="25"/>
      <c r="Y122" s="21">
        <f t="shared" ref="Y122" si="629">SUM(T122:X122)</f>
        <v>0</v>
      </c>
      <c r="Z122" s="21">
        <f t="shared" si="470"/>
        <v>0</v>
      </c>
      <c r="AA122" s="46" t="str">
        <f t="shared" si="597"/>
        <v/>
      </c>
      <c r="AB122" s="20"/>
      <c r="AC122" s="25"/>
      <c r="AD122" s="25"/>
      <c r="AE122" s="25"/>
      <c r="AF122" s="25"/>
      <c r="AG122" s="25"/>
      <c r="AH122" s="21">
        <f t="shared" si="614"/>
        <v>0</v>
      </c>
      <c r="AI122" s="25"/>
      <c r="AJ122" s="25"/>
      <c r="AK122" s="25"/>
      <c r="AL122" s="25"/>
      <c r="AM122" s="25"/>
      <c r="AN122" s="21">
        <f t="shared" si="615"/>
        <v>0</v>
      </c>
      <c r="AO122" s="25"/>
      <c r="AP122" s="25"/>
      <c r="AQ122" s="25"/>
      <c r="AR122" s="25"/>
      <c r="AS122" s="25"/>
      <c r="AT122" s="21">
        <f t="shared" si="616"/>
        <v>0</v>
      </c>
      <c r="AU122" s="25"/>
      <c r="AV122" s="25"/>
      <c r="AW122" s="25"/>
      <c r="AX122" s="25"/>
      <c r="AY122" s="25"/>
      <c r="AZ122" s="21">
        <f t="shared" ref="AZ122" si="630">SUM(AU122:AY122)</f>
        <v>0</v>
      </c>
      <c r="BA122" s="21">
        <f t="shared" ref="BA122" si="631">SUM(AH122,AN122,AT122,AZ122)</f>
        <v>0</v>
      </c>
      <c r="BB122" s="46" t="str">
        <f t="shared" si="601"/>
        <v/>
      </c>
      <c r="BC122" s="20"/>
      <c r="BD122" s="25"/>
      <c r="BE122" s="25"/>
      <c r="BF122" s="25"/>
      <c r="BG122" s="25"/>
      <c r="BH122" s="25"/>
      <c r="BI122" s="21">
        <f t="shared" si="525"/>
        <v>0</v>
      </c>
      <c r="BJ122" s="25"/>
      <c r="BK122" s="25"/>
      <c r="BL122" s="25"/>
      <c r="BM122" s="25"/>
      <c r="BN122" s="25"/>
      <c r="BO122" s="21">
        <f t="shared" si="622"/>
        <v>0</v>
      </c>
      <c r="BP122" s="25"/>
      <c r="BQ122" s="25"/>
      <c r="BR122" s="25"/>
      <c r="BS122" s="25"/>
      <c r="BT122" s="25"/>
      <c r="BU122" s="21">
        <f t="shared" si="619"/>
        <v>0</v>
      </c>
      <c r="BV122" s="25"/>
      <c r="BW122" s="25"/>
      <c r="BX122" s="25"/>
      <c r="BY122" s="25"/>
      <c r="BZ122" s="25"/>
      <c r="CA122" s="21">
        <f t="shared" si="627"/>
        <v>0</v>
      </c>
      <c r="CB122" s="25"/>
      <c r="CC122" s="21">
        <f t="shared" si="628"/>
        <v>0</v>
      </c>
      <c r="CD122" s="25"/>
      <c r="CE122" s="21">
        <f t="shared" ref="CE122" si="632">SUM(CD122:CD122)</f>
        <v>0</v>
      </c>
      <c r="CF122" s="21">
        <f t="shared" ref="CF122" si="633">SUM(BI122,BO122,BU122,CA122,CC122,CE122)</f>
        <v>0</v>
      </c>
      <c r="CG122" s="46" t="str">
        <f t="shared" si="605"/>
        <v/>
      </c>
      <c r="CH122" s="20"/>
      <c r="CI122" s="25"/>
      <c r="CJ122" s="25"/>
      <c r="CK122" s="25"/>
      <c r="CL122" s="25"/>
      <c r="CM122" s="25"/>
      <c r="CN122" s="25"/>
      <c r="CO122" s="21">
        <f t="shared" si="620"/>
        <v>0</v>
      </c>
      <c r="CP122" s="25"/>
      <c r="CQ122" s="25"/>
      <c r="CR122" s="25"/>
      <c r="CS122" s="25"/>
      <c r="CT122" s="25"/>
      <c r="CU122" s="25"/>
      <c r="CV122" s="21">
        <f t="shared" si="621"/>
        <v>0</v>
      </c>
      <c r="CW122" s="25"/>
      <c r="CX122" s="25"/>
      <c r="CY122" s="25"/>
      <c r="CZ122" s="25"/>
      <c r="DA122" s="25"/>
      <c r="DB122" s="21">
        <f t="shared" ref="DB122" si="634">SUM(CW122:DA122)</f>
        <v>0</v>
      </c>
      <c r="DC122" s="25">
        <v>0.1</v>
      </c>
      <c r="DD122" s="25"/>
      <c r="DE122" s="25"/>
      <c r="DF122" s="25"/>
      <c r="DG122" s="25"/>
      <c r="DH122" s="21">
        <f t="shared" si="561"/>
        <v>0.1</v>
      </c>
      <c r="DI122" s="25"/>
      <c r="DJ122" s="25"/>
      <c r="DK122" s="25"/>
      <c r="DL122" s="21">
        <f t="shared" si="282"/>
        <v>0</v>
      </c>
      <c r="DM122" s="25"/>
      <c r="DN122" s="25"/>
      <c r="DO122" s="25"/>
      <c r="DP122" s="25"/>
      <c r="DQ122" s="25"/>
      <c r="DR122" s="21">
        <f t="shared" si="533"/>
        <v>0</v>
      </c>
      <c r="DS122" s="21">
        <f t="shared" si="534"/>
        <v>0.1</v>
      </c>
      <c r="DT122" s="46">
        <f t="shared" si="608"/>
        <v>4.6578010371402169E-6</v>
      </c>
      <c r="DU122" s="20"/>
      <c r="DV122" s="25"/>
      <c r="DW122" s="25"/>
      <c r="DX122" s="25"/>
      <c r="DY122" s="21">
        <f t="shared" si="286"/>
        <v>0</v>
      </c>
      <c r="DZ122" s="25"/>
      <c r="EA122" s="21">
        <f t="shared" si="535"/>
        <v>0</v>
      </c>
      <c r="EB122" s="25"/>
      <c r="EC122" s="25"/>
      <c r="ED122" s="25"/>
      <c r="EE122" s="25"/>
      <c r="EF122" s="25"/>
      <c r="EG122" s="25"/>
      <c r="EH122" s="21">
        <f t="shared" si="536"/>
        <v>0</v>
      </c>
      <c r="EI122" s="25"/>
      <c r="EJ122" s="25"/>
      <c r="EK122" s="25"/>
      <c r="EL122" s="25"/>
      <c r="EM122" s="25"/>
      <c r="EN122" s="21">
        <f t="shared" ref="EN122" si="635">SUM(EI122:EM122)</f>
        <v>0</v>
      </c>
      <c r="EO122" s="21">
        <f t="shared" si="289"/>
        <v>0</v>
      </c>
      <c r="EP122" s="46" t="str">
        <f t="shared" si="609"/>
        <v/>
      </c>
      <c r="ER122" s="25"/>
      <c r="ES122" s="25"/>
      <c r="ET122" s="25"/>
      <c r="EU122" s="25"/>
      <c r="EV122" s="25"/>
      <c r="EW122" s="25"/>
      <c r="EX122" s="25"/>
      <c r="EY122" s="21">
        <f t="shared" si="538"/>
        <v>0</v>
      </c>
      <c r="EZ122" s="21">
        <f t="shared" si="291"/>
        <v>0</v>
      </c>
      <c r="FA122" s="46" t="str">
        <f t="shared" si="610"/>
        <v/>
      </c>
    </row>
    <row r="123" spans="1:157" x14ac:dyDescent="0.25">
      <c r="A123" s="26"/>
      <c r="B123" s="8" t="s">
        <v>126</v>
      </c>
      <c r="C123" s="1"/>
      <c r="D123" s="25"/>
      <c r="E123" s="25"/>
      <c r="F123" s="25"/>
      <c r="G123" s="25"/>
      <c r="H123" s="25"/>
      <c r="I123" s="25"/>
      <c r="J123" s="25"/>
      <c r="K123" s="25"/>
      <c r="L123" s="25"/>
      <c r="M123" s="25"/>
      <c r="N123" s="25"/>
      <c r="O123" s="21">
        <f t="shared" ref="O123" si="636">SUM(D123:N123)</f>
        <v>0</v>
      </c>
      <c r="P123" s="25"/>
      <c r="Q123" s="25"/>
      <c r="R123" s="25"/>
      <c r="S123" s="21">
        <f>SUM(P123:R123)</f>
        <v>0</v>
      </c>
      <c r="T123" s="25"/>
      <c r="U123" s="25"/>
      <c r="V123" s="25"/>
      <c r="W123" s="25"/>
      <c r="X123" s="25"/>
      <c r="Y123" s="21">
        <f t="shared" ref="Y123" si="637">SUM(T123:X123)</f>
        <v>0</v>
      </c>
      <c r="Z123" s="21">
        <f t="shared" ref="Z123" si="638">SUM(O123,S123,Y123)</f>
        <v>0</v>
      </c>
      <c r="AA123" s="46" t="str">
        <f t="shared" si="597"/>
        <v/>
      </c>
      <c r="AB123" s="18"/>
      <c r="AC123" s="25"/>
      <c r="AD123" s="25"/>
      <c r="AE123" s="25"/>
      <c r="AF123" s="25"/>
      <c r="AG123" s="25"/>
      <c r="AH123" s="21">
        <f>SUM(AC123:AG123)</f>
        <v>0</v>
      </c>
      <c r="AI123" s="25"/>
      <c r="AJ123" s="25"/>
      <c r="AK123" s="25"/>
      <c r="AL123" s="25"/>
      <c r="AM123" s="25"/>
      <c r="AN123" s="21">
        <f>SUM(AI123:AM123)</f>
        <v>0</v>
      </c>
      <c r="AO123" s="25"/>
      <c r="AP123" s="25"/>
      <c r="AQ123" s="25"/>
      <c r="AR123" s="25"/>
      <c r="AS123" s="25"/>
      <c r="AT123" s="21">
        <f>SUM(AO123:AS123)</f>
        <v>0</v>
      </c>
      <c r="AU123" s="25"/>
      <c r="AV123" s="25"/>
      <c r="AW123" s="25"/>
      <c r="AX123" s="25"/>
      <c r="AY123" s="25"/>
      <c r="AZ123" s="21">
        <f t="shared" ref="AZ123" si="639">SUM(AU123:AY123)</f>
        <v>0</v>
      </c>
      <c r="BA123" s="21">
        <f t="shared" ref="BA123" si="640">SUM(AH123,AN123,AT123,AZ123)</f>
        <v>0</v>
      </c>
      <c r="BB123" s="46" t="str">
        <f t="shared" si="601"/>
        <v/>
      </c>
      <c r="BC123" s="18"/>
      <c r="BD123" s="25"/>
      <c r="BE123" s="25"/>
      <c r="BF123" s="25"/>
      <c r="BG123" s="25"/>
      <c r="BH123" s="25"/>
      <c r="BI123" s="21">
        <f t="shared" si="525"/>
        <v>0</v>
      </c>
      <c r="BJ123" s="25"/>
      <c r="BK123" s="25"/>
      <c r="BL123" s="25"/>
      <c r="BM123" s="25"/>
      <c r="BN123" s="25"/>
      <c r="BO123" s="21">
        <f t="shared" ref="BO123" si="641">SUM(BJ123:BN123)</f>
        <v>0</v>
      </c>
      <c r="BP123" s="25"/>
      <c r="BQ123" s="25"/>
      <c r="BR123" s="25"/>
      <c r="BS123" s="25"/>
      <c r="BT123" s="25"/>
      <c r="BU123" s="21">
        <f>SUM(BP123:BT123)</f>
        <v>0</v>
      </c>
      <c r="BV123" s="25"/>
      <c r="BW123" s="25"/>
      <c r="BX123" s="25"/>
      <c r="BY123" s="25"/>
      <c r="BZ123" s="25"/>
      <c r="CA123" s="21">
        <f t="shared" ref="CA123" si="642">SUM(BV123:BZ123)</f>
        <v>0</v>
      </c>
      <c r="CB123" s="25"/>
      <c r="CC123" s="21">
        <f>SUM(CB123)</f>
        <v>0</v>
      </c>
      <c r="CD123" s="25"/>
      <c r="CE123" s="21">
        <f>SUM(CD123:CD123)</f>
        <v>0</v>
      </c>
      <c r="CF123" s="21">
        <f>SUM(BI123,BO123,BU123,CA123,CC123,CE123)</f>
        <v>0</v>
      </c>
      <c r="CG123" s="46" t="str">
        <f t="shared" si="605"/>
        <v/>
      </c>
      <c r="CH123" s="18"/>
      <c r="CI123" s="25"/>
      <c r="CJ123" s="25"/>
      <c r="CK123" s="25"/>
      <c r="CL123" s="25"/>
      <c r="CM123" s="25"/>
      <c r="CN123" s="25"/>
      <c r="CO123" s="21">
        <f>SUM(CI123:CN123)</f>
        <v>0</v>
      </c>
      <c r="CP123" s="25"/>
      <c r="CQ123" s="25"/>
      <c r="CR123" s="25"/>
      <c r="CS123" s="25"/>
      <c r="CT123" s="25"/>
      <c r="CU123" s="25"/>
      <c r="CV123" s="21">
        <f>SUM(CP123:CU123)</f>
        <v>0</v>
      </c>
      <c r="CW123" s="25"/>
      <c r="CX123" s="25"/>
      <c r="CY123" s="25"/>
      <c r="CZ123" s="25"/>
      <c r="DA123" s="25"/>
      <c r="DB123" s="21">
        <f>SUM(CW123:DA123)</f>
        <v>0</v>
      </c>
      <c r="DC123" s="25">
        <v>1.1596E-2</v>
      </c>
      <c r="DD123" s="25"/>
      <c r="DE123" s="25"/>
      <c r="DF123" s="25"/>
      <c r="DG123" s="25"/>
      <c r="DH123" s="21">
        <f t="shared" si="561"/>
        <v>1.1596E-2</v>
      </c>
      <c r="DI123" s="25"/>
      <c r="DJ123" s="25"/>
      <c r="DK123" s="25"/>
      <c r="DL123" s="21">
        <f>SUM(DI123:DK123)</f>
        <v>0</v>
      </c>
      <c r="DM123" s="25"/>
      <c r="DN123" s="25"/>
      <c r="DO123" s="25"/>
      <c r="DP123" s="25"/>
      <c r="DQ123" s="25"/>
      <c r="DR123" s="21">
        <f t="shared" si="533"/>
        <v>0</v>
      </c>
      <c r="DS123" s="21">
        <f t="shared" si="534"/>
        <v>1.1596E-2</v>
      </c>
      <c r="DT123" s="46">
        <f t="shared" si="608"/>
        <v>5.4011860826677957E-7</v>
      </c>
      <c r="DU123" s="18"/>
      <c r="DV123" s="25"/>
      <c r="DW123" s="25"/>
      <c r="DX123" s="25"/>
      <c r="DY123" s="21">
        <f t="shared" si="286"/>
        <v>0</v>
      </c>
      <c r="DZ123" s="25"/>
      <c r="EA123" s="21">
        <f t="shared" si="535"/>
        <v>0</v>
      </c>
      <c r="EB123" s="25"/>
      <c r="EC123" s="25"/>
      <c r="ED123" s="25"/>
      <c r="EE123" s="25"/>
      <c r="EF123" s="25"/>
      <c r="EG123" s="25"/>
      <c r="EH123" s="21">
        <f t="shared" si="536"/>
        <v>0</v>
      </c>
      <c r="EI123" s="25"/>
      <c r="EJ123" s="25"/>
      <c r="EK123" s="25"/>
      <c r="EL123" s="25"/>
      <c r="EM123" s="25"/>
      <c r="EN123" s="21">
        <f>SUM(EI123:EM123)</f>
        <v>0</v>
      </c>
      <c r="EO123" s="21">
        <f t="shared" si="289"/>
        <v>0</v>
      </c>
      <c r="EP123" s="46" t="str">
        <f t="shared" si="609"/>
        <v/>
      </c>
      <c r="ER123" s="25"/>
      <c r="ES123" s="25"/>
      <c r="ET123" s="25"/>
      <c r="EU123" s="25"/>
      <c r="EV123" s="25"/>
      <c r="EW123" s="25"/>
      <c r="EX123" s="25"/>
      <c r="EY123" s="21">
        <f t="shared" si="538"/>
        <v>0</v>
      </c>
      <c r="EZ123" s="21">
        <f t="shared" si="291"/>
        <v>0</v>
      </c>
      <c r="FA123" s="46" t="str">
        <f t="shared" si="610"/>
        <v/>
      </c>
    </row>
    <row r="124" spans="1:157" x14ac:dyDescent="0.25">
      <c r="A124" s="26"/>
      <c r="B124" s="8" t="s">
        <v>127</v>
      </c>
      <c r="C124" s="1"/>
      <c r="D124" s="25"/>
      <c r="E124" s="25"/>
      <c r="F124" s="25"/>
      <c r="G124" s="25"/>
      <c r="H124" s="25"/>
      <c r="I124" s="25"/>
      <c r="J124" s="25"/>
      <c r="K124" s="25"/>
      <c r="L124" s="25"/>
      <c r="M124" s="25"/>
      <c r="N124" s="25"/>
      <c r="O124" s="21">
        <f t="shared" ref="O124" si="643">SUM(D124:N124)</f>
        <v>0</v>
      </c>
      <c r="P124" s="25"/>
      <c r="Q124" s="25"/>
      <c r="R124" s="25"/>
      <c r="S124" s="21">
        <f t="shared" ref="S124" si="644">SUM(P124:R124)</f>
        <v>0</v>
      </c>
      <c r="T124" s="25"/>
      <c r="U124" s="25"/>
      <c r="V124" s="25"/>
      <c r="W124" s="25"/>
      <c r="X124" s="25"/>
      <c r="Y124" s="21">
        <f t="shared" si="623"/>
        <v>0</v>
      </c>
      <c r="Z124" s="21">
        <f t="shared" ref="Z124" si="645">SUM(O124,S124,Y124)</f>
        <v>0</v>
      </c>
      <c r="AA124" s="46" t="str">
        <f t="shared" si="597"/>
        <v/>
      </c>
      <c r="AB124" s="20"/>
      <c r="AC124" s="25"/>
      <c r="AD124" s="25"/>
      <c r="AE124" s="25"/>
      <c r="AF124" s="25"/>
      <c r="AG124" s="25"/>
      <c r="AH124" s="21">
        <f t="shared" ref="AH124" si="646">SUM(AC124:AG124)</f>
        <v>0</v>
      </c>
      <c r="AI124" s="25"/>
      <c r="AJ124" s="25"/>
      <c r="AK124" s="25"/>
      <c r="AL124" s="25"/>
      <c r="AM124" s="25"/>
      <c r="AN124" s="21">
        <f t="shared" ref="AN124" si="647">SUM(AI124:AM124)</f>
        <v>0</v>
      </c>
      <c r="AO124" s="25"/>
      <c r="AP124" s="25"/>
      <c r="AQ124" s="25"/>
      <c r="AR124" s="25"/>
      <c r="AS124" s="25"/>
      <c r="AT124" s="21">
        <f t="shared" ref="AT124" si="648">SUM(AO124:AS124)</f>
        <v>0</v>
      </c>
      <c r="AU124" s="25"/>
      <c r="AV124" s="25"/>
      <c r="AW124" s="25"/>
      <c r="AX124" s="25"/>
      <c r="AY124" s="25"/>
      <c r="AZ124" s="21">
        <f t="shared" si="624"/>
        <v>0</v>
      </c>
      <c r="BA124" s="21">
        <f t="shared" si="625"/>
        <v>0</v>
      </c>
      <c r="BB124" s="46" t="str">
        <f t="shared" si="601"/>
        <v/>
      </c>
      <c r="BC124" s="20"/>
      <c r="BD124" s="25"/>
      <c r="BE124" s="25"/>
      <c r="BF124" s="25"/>
      <c r="BG124" s="25"/>
      <c r="BH124" s="25"/>
      <c r="BI124" s="21">
        <f t="shared" si="525"/>
        <v>0</v>
      </c>
      <c r="BJ124" s="25"/>
      <c r="BK124" s="25"/>
      <c r="BL124" s="25"/>
      <c r="BM124" s="25"/>
      <c r="BN124" s="25"/>
      <c r="BO124" s="21">
        <f t="shared" ref="BO124" si="649">SUM(BJ124:BN124)</f>
        <v>0</v>
      </c>
      <c r="BP124" s="25"/>
      <c r="BQ124" s="25"/>
      <c r="BR124" s="25"/>
      <c r="BS124" s="25"/>
      <c r="BT124" s="25"/>
      <c r="BU124" s="21">
        <f t="shared" ref="BU124" si="650">SUM(BP124:BT124)</f>
        <v>0</v>
      </c>
      <c r="BV124" s="25"/>
      <c r="BW124" s="25"/>
      <c r="BX124" s="25"/>
      <c r="BY124" s="25"/>
      <c r="BZ124" s="25"/>
      <c r="CA124" s="21">
        <f t="shared" ref="CA124" si="651">SUM(BV124:BZ124)</f>
        <v>0</v>
      </c>
      <c r="CB124" s="25"/>
      <c r="CC124" s="21">
        <f t="shared" ref="CC124:CC125" si="652">SUM(CB124)</f>
        <v>0</v>
      </c>
      <c r="CD124" s="25"/>
      <c r="CE124" s="21">
        <f t="shared" si="279"/>
        <v>0</v>
      </c>
      <c r="CF124" s="21">
        <f t="shared" si="280"/>
        <v>0</v>
      </c>
      <c r="CG124" s="46" t="str">
        <f t="shared" si="605"/>
        <v/>
      </c>
      <c r="CH124" s="20"/>
      <c r="CI124" s="25"/>
      <c r="CJ124" s="25"/>
      <c r="CK124" s="25"/>
      <c r="CL124" s="25"/>
      <c r="CM124" s="25"/>
      <c r="CN124" s="25"/>
      <c r="CO124" s="21">
        <f t="shared" ref="CO124" si="653">SUM(CI124:CN124)</f>
        <v>0</v>
      </c>
      <c r="CP124" s="25"/>
      <c r="CQ124" s="25"/>
      <c r="CR124" s="25"/>
      <c r="CS124" s="25"/>
      <c r="CT124" s="25"/>
      <c r="CU124" s="25"/>
      <c r="CV124" s="21">
        <f t="shared" ref="CV124" si="654">SUM(CP124:CU124)</f>
        <v>0</v>
      </c>
      <c r="CW124" s="25"/>
      <c r="CX124" s="25"/>
      <c r="CY124" s="25"/>
      <c r="CZ124" s="25"/>
      <c r="DA124" s="25"/>
      <c r="DB124" s="21">
        <f t="shared" si="532"/>
        <v>0</v>
      </c>
      <c r="DC124" s="25"/>
      <c r="DD124" s="25"/>
      <c r="DE124" s="25"/>
      <c r="DF124" s="25"/>
      <c r="DG124" s="25"/>
      <c r="DH124" s="21">
        <f t="shared" si="561"/>
        <v>0</v>
      </c>
      <c r="DI124" s="25">
        <v>0.5</v>
      </c>
      <c r="DJ124" s="25"/>
      <c r="DK124" s="25"/>
      <c r="DL124" s="21">
        <f t="shared" si="282"/>
        <v>0.5</v>
      </c>
      <c r="DM124" s="25"/>
      <c r="DN124" s="25"/>
      <c r="DO124" s="25"/>
      <c r="DP124" s="25"/>
      <c r="DQ124" s="25"/>
      <c r="DR124" s="21">
        <f t="shared" si="533"/>
        <v>0</v>
      </c>
      <c r="DS124" s="21">
        <f t="shared" si="534"/>
        <v>0.5</v>
      </c>
      <c r="DT124" s="46">
        <f t="shared" si="608"/>
        <v>2.3289005185701081E-5</v>
      </c>
      <c r="DU124" s="20"/>
      <c r="DV124" s="25"/>
      <c r="DW124" s="25"/>
      <c r="DX124" s="25"/>
      <c r="DY124" s="21">
        <f t="shared" si="286"/>
        <v>0</v>
      </c>
      <c r="DZ124" s="25"/>
      <c r="EA124" s="21">
        <f t="shared" si="535"/>
        <v>0</v>
      </c>
      <c r="EB124" s="25"/>
      <c r="EC124" s="25"/>
      <c r="ED124" s="25"/>
      <c r="EE124" s="25"/>
      <c r="EF124" s="25"/>
      <c r="EG124" s="25"/>
      <c r="EH124" s="21">
        <f t="shared" si="536"/>
        <v>0</v>
      </c>
      <c r="EI124" s="25"/>
      <c r="EJ124" s="25"/>
      <c r="EK124" s="25"/>
      <c r="EL124" s="25"/>
      <c r="EM124" s="25"/>
      <c r="EN124" s="21">
        <f t="shared" si="537"/>
        <v>0</v>
      </c>
      <c r="EO124" s="21">
        <f t="shared" si="289"/>
        <v>0</v>
      </c>
      <c r="EP124" s="46" t="str">
        <f t="shared" si="609"/>
        <v/>
      </c>
      <c r="ER124" s="25"/>
      <c r="ES124" s="25"/>
      <c r="ET124" s="25"/>
      <c r="EU124" s="25"/>
      <c r="EV124" s="25"/>
      <c r="EW124" s="25"/>
      <c r="EX124" s="25"/>
      <c r="EY124" s="21">
        <f t="shared" si="538"/>
        <v>0</v>
      </c>
      <c r="EZ124" s="21">
        <f t="shared" si="291"/>
        <v>0</v>
      </c>
      <c r="FA124" s="46" t="str">
        <f t="shared" si="610"/>
        <v/>
      </c>
    </row>
    <row r="125" spans="1:157" x14ac:dyDescent="0.25">
      <c r="A125" s="26"/>
      <c r="B125" s="8" t="s">
        <v>128</v>
      </c>
      <c r="C125" s="1"/>
      <c r="D125" s="25"/>
      <c r="E125" s="25"/>
      <c r="F125" s="25"/>
      <c r="G125" s="25"/>
      <c r="H125" s="25"/>
      <c r="I125" s="25"/>
      <c r="J125" s="25"/>
      <c r="K125" s="25"/>
      <c r="L125" s="25"/>
      <c r="M125" s="25"/>
      <c r="N125" s="25"/>
      <c r="O125" s="21">
        <f t="shared" ref="O125:O126" si="655">SUM(D125:N125)</f>
        <v>0</v>
      </c>
      <c r="P125" s="25"/>
      <c r="Q125" s="25"/>
      <c r="R125" s="25"/>
      <c r="S125" s="21">
        <f t="shared" ref="S125:S126" si="656">SUM(P125:R125)</f>
        <v>0</v>
      </c>
      <c r="T125" s="25"/>
      <c r="U125" s="25"/>
      <c r="V125" s="25"/>
      <c r="W125" s="25"/>
      <c r="X125" s="25"/>
      <c r="Y125" s="21">
        <f t="shared" si="623"/>
        <v>0</v>
      </c>
      <c r="Z125" s="21">
        <f t="shared" ref="Z125:Z126" si="657">SUM(O125,S125,Y125)</f>
        <v>0</v>
      </c>
      <c r="AA125" s="46" t="str">
        <f t="shared" si="597"/>
        <v/>
      </c>
      <c r="AB125" s="20"/>
      <c r="AC125" s="25"/>
      <c r="AD125" s="25"/>
      <c r="AE125" s="25"/>
      <c r="AF125" s="25"/>
      <c r="AG125" s="25"/>
      <c r="AH125" s="21">
        <f t="shared" ref="AH125:AH126" si="658">SUM(AC125:AG125)</f>
        <v>0</v>
      </c>
      <c r="AI125" s="25"/>
      <c r="AJ125" s="25"/>
      <c r="AK125" s="25"/>
      <c r="AL125" s="25"/>
      <c r="AM125" s="25"/>
      <c r="AN125" s="21">
        <f t="shared" ref="AN125:AN126" si="659">SUM(AI125:AM125)</f>
        <v>0</v>
      </c>
      <c r="AO125" s="25"/>
      <c r="AP125" s="25"/>
      <c r="AQ125" s="25"/>
      <c r="AR125" s="25"/>
      <c r="AS125" s="25"/>
      <c r="AT125" s="21">
        <f t="shared" ref="AT125:AT126" si="660">SUM(AO125:AS125)</f>
        <v>0</v>
      </c>
      <c r="AU125" s="25"/>
      <c r="AV125" s="25"/>
      <c r="AW125" s="25"/>
      <c r="AX125" s="25"/>
      <c r="AY125" s="25"/>
      <c r="AZ125" s="21">
        <f t="shared" si="624"/>
        <v>0</v>
      </c>
      <c r="BA125" s="21">
        <f t="shared" si="625"/>
        <v>0</v>
      </c>
      <c r="BB125" s="46" t="str">
        <f t="shared" si="601"/>
        <v/>
      </c>
      <c r="BC125" s="20"/>
      <c r="BD125" s="25"/>
      <c r="BE125" s="25"/>
      <c r="BF125" s="25"/>
      <c r="BG125" s="25"/>
      <c r="BH125" s="25"/>
      <c r="BI125" s="21">
        <f t="shared" si="525"/>
        <v>0</v>
      </c>
      <c r="BJ125" s="25"/>
      <c r="BK125" s="25"/>
      <c r="BL125" s="25"/>
      <c r="BM125" s="25"/>
      <c r="BN125" s="25"/>
      <c r="BO125" s="21">
        <f t="shared" ref="BO125:BO126" si="661">SUM(BJ125:BN125)</f>
        <v>0</v>
      </c>
      <c r="BP125" s="25"/>
      <c r="BQ125" s="25"/>
      <c r="BR125" s="25"/>
      <c r="BS125" s="25"/>
      <c r="BT125" s="25"/>
      <c r="BU125" s="21">
        <f t="shared" ref="BU125:BU126" si="662">SUM(BP125:BT125)</f>
        <v>0</v>
      </c>
      <c r="BV125" s="25"/>
      <c r="BW125" s="25"/>
      <c r="BX125" s="25"/>
      <c r="BY125" s="25"/>
      <c r="BZ125" s="25"/>
      <c r="CA125" s="21">
        <f t="shared" ref="CA125:CA126" si="663">SUM(BV125:BZ125)</f>
        <v>0</v>
      </c>
      <c r="CB125" s="25"/>
      <c r="CC125" s="21">
        <f t="shared" si="652"/>
        <v>0</v>
      </c>
      <c r="CD125" s="25"/>
      <c r="CE125" s="21">
        <f t="shared" si="279"/>
        <v>0</v>
      </c>
      <c r="CF125" s="21">
        <f t="shared" si="280"/>
        <v>0</v>
      </c>
      <c r="CG125" s="46" t="str">
        <f t="shared" si="605"/>
        <v/>
      </c>
      <c r="CH125" s="20"/>
      <c r="CI125" s="25"/>
      <c r="CJ125" s="25"/>
      <c r="CK125" s="25"/>
      <c r="CL125" s="25"/>
      <c r="CM125" s="25"/>
      <c r="CN125" s="25"/>
      <c r="CO125" s="21">
        <f t="shared" ref="CO125:CO126" si="664">SUM(CI125:CN125)</f>
        <v>0</v>
      </c>
      <c r="CP125" s="25"/>
      <c r="CQ125" s="25"/>
      <c r="CR125" s="25"/>
      <c r="CS125" s="25"/>
      <c r="CT125" s="25"/>
      <c r="CU125" s="25"/>
      <c r="CV125" s="21">
        <f t="shared" ref="CV125:CV126" si="665">SUM(CP125:CU125)</f>
        <v>0</v>
      </c>
      <c r="CW125" s="25"/>
      <c r="CX125" s="25"/>
      <c r="CY125" s="25"/>
      <c r="CZ125" s="25"/>
      <c r="DA125" s="25"/>
      <c r="DB125" s="21">
        <f t="shared" si="532"/>
        <v>0</v>
      </c>
      <c r="DC125" s="25"/>
      <c r="DD125" s="25"/>
      <c r="DE125" s="25"/>
      <c r="DF125" s="25"/>
      <c r="DG125" s="25"/>
      <c r="DH125" s="21">
        <f t="shared" si="561"/>
        <v>0</v>
      </c>
      <c r="DI125" s="25">
        <v>1</v>
      </c>
      <c r="DJ125" s="25"/>
      <c r="DK125" s="25"/>
      <c r="DL125" s="21">
        <f t="shared" si="282"/>
        <v>1</v>
      </c>
      <c r="DM125" s="25"/>
      <c r="DN125" s="25"/>
      <c r="DO125" s="25"/>
      <c r="DP125" s="25"/>
      <c r="DQ125" s="25"/>
      <c r="DR125" s="21">
        <f t="shared" si="533"/>
        <v>0</v>
      </c>
      <c r="DS125" s="21">
        <f t="shared" si="534"/>
        <v>1</v>
      </c>
      <c r="DT125" s="46">
        <f t="shared" si="608"/>
        <v>4.6578010371402163E-5</v>
      </c>
      <c r="DU125" s="20"/>
      <c r="DV125" s="25"/>
      <c r="DW125" s="25"/>
      <c r="DX125" s="25"/>
      <c r="DY125" s="21">
        <f t="shared" si="286"/>
        <v>0</v>
      </c>
      <c r="DZ125" s="25"/>
      <c r="EA125" s="21">
        <f t="shared" si="535"/>
        <v>0</v>
      </c>
      <c r="EB125" s="25"/>
      <c r="EC125" s="25"/>
      <c r="ED125" s="25"/>
      <c r="EE125" s="25"/>
      <c r="EF125" s="25"/>
      <c r="EG125" s="25"/>
      <c r="EH125" s="21">
        <f t="shared" si="536"/>
        <v>0</v>
      </c>
      <c r="EI125" s="25"/>
      <c r="EJ125" s="25"/>
      <c r="EK125" s="25"/>
      <c r="EL125" s="25"/>
      <c r="EM125" s="25"/>
      <c r="EN125" s="21">
        <f t="shared" si="537"/>
        <v>0</v>
      </c>
      <c r="EO125" s="21">
        <f t="shared" si="289"/>
        <v>0</v>
      </c>
      <c r="EP125" s="46" t="str">
        <f t="shared" si="609"/>
        <v/>
      </c>
      <c r="ER125" s="25"/>
      <c r="ES125" s="25"/>
      <c r="ET125" s="25"/>
      <c r="EU125" s="25"/>
      <c r="EV125" s="25"/>
      <c r="EW125" s="25"/>
      <c r="EX125" s="25"/>
      <c r="EY125" s="21">
        <f t="shared" si="538"/>
        <v>0</v>
      </c>
      <c r="EZ125" s="21">
        <f t="shared" si="291"/>
        <v>0</v>
      </c>
      <c r="FA125" s="46" t="str">
        <f t="shared" si="610"/>
        <v/>
      </c>
    </row>
    <row r="126" spans="1:157" x14ac:dyDescent="0.25">
      <c r="A126" s="26"/>
      <c r="B126" s="8" t="s">
        <v>129</v>
      </c>
      <c r="C126" s="1"/>
      <c r="D126" s="25"/>
      <c r="E126" s="25"/>
      <c r="F126" s="25"/>
      <c r="G126" s="25"/>
      <c r="H126" s="25"/>
      <c r="I126" s="25"/>
      <c r="J126" s="25"/>
      <c r="K126" s="25"/>
      <c r="L126" s="25"/>
      <c r="M126" s="25"/>
      <c r="N126" s="25"/>
      <c r="O126" s="21">
        <f t="shared" si="655"/>
        <v>0</v>
      </c>
      <c r="P126" s="25"/>
      <c r="Q126" s="25"/>
      <c r="R126" s="25"/>
      <c r="S126" s="21">
        <f t="shared" si="656"/>
        <v>0</v>
      </c>
      <c r="T126" s="25"/>
      <c r="U126" s="25"/>
      <c r="V126" s="25"/>
      <c r="W126" s="25"/>
      <c r="X126" s="25"/>
      <c r="Y126" s="21">
        <f t="shared" si="623"/>
        <v>0</v>
      </c>
      <c r="Z126" s="21">
        <f t="shared" si="657"/>
        <v>0</v>
      </c>
      <c r="AA126" s="46" t="str">
        <f t="shared" si="597"/>
        <v/>
      </c>
      <c r="AB126" s="20"/>
      <c r="AC126" s="25"/>
      <c r="AD126" s="25"/>
      <c r="AE126" s="25"/>
      <c r="AF126" s="25"/>
      <c r="AG126" s="25"/>
      <c r="AH126" s="21">
        <f t="shared" si="658"/>
        <v>0</v>
      </c>
      <c r="AI126" s="25"/>
      <c r="AJ126" s="25"/>
      <c r="AK126" s="25"/>
      <c r="AL126" s="25"/>
      <c r="AM126" s="25"/>
      <c r="AN126" s="21">
        <f t="shared" si="659"/>
        <v>0</v>
      </c>
      <c r="AO126" s="25"/>
      <c r="AP126" s="25"/>
      <c r="AQ126" s="25"/>
      <c r="AR126" s="25"/>
      <c r="AS126" s="25"/>
      <c r="AT126" s="21">
        <f t="shared" si="660"/>
        <v>0</v>
      </c>
      <c r="AU126" s="25"/>
      <c r="AV126" s="25"/>
      <c r="AW126" s="25"/>
      <c r="AX126" s="25"/>
      <c r="AY126" s="25"/>
      <c r="AZ126" s="21">
        <f t="shared" si="624"/>
        <v>0</v>
      </c>
      <c r="BA126" s="21">
        <f t="shared" si="625"/>
        <v>0</v>
      </c>
      <c r="BB126" s="46" t="str">
        <f t="shared" si="601"/>
        <v/>
      </c>
      <c r="BC126" s="20"/>
      <c r="BD126" s="25"/>
      <c r="BE126" s="25"/>
      <c r="BF126" s="25"/>
      <c r="BG126" s="25"/>
      <c r="BH126" s="25"/>
      <c r="BI126" s="21">
        <f t="shared" si="525"/>
        <v>0</v>
      </c>
      <c r="BJ126" s="25"/>
      <c r="BK126" s="25"/>
      <c r="BL126" s="25"/>
      <c r="BM126" s="25"/>
      <c r="BN126" s="25"/>
      <c r="BO126" s="21">
        <f t="shared" si="661"/>
        <v>0</v>
      </c>
      <c r="BP126" s="25"/>
      <c r="BQ126" s="25"/>
      <c r="BR126" s="25"/>
      <c r="BS126" s="25"/>
      <c r="BT126" s="25"/>
      <c r="BU126" s="21">
        <f t="shared" si="662"/>
        <v>0</v>
      </c>
      <c r="BV126" s="25"/>
      <c r="BW126" s="25"/>
      <c r="BX126" s="25"/>
      <c r="BY126" s="25"/>
      <c r="BZ126" s="25"/>
      <c r="CA126" s="21">
        <f t="shared" si="663"/>
        <v>0</v>
      </c>
      <c r="CB126" s="25"/>
      <c r="CC126" s="21">
        <f t="shared" ref="CC126" si="666">SUM(CB126)</f>
        <v>0</v>
      </c>
      <c r="CD126" s="25"/>
      <c r="CE126" s="21">
        <f t="shared" ref="CE126" si="667">SUM(CD126:CD126)</f>
        <v>0</v>
      </c>
      <c r="CF126" s="21">
        <f t="shared" ref="CF126" si="668">SUM(BI126,BO126,BU126,CA126,CC126,CE126)</f>
        <v>0</v>
      </c>
      <c r="CG126" s="46" t="str">
        <f t="shared" si="605"/>
        <v/>
      </c>
      <c r="CH126" s="20"/>
      <c r="CI126" s="25"/>
      <c r="CJ126" s="25"/>
      <c r="CK126" s="25"/>
      <c r="CL126" s="25"/>
      <c r="CM126" s="25"/>
      <c r="CN126" s="25"/>
      <c r="CO126" s="21">
        <f t="shared" si="664"/>
        <v>0</v>
      </c>
      <c r="CP126" s="25"/>
      <c r="CQ126" s="25"/>
      <c r="CR126" s="25"/>
      <c r="CS126" s="25"/>
      <c r="CT126" s="25"/>
      <c r="CU126" s="25"/>
      <c r="CV126" s="21">
        <f t="shared" si="665"/>
        <v>0</v>
      </c>
      <c r="CW126" s="25"/>
      <c r="CX126" s="25"/>
      <c r="CY126" s="25"/>
      <c r="CZ126" s="25"/>
      <c r="DA126" s="25"/>
      <c r="DB126" s="21">
        <f t="shared" ref="DB126" si="669">SUM(CW126:DA126)</f>
        <v>0</v>
      </c>
      <c r="DC126" s="25">
        <v>0.25</v>
      </c>
      <c r="DD126" s="25"/>
      <c r="DE126" s="25"/>
      <c r="DF126" s="25"/>
      <c r="DG126" s="25"/>
      <c r="DH126" s="21">
        <f t="shared" si="561"/>
        <v>0.25</v>
      </c>
      <c r="DI126" s="25"/>
      <c r="DJ126" s="25"/>
      <c r="DK126" s="25"/>
      <c r="DL126" s="21">
        <f t="shared" si="282"/>
        <v>0</v>
      </c>
      <c r="DM126" s="25"/>
      <c r="DN126" s="25"/>
      <c r="DO126" s="25"/>
      <c r="DP126" s="25"/>
      <c r="DQ126" s="25"/>
      <c r="DR126" s="21">
        <f t="shared" si="533"/>
        <v>0</v>
      </c>
      <c r="DS126" s="21">
        <f t="shared" si="534"/>
        <v>0.25</v>
      </c>
      <c r="DT126" s="46">
        <f t="shared" si="608"/>
        <v>1.1644502592850541E-5</v>
      </c>
      <c r="DU126" s="20"/>
      <c r="DV126" s="25"/>
      <c r="DW126" s="25"/>
      <c r="DX126" s="25"/>
      <c r="DY126" s="21">
        <f t="shared" si="286"/>
        <v>0</v>
      </c>
      <c r="DZ126" s="25"/>
      <c r="EA126" s="21">
        <f t="shared" si="535"/>
        <v>0</v>
      </c>
      <c r="EB126" s="25"/>
      <c r="EC126" s="25"/>
      <c r="ED126" s="25"/>
      <c r="EE126" s="25"/>
      <c r="EF126" s="25"/>
      <c r="EG126" s="25"/>
      <c r="EH126" s="21">
        <f t="shared" si="536"/>
        <v>0</v>
      </c>
      <c r="EI126" s="25"/>
      <c r="EJ126" s="25"/>
      <c r="EK126" s="25"/>
      <c r="EL126" s="25"/>
      <c r="EM126" s="25"/>
      <c r="EN126" s="21">
        <f t="shared" ref="EN126" si="670">SUM(EI126:EM126)</f>
        <v>0</v>
      </c>
      <c r="EO126" s="21">
        <f t="shared" si="289"/>
        <v>0</v>
      </c>
      <c r="EP126" s="46" t="str">
        <f t="shared" si="609"/>
        <v/>
      </c>
      <c r="ER126" s="25"/>
      <c r="ES126" s="25"/>
      <c r="ET126" s="25"/>
      <c r="EU126" s="25"/>
      <c r="EV126" s="25"/>
      <c r="EW126" s="25"/>
      <c r="EX126" s="25"/>
      <c r="EY126" s="21">
        <f t="shared" si="538"/>
        <v>0</v>
      </c>
      <c r="EZ126" s="21">
        <f t="shared" si="291"/>
        <v>0</v>
      </c>
      <c r="FA126" s="46" t="str">
        <f t="shared" si="610"/>
        <v/>
      </c>
    </row>
    <row r="127" spans="1:157" x14ac:dyDescent="0.25">
      <c r="A127" s="26">
        <v>24</v>
      </c>
      <c r="B127" s="8" t="s">
        <v>130</v>
      </c>
      <c r="C127" s="1"/>
      <c r="D127" s="25"/>
      <c r="E127" s="25"/>
      <c r="F127" s="25"/>
      <c r="G127" s="25"/>
      <c r="H127" s="25"/>
      <c r="I127" s="25"/>
      <c r="J127" s="25"/>
      <c r="K127" s="25"/>
      <c r="L127" s="25"/>
      <c r="M127" s="25"/>
      <c r="N127" s="25"/>
      <c r="O127" s="21">
        <f t="shared" si="611"/>
        <v>0</v>
      </c>
      <c r="P127" s="25"/>
      <c r="Q127" s="25"/>
      <c r="R127" s="25"/>
      <c r="S127" s="21">
        <f t="shared" si="612"/>
        <v>0</v>
      </c>
      <c r="T127" s="25"/>
      <c r="U127" s="25"/>
      <c r="V127" s="25"/>
      <c r="W127" s="25"/>
      <c r="X127" s="25"/>
      <c r="Y127" s="21">
        <f t="shared" ref="Y127" si="671">SUM(T127:X127)</f>
        <v>0</v>
      </c>
      <c r="Z127" s="21">
        <f t="shared" ref="Z127" si="672">SUM(O127,S127,Y127)</f>
        <v>0</v>
      </c>
      <c r="AA127" s="46" t="str">
        <f t="shared" si="597"/>
        <v/>
      </c>
      <c r="AB127" s="20"/>
      <c r="AC127" s="25"/>
      <c r="AD127" s="25"/>
      <c r="AE127" s="25"/>
      <c r="AF127" s="25"/>
      <c r="AG127" s="25"/>
      <c r="AH127" s="21">
        <f t="shared" si="614"/>
        <v>0</v>
      </c>
      <c r="AI127" s="25"/>
      <c r="AJ127" s="25"/>
      <c r="AK127" s="25"/>
      <c r="AL127" s="25"/>
      <c r="AM127" s="25"/>
      <c r="AN127" s="21">
        <f t="shared" si="615"/>
        <v>0</v>
      </c>
      <c r="AO127" s="25"/>
      <c r="AP127" s="25"/>
      <c r="AQ127" s="25"/>
      <c r="AR127" s="25"/>
      <c r="AS127" s="25"/>
      <c r="AT127" s="21">
        <f t="shared" si="616"/>
        <v>0</v>
      </c>
      <c r="AU127" s="25"/>
      <c r="AV127" s="25"/>
      <c r="AW127" s="25"/>
      <c r="AX127" s="25"/>
      <c r="AY127" s="25"/>
      <c r="AZ127" s="21">
        <f t="shared" ref="AZ127" si="673">SUM(AU127:AY127)</f>
        <v>0</v>
      </c>
      <c r="BA127" s="21">
        <f t="shared" ref="BA127" si="674">SUM(AH127,AN127,AT127,AZ127)</f>
        <v>0</v>
      </c>
      <c r="BB127" s="46" t="str">
        <f t="shared" si="601"/>
        <v/>
      </c>
      <c r="BC127" s="20"/>
      <c r="BD127" s="25"/>
      <c r="BE127" s="25"/>
      <c r="BF127" s="25"/>
      <c r="BG127" s="25"/>
      <c r="BH127" s="25"/>
      <c r="BI127" s="21">
        <f t="shared" si="525"/>
        <v>0</v>
      </c>
      <c r="BJ127" s="25"/>
      <c r="BK127" s="25"/>
      <c r="BL127" s="25"/>
      <c r="BM127" s="25"/>
      <c r="BN127" s="25"/>
      <c r="BO127" s="21">
        <f t="shared" si="622"/>
        <v>0</v>
      </c>
      <c r="BP127" s="25"/>
      <c r="BQ127" s="25"/>
      <c r="BR127" s="25"/>
      <c r="BS127" s="25"/>
      <c r="BT127" s="25"/>
      <c r="BU127" s="21">
        <f t="shared" si="619"/>
        <v>0</v>
      </c>
      <c r="BV127" s="25"/>
      <c r="BW127" s="25"/>
      <c r="BX127" s="25"/>
      <c r="BY127" s="25"/>
      <c r="BZ127" s="25"/>
      <c r="CA127" s="21">
        <f t="shared" si="627"/>
        <v>0</v>
      </c>
      <c r="CB127" s="25"/>
      <c r="CC127" s="21">
        <f t="shared" ref="CC127:CC129" si="675">SUM(CB127)</f>
        <v>0</v>
      </c>
      <c r="CD127" s="25"/>
      <c r="CE127" s="21">
        <f t="shared" si="279"/>
        <v>0</v>
      </c>
      <c r="CF127" s="21">
        <f t="shared" si="280"/>
        <v>0</v>
      </c>
      <c r="CG127" s="46" t="str">
        <f t="shared" si="605"/>
        <v/>
      </c>
      <c r="CH127" s="20"/>
      <c r="CI127" s="25"/>
      <c r="CJ127" s="25"/>
      <c r="CK127" s="25"/>
      <c r="CL127" s="25"/>
      <c r="CM127" s="25"/>
      <c r="CN127" s="25"/>
      <c r="CO127" s="21">
        <f t="shared" si="620"/>
        <v>0</v>
      </c>
      <c r="CP127" s="25"/>
      <c r="CQ127" s="25"/>
      <c r="CR127" s="25"/>
      <c r="CS127" s="25"/>
      <c r="CT127" s="25"/>
      <c r="CU127" s="25"/>
      <c r="CV127" s="21">
        <f t="shared" si="621"/>
        <v>0</v>
      </c>
      <c r="CW127" s="25"/>
      <c r="CX127" s="25"/>
      <c r="CY127" s="25"/>
      <c r="CZ127" s="25"/>
      <c r="DA127" s="25"/>
      <c r="DB127" s="21">
        <f t="shared" si="532"/>
        <v>0</v>
      </c>
      <c r="DC127" s="25"/>
      <c r="DD127" s="25"/>
      <c r="DE127" s="25"/>
      <c r="DF127" s="25"/>
      <c r="DG127" s="25"/>
      <c r="DH127" s="21">
        <f t="shared" si="561"/>
        <v>0</v>
      </c>
      <c r="DI127" s="25">
        <v>3.9320541099999997</v>
      </c>
      <c r="DJ127" s="25"/>
      <c r="DK127" s="25"/>
      <c r="DL127" s="21">
        <f t="shared" si="282"/>
        <v>3.9320541099999997</v>
      </c>
      <c r="DM127" s="25"/>
      <c r="DN127" s="25"/>
      <c r="DO127" s="25"/>
      <c r="DP127" s="25"/>
      <c r="DQ127" s="25"/>
      <c r="DR127" s="21">
        <f t="shared" si="533"/>
        <v>0</v>
      </c>
      <c r="DS127" s="21">
        <f t="shared" si="534"/>
        <v>3.9320541099999997</v>
      </c>
      <c r="DT127" s="46">
        <f t="shared" si="608"/>
        <v>1.831472571164945E-4</v>
      </c>
      <c r="DU127" s="20"/>
      <c r="DV127" s="25"/>
      <c r="DW127" s="25"/>
      <c r="DX127" s="25"/>
      <c r="DY127" s="21">
        <f t="shared" si="286"/>
        <v>0</v>
      </c>
      <c r="DZ127" s="25"/>
      <c r="EA127" s="21">
        <f t="shared" si="535"/>
        <v>0</v>
      </c>
      <c r="EB127" s="25"/>
      <c r="EC127" s="25"/>
      <c r="ED127" s="25"/>
      <c r="EE127" s="25"/>
      <c r="EF127" s="25"/>
      <c r="EG127" s="25"/>
      <c r="EH127" s="21">
        <f t="shared" si="536"/>
        <v>0</v>
      </c>
      <c r="EI127" s="25"/>
      <c r="EJ127" s="25"/>
      <c r="EK127" s="25"/>
      <c r="EL127" s="25"/>
      <c r="EM127" s="25"/>
      <c r="EN127" s="21">
        <f t="shared" si="537"/>
        <v>0</v>
      </c>
      <c r="EO127" s="21">
        <f t="shared" si="289"/>
        <v>0</v>
      </c>
      <c r="EP127" s="46" t="str">
        <f t="shared" si="609"/>
        <v/>
      </c>
      <c r="ER127" s="25"/>
      <c r="ES127" s="25"/>
      <c r="ET127" s="25"/>
      <c r="EU127" s="25"/>
      <c r="EV127" s="25"/>
      <c r="EW127" s="25"/>
      <c r="EX127" s="25"/>
      <c r="EY127" s="21">
        <f t="shared" si="538"/>
        <v>0</v>
      </c>
      <c r="EZ127" s="21">
        <f t="shared" si="291"/>
        <v>0</v>
      </c>
      <c r="FA127" s="46" t="str">
        <f t="shared" si="610"/>
        <v/>
      </c>
    </row>
    <row r="128" spans="1:157" ht="15.75" customHeight="1" x14ac:dyDescent="0.25">
      <c r="A128" s="26">
        <v>25</v>
      </c>
      <c r="B128" s="8" t="s">
        <v>131</v>
      </c>
      <c r="C128" s="1"/>
      <c r="D128" s="25"/>
      <c r="E128" s="25"/>
      <c r="F128" s="25"/>
      <c r="G128" s="25"/>
      <c r="H128" s="25"/>
      <c r="I128" s="25"/>
      <c r="J128" s="25"/>
      <c r="K128" s="25"/>
      <c r="L128" s="25"/>
      <c r="M128" s="25"/>
      <c r="N128" s="25"/>
      <c r="O128" s="19">
        <f t="shared" si="611"/>
        <v>0</v>
      </c>
      <c r="P128" s="25"/>
      <c r="Q128" s="25"/>
      <c r="R128" s="25"/>
      <c r="S128" s="19">
        <f t="shared" si="612"/>
        <v>0</v>
      </c>
      <c r="T128" s="25"/>
      <c r="U128" s="25"/>
      <c r="V128" s="25"/>
      <c r="W128" s="25"/>
      <c r="X128" s="25"/>
      <c r="Y128" s="19">
        <f t="shared" si="613"/>
        <v>0</v>
      </c>
      <c r="Z128" s="19">
        <f t="shared" si="470"/>
        <v>0</v>
      </c>
      <c r="AA128" s="48" t="str">
        <f t="shared" si="597"/>
        <v/>
      </c>
      <c r="AB128" s="20"/>
      <c r="AC128" s="25"/>
      <c r="AD128" s="25"/>
      <c r="AE128" s="25"/>
      <c r="AF128" s="25"/>
      <c r="AG128" s="25"/>
      <c r="AH128" s="19">
        <f t="shared" si="614"/>
        <v>0</v>
      </c>
      <c r="AI128" s="25"/>
      <c r="AJ128" s="25"/>
      <c r="AK128" s="25"/>
      <c r="AL128" s="25"/>
      <c r="AM128" s="25"/>
      <c r="AN128" s="19">
        <f t="shared" si="615"/>
        <v>0</v>
      </c>
      <c r="AO128" s="25"/>
      <c r="AP128" s="25"/>
      <c r="AQ128" s="25"/>
      <c r="AR128" s="25"/>
      <c r="AS128" s="25"/>
      <c r="AT128" s="19">
        <f t="shared" si="616"/>
        <v>0</v>
      </c>
      <c r="AU128" s="25"/>
      <c r="AV128" s="25"/>
      <c r="AW128" s="25"/>
      <c r="AX128" s="25"/>
      <c r="AY128" s="25"/>
      <c r="AZ128" s="19">
        <f t="shared" si="617"/>
        <v>0</v>
      </c>
      <c r="BA128" s="19">
        <f t="shared" si="618"/>
        <v>0</v>
      </c>
      <c r="BB128" s="48" t="str">
        <f t="shared" si="601"/>
        <v/>
      </c>
      <c r="BC128" s="20"/>
      <c r="BD128" s="25"/>
      <c r="BE128" s="25"/>
      <c r="BF128" s="25"/>
      <c r="BG128" s="25"/>
      <c r="BH128" s="25"/>
      <c r="BI128" s="19">
        <f t="shared" si="525"/>
        <v>0</v>
      </c>
      <c r="BJ128" s="25"/>
      <c r="BK128" s="25"/>
      <c r="BL128" s="25"/>
      <c r="BM128" s="25"/>
      <c r="BN128" s="25"/>
      <c r="BO128" s="19">
        <f t="shared" si="622"/>
        <v>0</v>
      </c>
      <c r="BP128" s="25"/>
      <c r="BQ128" s="25"/>
      <c r="BR128" s="25"/>
      <c r="BS128" s="25"/>
      <c r="BT128" s="25"/>
      <c r="BU128" s="19">
        <f t="shared" si="619"/>
        <v>0</v>
      </c>
      <c r="BV128" s="25"/>
      <c r="BW128" s="25"/>
      <c r="BX128" s="25"/>
      <c r="BY128" s="25"/>
      <c r="BZ128" s="25"/>
      <c r="CA128" s="19">
        <f>SUM(BV128:BZ128)</f>
        <v>0</v>
      </c>
      <c r="CB128" s="25"/>
      <c r="CC128" s="19">
        <f t="shared" si="675"/>
        <v>0</v>
      </c>
      <c r="CD128" s="25"/>
      <c r="CE128" s="19">
        <f t="shared" si="279"/>
        <v>0</v>
      </c>
      <c r="CF128" s="19">
        <f t="shared" si="280"/>
        <v>0</v>
      </c>
      <c r="CG128" s="48" t="str">
        <f t="shared" si="605"/>
        <v/>
      </c>
      <c r="CH128" s="20"/>
      <c r="CI128" s="25"/>
      <c r="CJ128" s="25"/>
      <c r="CK128" s="25"/>
      <c r="CL128" s="25"/>
      <c r="CM128" s="25"/>
      <c r="CN128" s="25"/>
      <c r="CO128" s="19">
        <f t="shared" si="620"/>
        <v>0</v>
      </c>
      <c r="CP128" s="25">
        <v>5</v>
      </c>
      <c r="CQ128" s="25"/>
      <c r="CR128" s="25"/>
      <c r="CS128" s="25"/>
      <c r="CT128" s="25"/>
      <c r="CU128" s="25"/>
      <c r="CV128" s="19">
        <f t="shared" si="621"/>
        <v>5</v>
      </c>
      <c r="CW128" s="25"/>
      <c r="CX128" s="25"/>
      <c r="CY128" s="25"/>
      <c r="CZ128" s="25"/>
      <c r="DA128" s="25"/>
      <c r="DB128" s="19">
        <f t="shared" si="532"/>
        <v>0</v>
      </c>
      <c r="DC128" s="25"/>
      <c r="DD128" s="25"/>
      <c r="DE128" s="25"/>
      <c r="DF128" s="25"/>
      <c r="DG128" s="25"/>
      <c r="DH128" s="19">
        <f t="shared" si="561"/>
        <v>0</v>
      </c>
      <c r="DI128" s="25">
        <v>5</v>
      </c>
      <c r="DJ128" s="25"/>
      <c r="DK128" s="25"/>
      <c r="DL128" s="19">
        <f t="shared" si="282"/>
        <v>5</v>
      </c>
      <c r="DM128" s="25"/>
      <c r="DN128" s="25"/>
      <c r="DO128" s="25"/>
      <c r="DP128" s="25"/>
      <c r="DQ128" s="25"/>
      <c r="DR128" s="19">
        <f t="shared" si="533"/>
        <v>0</v>
      </c>
      <c r="DS128" s="19">
        <f t="shared" si="534"/>
        <v>10</v>
      </c>
      <c r="DT128" s="48">
        <f t="shared" si="608"/>
        <v>4.6578010371402164E-4</v>
      </c>
      <c r="DU128" s="20"/>
      <c r="DV128" s="25"/>
      <c r="DW128" s="25"/>
      <c r="DX128" s="25"/>
      <c r="DY128" s="19">
        <f t="shared" si="286"/>
        <v>0</v>
      </c>
      <c r="DZ128" s="25"/>
      <c r="EA128" s="19">
        <f t="shared" si="535"/>
        <v>0</v>
      </c>
      <c r="EB128" s="25"/>
      <c r="EC128" s="25"/>
      <c r="ED128" s="25"/>
      <c r="EE128" s="25"/>
      <c r="EF128" s="25"/>
      <c r="EG128" s="25"/>
      <c r="EH128" s="19">
        <f t="shared" si="536"/>
        <v>0</v>
      </c>
      <c r="EI128" s="25"/>
      <c r="EJ128" s="25"/>
      <c r="EK128" s="25"/>
      <c r="EL128" s="25"/>
      <c r="EM128" s="25"/>
      <c r="EN128" s="19">
        <f t="shared" si="537"/>
        <v>0</v>
      </c>
      <c r="EO128" s="21">
        <f t="shared" si="289"/>
        <v>0</v>
      </c>
      <c r="EP128" s="48" t="str">
        <f t="shared" si="609"/>
        <v/>
      </c>
      <c r="ER128" s="25"/>
      <c r="ES128" s="25"/>
      <c r="ET128" s="25"/>
      <c r="EU128" s="25"/>
      <c r="EV128" s="25"/>
      <c r="EW128" s="25"/>
      <c r="EX128" s="25"/>
      <c r="EY128" s="19">
        <f t="shared" si="538"/>
        <v>0</v>
      </c>
      <c r="EZ128" s="21">
        <f t="shared" si="291"/>
        <v>0</v>
      </c>
      <c r="FA128" s="48" t="str">
        <f t="shared" si="610"/>
        <v/>
      </c>
    </row>
    <row r="129" spans="1:157" x14ac:dyDescent="0.25">
      <c r="A129" s="26">
        <v>26</v>
      </c>
      <c r="B129" s="8" t="s">
        <v>132</v>
      </c>
      <c r="C129" s="1"/>
      <c r="D129" s="25"/>
      <c r="E129" s="25"/>
      <c r="F129" s="25"/>
      <c r="G129" s="25"/>
      <c r="H129" s="25"/>
      <c r="I129" s="25"/>
      <c r="J129" s="25"/>
      <c r="K129" s="25"/>
      <c r="L129" s="25"/>
      <c r="M129" s="25"/>
      <c r="N129" s="25"/>
      <c r="O129" s="21">
        <f t="shared" si="611"/>
        <v>0</v>
      </c>
      <c r="P129" s="25"/>
      <c r="Q129" s="25"/>
      <c r="R129" s="25"/>
      <c r="S129" s="21">
        <f t="shared" si="612"/>
        <v>0</v>
      </c>
      <c r="T129" s="25"/>
      <c r="U129" s="25"/>
      <c r="V129" s="25"/>
      <c r="W129" s="25"/>
      <c r="X129" s="25"/>
      <c r="Y129" s="21">
        <f>SUM(T129:X129)</f>
        <v>0</v>
      </c>
      <c r="Z129" s="21">
        <f t="shared" si="470"/>
        <v>0</v>
      </c>
      <c r="AA129" s="46" t="str">
        <f t="shared" si="597"/>
        <v/>
      </c>
      <c r="AB129" s="20"/>
      <c r="AC129" s="25"/>
      <c r="AD129" s="25"/>
      <c r="AE129" s="25"/>
      <c r="AF129" s="25"/>
      <c r="AG129" s="25"/>
      <c r="AH129" s="21">
        <f t="shared" si="614"/>
        <v>0</v>
      </c>
      <c r="AI129" s="25"/>
      <c r="AJ129" s="25"/>
      <c r="AK129" s="25"/>
      <c r="AL129" s="25"/>
      <c r="AM129" s="25"/>
      <c r="AN129" s="21">
        <f t="shared" si="615"/>
        <v>0</v>
      </c>
      <c r="AO129" s="25"/>
      <c r="AP129" s="25"/>
      <c r="AQ129" s="25"/>
      <c r="AR129" s="25"/>
      <c r="AS129" s="25"/>
      <c r="AT129" s="21">
        <f t="shared" si="616"/>
        <v>0</v>
      </c>
      <c r="AU129" s="25"/>
      <c r="AV129" s="25"/>
      <c r="AW129" s="25"/>
      <c r="AX129" s="25"/>
      <c r="AY129" s="25"/>
      <c r="AZ129" s="21">
        <f>SUM(AU129:AY129)</f>
        <v>0</v>
      </c>
      <c r="BA129" s="21">
        <f>SUM(AH129,AN129,AT129,AZ129)</f>
        <v>0</v>
      </c>
      <c r="BB129" s="46" t="str">
        <f t="shared" si="601"/>
        <v/>
      </c>
      <c r="BC129" s="20"/>
      <c r="BD129" s="25"/>
      <c r="BE129" s="25"/>
      <c r="BF129" s="25"/>
      <c r="BG129" s="25"/>
      <c r="BH129" s="25"/>
      <c r="BI129" s="21">
        <f t="shared" si="525"/>
        <v>0</v>
      </c>
      <c r="BJ129" s="25"/>
      <c r="BK129" s="25"/>
      <c r="BL129" s="25"/>
      <c r="BM129" s="25"/>
      <c r="BN129" s="25"/>
      <c r="BO129" s="21">
        <f t="shared" si="622"/>
        <v>0</v>
      </c>
      <c r="BP129" s="25"/>
      <c r="BQ129" s="25"/>
      <c r="BR129" s="25"/>
      <c r="BS129" s="25"/>
      <c r="BT129" s="25"/>
      <c r="BU129" s="21">
        <f t="shared" si="619"/>
        <v>0</v>
      </c>
      <c r="BV129" s="25"/>
      <c r="BW129" s="25"/>
      <c r="BX129" s="25"/>
      <c r="BY129" s="25"/>
      <c r="BZ129" s="25"/>
      <c r="CA129" s="21">
        <f t="shared" ref="CA129" si="676">SUM(BV129:BZ129)</f>
        <v>0</v>
      </c>
      <c r="CB129" s="25"/>
      <c r="CC129" s="21">
        <f t="shared" si="675"/>
        <v>0</v>
      </c>
      <c r="CD129" s="25"/>
      <c r="CE129" s="21">
        <f t="shared" si="279"/>
        <v>0</v>
      </c>
      <c r="CF129" s="21">
        <f t="shared" si="280"/>
        <v>0</v>
      </c>
      <c r="CG129" s="46" t="str">
        <f t="shared" si="605"/>
        <v/>
      </c>
      <c r="CH129" s="20"/>
      <c r="CI129" s="25"/>
      <c r="CJ129" s="25"/>
      <c r="CK129" s="25"/>
      <c r="CL129" s="25"/>
      <c r="CM129" s="25"/>
      <c r="CN129" s="25"/>
      <c r="CO129" s="21">
        <f t="shared" si="620"/>
        <v>0</v>
      </c>
      <c r="CP129" s="25"/>
      <c r="CQ129" s="25"/>
      <c r="CR129" s="25"/>
      <c r="CS129" s="25"/>
      <c r="CT129" s="25"/>
      <c r="CU129" s="25"/>
      <c r="CV129" s="21">
        <f t="shared" si="621"/>
        <v>0</v>
      </c>
      <c r="CW129" s="25"/>
      <c r="CX129" s="25"/>
      <c r="CY129" s="25"/>
      <c r="CZ129" s="25"/>
      <c r="DA129" s="25"/>
      <c r="DB129" s="21">
        <f t="shared" si="532"/>
        <v>0</v>
      </c>
      <c r="DC129" s="25">
        <v>0.90530508999999992</v>
      </c>
      <c r="DD129" s="25"/>
      <c r="DE129" s="25"/>
      <c r="DF129" s="25"/>
      <c r="DG129" s="25"/>
      <c r="DH129" s="21">
        <f t="shared" si="561"/>
        <v>0.90530508999999992</v>
      </c>
      <c r="DI129" s="25"/>
      <c r="DJ129" s="25"/>
      <c r="DK129" s="25"/>
      <c r="DL129" s="21">
        <f t="shared" si="282"/>
        <v>0</v>
      </c>
      <c r="DM129" s="25"/>
      <c r="DN129" s="25"/>
      <c r="DO129" s="25"/>
      <c r="DP129" s="25"/>
      <c r="DQ129" s="25"/>
      <c r="DR129" s="21">
        <f t="shared" si="533"/>
        <v>0</v>
      </c>
      <c r="DS129" s="21">
        <f t="shared" si="534"/>
        <v>0.90530508999999992</v>
      </c>
      <c r="DT129" s="46">
        <f t="shared" si="608"/>
        <v>4.2167309871303169E-5</v>
      </c>
      <c r="DU129" s="20"/>
      <c r="DV129" s="25"/>
      <c r="DW129" s="25"/>
      <c r="DX129" s="25"/>
      <c r="DY129" s="21">
        <f t="shared" si="286"/>
        <v>0</v>
      </c>
      <c r="DZ129" s="25"/>
      <c r="EA129" s="21">
        <f t="shared" si="535"/>
        <v>0</v>
      </c>
      <c r="EB129" s="25"/>
      <c r="EC129" s="25"/>
      <c r="ED129" s="25"/>
      <c r="EE129" s="25"/>
      <c r="EF129" s="25"/>
      <c r="EG129" s="25"/>
      <c r="EH129" s="21">
        <f t="shared" si="536"/>
        <v>0</v>
      </c>
      <c r="EI129" s="25"/>
      <c r="EJ129" s="25"/>
      <c r="EK129" s="25"/>
      <c r="EL129" s="25"/>
      <c r="EM129" s="25"/>
      <c r="EN129" s="21">
        <f t="shared" si="537"/>
        <v>0</v>
      </c>
      <c r="EO129" s="21">
        <f t="shared" si="289"/>
        <v>0</v>
      </c>
      <c r="EP129" s="46" t="str">
        <f t="shared" si="609"/>
        <v/>
      </c>
      <c r="ER129" s="25"/>
      <c r="ES129" s="25"/>
      <c r="ET129" s="25"/>
      <c r="EU129" s="25"/>
      <c r="EV129" s="25"/>
      <c r="EW129" s="25"/>
      <c r="EX129" s="25"/>
      <c r="EY129" s="21">
        <f t="shared" si="538"/>
        <v>0</v>
      </c>
      <c r="EZ129" s="21">
        <f t="shared" si="291"/>
        <v>0</v>
      </c>
      <c r="FA129" s="46" t="str">
        <f t="shared" si="610"/>
        <v/>
      </c>
    </row>
    <row r="130" spans="1:157" x14ac:dyDescent="0.25">
      <c r="A130" s="26"/>
      <c r="B130" s="8" t="s">
        <v>133</v>
      </c>
      <c r="C130" s="1"/>
      <c r="D130" s="25"/>
      <c r="E130" s="25"/>
      <c r="F130" s="25"/>
      <c r="G130" s="25"/>
      <c r="H130" s="25"/>
      <c r="I130" s="25"/>
      <c r="J130" s="25"/>
      <c r="K130" s="25"/>
      <c r="L130" s="25"/>
      <c r="M130" s="25"/>
      <c r="N130" s="25"/>
      <c r="O130" s="21">
        <f t="shared" si="611"/>
        <v>0</v>
      </c>
      <c r="P130" s="25"/>
      <c r="Q130" s="25"/>
      <c r="R130" s="25"/>
      <c r="S130" s="21">
        <f t="shared" si="612"/>
        <v>0</v>
      </c>
      <c r="T130" s="25"/>
      <c r="U130" s="25"/>
      <c r="V130" s="25"/>
      <c r="W130" s="25"/>
      <c r="X130" s="25"/>
      <c r="Y130" s="21">
        <f>SUM(T130:X130)</f>
        <v>0</v>
      </c>
      <c r="Z130" s="21">
        <f t="shared" si="470"/>
        <v>0</v>
      </c>
      <c r="AA130" s="46" t="str">
        <f t="shared" si="597"/>
        <v/>
      </c>
      <c r="AB130" s="20"/>
      <c r="AC130" s="25"/>
      <c r="AD130" s="25"/>
      <c r="AE130" s="25"/>
      <c r="AF130" s="25"/>
      <c r="AG130" s="25"/>
      <c r="AH130" s="21">
        <f t="shared" si="614"/>
        <v>0</v>
      </c>
      <c r="AI130" s="25"/>
      <c r="AJ130" s="25"/>
      <c r="AK130" s="25"/>
      <c r="AL130" s="25"/>
      <c r="AM130" s="25"/>
      <c r="AN130" s="21">
        <f t="shared" si="615"/>
        <v>0</v>
      </c>
      <c r="AO130" s="25"/>
      <c r="AP130" s="25"/>
      <c r="AQ130" s="25"/>
      <c r="AR130" s="25"/>
      <c r="AS130" s="25"/>
      <c r="AT130" s="21">
        <f t="shared" si="616"/>
        <v>0</v>
      </c>
      <c r="AU130" s="25"/>
      <c r="AV130" s="25"/>
      <c r="AW130" s="25"/>
      <c r="AX130" s="25"/>
      <c r="AY130" s="25"/>
      <c r="AZ130" s="21">
        <f>SUM(AU130:AY130)</f>
        <v>0</v>
      </c>
      <c r="BA130" s="21">
        <f>SUM(AH130,AN130,AT130,AZ130)</f>
        <v>0</v>
      </c>
      <c r="BB130" s="46" t="str">
        <f t="shared" si="601"/>
        <v/>
      </c>
      <c r="BC130" s="20"/>
      <c r="BD130" s="25"/>
      <c r="BE130" s="25"/>
      <c r="BF130" s="25"/>
      <c r="BG130" s="25"/>
      <c r="BH130" s="25"/>
      <c r="BI130" s="21">
        <f t="shared" si="525"/>
        <v>0</v>
      </c>
      <c r="BJ130" s="25"/>
      <c r="BK130" s="25"/>
      <c r="BL130" s="25"/>
      <c r="BM130" s="25"/>
      <c r="BN130" s="25"/>
      <c r="BO130" s="21">
        <f t="shared" si="622"/>
        <v>0</v>
      </c>
      <c r="BP130" s="25"/>
      <c r="BQ130" s="25"/>
      <c r="BR130" s="25"/>
      <c r="BS130" s="25"/>
      <c r="BT130" s="25"/>
      <c r="BU130" s="21">
        <f t="shared" si="619"/>
        <v>0</v>
      </c>
      <c r="BV130" s="25"/>
      <c r="BW130" s="25"/>
      <c r="BX130" s="25"/>
      <c r="BY130" s="25"/>
      <c r="BZ130" s="25"/>
      <c r="CA130" s="21">
        <f t="shared" ref="CA130" si="677">SUM(BV130:BZ130)</f>
        <v>0</v>
      </c>
      <c r="CB130" s="25"/>
      <c r="CC130" s="21">
        <f t="shared" ref="CC130" si="678">SUM(CB130)</f>
        <v>0</v>
      </c>
      <c r="CD130" s="25"/>
      <c r="CE130" s="21">
        <f t="shared" si="279"/>
        <v>0</v>
      </c>
      <c r="CF130" s="21">
        <f t="shared" si="280"/>
        <v>0</v>
      </c>
      <c r="CG130" s="46" t="str">
        <f t="shared" si="605"/>
        <v/>
      </c>
      <c r="CH130" s="20"/>
      <c r="CI130" s="25"/>
      <c r="CJ130" s="25"/>
      <c r="CK130" s="25"/>
      <c r="CL130" s="25"/>
      <c r="CM130" s="25"/>
      <c r="CN130" s="25"/>
      <c r="CO130" s="21">
        <f t="shared" si="620"/>
        <v>0</v>
      </c>
      <c r="CP130" s="25"/>
      <c r="CQ130" s="25"/>
      <c r="CR130" s="25">
        <v>0.1</v>
      </c>
      <c r="CS130" s="25"/>
      <c r="CT130" s="25"/>
      <c r="CU130" s="25"/>
      <c r="CV130" s="21">
        <f t="shared" si="621"/>
        <v>0.1</v>
      </c>
      <c r="CW130" s="25"/>
      <c r="CX130" s="25"/>
      <c r="CY130" s="25"/>
      <c r="CZ130" s="25"/>
      <c r="DA130" s="25"/>
      <c r="DB130" s="21">
        <f t="shared" si="532"/>
        <v>0</v>
      </c>
      <c r="DC130" s="25"/>
      <c r="DD130" s="25"/>
      <c r="DE130" s="25"/>
      <c r="DF130" s="25"/>
      <c r="DG130" s="25"/>
      <c r="DH130" s="21">
        <f t="shared" si="561"/>
        <v>0</v>
      </c>
      <c r="DI130" s="25">
        <v>10</v>
      </c>
      <c r="DJ130" s="25"/>
      <c r="DK130" s="25"/>
      <c r="DL130" s="21">
        <f t="shared" si="282"/>
        <v>10</v>
      </c>
      <c r="DM130" s="25"/>
      <c r="DN130" s="25"/>
      <c r="DO130" s="25"/>
      <c r="DP130" s="25"/>
      <c r="DQ130" s="25"/>
      <c r="DR130" s="21">
        <f t="shared" si="533"/>
        <v>0</v>
      </c>
      <c r="DS130" s="21">
        <f t="shared" si="534"/>
        <v>10.1</v>
      </c>
      <c r="DT130" s="46">
        <f t="shared" si="608"/>
        <v>4.7043790475116183E-4</v>
      </c>
      <c r="DU130" s="20"/>
      <c r="DV130" s="25"/>
      <c r="DW130" s="25"/>
      <c r="DX130" s="25"/>
      <c r="DY130" s="21">
        <f t="shared" si="286"/>
        <v>0</v>
      </c>
      <c r="DZ130" s="25"/>
      <c r="EA130" s="21">
        <f t="shared" si="535"/>
        <v>0</v>
      </c>
      <c r="EB130" s="25"/>
      <c r="EC130" s="25"/>
      <c r="ED130" s="25"/>
      <c r="EE130" s="25"/>
      <c r="EF130" s="25"/>
      <c r="EG130" s="25"/>
      <c r="EH130" s="21">
        <f t="shared" si="536"/>
        <v>0</v>
      </c>
      <c r="EI130" s="25"/>
      <c r="EJ130" s="25"/>
      <c r="EK130" s="25"/>
      <c r="EL130" s="25"/>
      <c r="EM130" s="25"/>
      <c r="EN130" s="21">
        <f t="shared" si="537"/>
        <v>0</v>
      </c>
      <c r="EO130" s="21">
        <f t="shared" si="289"/>
        <v>0</v>
      </c>
      <c r="EP130" s="46" t="str">
        <f t="shared" si="609"/>
        <v/>
      </c>
      <c r="ER130" s="25"/>
      <c r="ES130" s="25"/>
      <c r="ET130" s="25"/>
      <c r="EU130" s="25"/>
      <c r="EV130" s="25"/>
      <c r="EW130" s="25"/>
      <c r="EX130" s="25"/>
      <c r="EY130" s="21">
        <f t="shared" si="538"/>
        <v>0</v>
      </c>
      <c r="EZ130" s="21">
        <f t="shared" si="291"/>
        <v>0</v>
      </c>
      <c r="FA130" s="46" t="str">
        <f t="shared" si="610"/>
        <v/>
      </c>
    </row>
    <row r="131" spans="1:157" x14ac:dyDescent="0.25">
      <c r="A131" s="26"/>
      <c r="B131" s="8" t="s">
        <v>134</v>
      </c>
      <c r="C131" s="1"/>
      <c r="D131" s="25"/>
      <c r="E131" s="25"/>
      <c r="F131" s="25"/>
      <c r="G131" s="25"/>
      <c r="H131" s="25"/>
      <c r="I131" s="25"/>
      <c r="J131" s="25"/>
      <c r="K131" s="25"/>
      <c r="L131" s="25"/>
      <c r="M131" s="25"/>
      <c r="N131" s="25"/>
      <c r="O131" s="21">
        <f t="shared" ref="O131" si="679">SUM(D131:N131)</f>
        <v>0</v>
      </c>
      <c r="P131" s="25"/>
      <c r="Q131" s="25"/>
      <c r="R131" s="25"/>
      <c r="S131" s="21">
        <f t="shared" ref="S131" si="680">SUM(P131:R131)</f>
        <v>0</v>
      </c>
      <c r="T131" s="25"/>
      <c r="U131" s="25"/>
      <c r="V131" s="25"/>
      <c r="W131" s="25"/>
      <c r="X131" s="25"/>
      <c r="Y131" s="21">
        <f>SUM(T131:X131)</f>
        <v>0</v>
      </c>
      <c r="Z131" s="21">
        <f t="shared" ref="Z131" si="681">SUM(O131,S131,Y131)</f>
        <v>0</v>
      </c>
      <c r="AA131" s="46" t="str">
        <f t="shared" si="597"/>
        <v/>
      </c>
      <c r="AB131" s="20"/>
      <c r="AC131" s="25"/>
      <c r="AD131" s="25"/>
      <c r="AE131" s="25"/>
      <c r="AF131" s="25"/>
      <c r="AG131" s="25"/>
      <c r="AH131" s="21">
        <f t="shared" ref="AH131" si="682">SUM(AC131:AG131)</f>
        <v>0</v>
      </c>
      <c r="AI131" s="25"/>
      <c r="AJ131" s="25"/>
      <c r="AK131" s="25"/>
      <c r="AL131" s="25"/>
      <c r="AM131" s="25"/>
      <c r="AN131" s="21">
        <f t="shared" ref="AN131" si="683">SUM(AI131:AM131)</f>
        <v>0</v>
      </c>
      <c r="AO131" s="25"/>
      <c r="AP131" s="25"/>
      <c r="AQ131" s="25"/>
      <c r="AR131" s="25"/>
      <c r="AS131" s="25"/>
      <c r="AT131" s="21">
        <f t="shared" ref="AT131" si="684">SUM(AO131:AS131)</f>
        <v>0</v>
      </c>
      <c r="AU131" s="25"/>
      <c r="AV131" s="25"/>
      <c r="AW131" s="25"/>
      <c r="AX131" s="25"/>
      <c r="AY131" s="25"/>
      <c r="AZ131" s="21">
        <f>SUM(AU131:AY131)</f>
        <v>0</v>
      </c>
      <c r="BA131" s="21">
        <f>SUM(AH131,AN131,AT131,AZ131)</f>
        <v>0</v>
      </c>
      <c r="BB131" s="46" t="str">
        <f t="shared" si="601"/>
        <v/>
      </c>
      <c r="BC131" s="20"/>
      <c r="BD131" s="25"/>
      <c r="BE131" s="25"/>
      <c r="BF131" s="25"/>
      <c r="BG131" s="25"/>
      <c r="BH131" s="25"/>
      <c r="BI131" s="21">
        <f t="shared" si="525"/>
        <v>0</v>
      </c>
      <c r="BJ131" s="25"/>
      <c r="BK131" s="25"/>
      <c r="BL131" s="25"/>
      <c r="BM131" s="25"/>
      <c r="BN131" s="25"/>
      <c r="BO131" s="21">
        <f t="shared" ref="BO131" si="685">SUM(BJ131:BN131)</f>
        <v>0</v>
      </c>
      <c r="BP131" s="25"/>
      <c r="BQ131" s="25"/>
      <c r="BR131" s="25"/>
      <c r="BS131" s="25"/>
      <c r="BT131" s="25"/>
      <c r="BU131" s="21">
        <f t="shared" ref="BU131" si="686">SUM(BP131:BT131)</f>
        <v>0</v>
      </c>
      <c r="BV131" s="25"/>
      <c r="BW131" s="25"/>
      <c r="BX131" s="25"/>
      <c r="BY131" s="25"/>
      <c r="BZ131" s="25"/>
      <c r="CA131" s="21">
        <f t="shared" ref="CA131" si="687">SUM(BV131:BZ131)</f>
        <v>0</v>
      </c>
      <c r="CB131" s="25"/>
      <c r="CC131" s="21">
        <f t="shared" ref="CC131:CC139" si="688">SUM(CB131)</f>
        <v>0</v>
      </c>
      <c r="CD131" s="25"/>
      <c r="CE131" s="21">
        <f t="shared" si="279"/>
        <v>0</v>
      </c>
      <c r="CF131" s="21">
        <f t="shared" si="280"/>
        <v>0</v>
      </c>
      <c r="CG131" s="46" t="str">
        <f t="shared" si="605"/>
        <v/>
      </c>
      <c r="CH131" s="20"/>
      <c r="CI131" s="25"/>
      <c r="CJ131" s="25"/>
      <c r="CK131" s="25"/>
      <c r="CL131" s="25"/>
      <c r="CM131" s="25">
        <v>0.68</v>
      </c>
      <c r="CN131" s="25"/>
      <c r="CO131" s="21">
        <f t="shared" ref="CO131" si="689">SUM(CI131:CN131)</f>
        <v>0.68</v>
      </c>
      <c r="CP131" s="25"/>
      <c r="CQ131" s="25"/>
      <c r="CR131" s="25"/>
      <c r="CS131" s="25"/>
      <c r="CT131" s="25">
        <v>0.15365628656000002</v>
      </c>
      <c r="CU131" s="25"/>
      <c r="CV131" s="21">
        <f t="shared" ref="CV131" si="690">SUM(CP131:CU131)</f>
        <v>0.15365628656000002</v>
      </c>
      <c r="CW131" s="25"/>
      <c r="CX131" s="25"/>
      <c r="CY131" s="25"/>
      <c r="CZ131" s="25"/>
      <c r="DA131" s="25"/>
      <c r="DB131" s="21">
        <f t="shared" si="532"/>
        <v>0</v>
      </c>
      <c r="DC131" s="25"/>
      <c r="DD131" s="25"/>
      <c r="DE131" s="25"/>
      <c r="DF131" s="25"/>
      <c r="DG131" s="25"/>
      <c r="DH131" s="21">
        <f t="shared" si="561"/>
        <v>0</v>
      </c>
      <c r="DI131" s="25">
        <v>2.1</v>
      </c>
      <c r="DJ131" s="25"/>
      <c r="DK131" s="25"/>
      <c r="DL131" s="21">
        <f t="shared" si="282"/>
        <v>2.1</v>
      </c>
      <c r="DM131" s="25"/>
      <c r="DN131" s="25"/>
      <c r="DO131" s="25"/>
      <c r="DP131" s="25"/>
      <c r="DQ131" s="25"/>
      <c r="DR131" s="21">
        <f t="shared" si="533"/>
        <v>0</v>
      </c>
      <c r="DS131" s="21">
        <f t="shared" si="534"/>
        <v>2.9336562865600002</v>
      </c>
      <c r="DT131" s="46">
        <f t="shared" si="608"/>
        <v>1.3664387294152084E-4</v>
      </c>
      <c r="DU131" s="20"/>
      <c r="DV131" s="25"/>
      <c r="DW131" s="25"/>
      <c r="DX131" s="25"/>
      <c r="DY131" s="21">
        <f t="shared" si="286"/>
        <v>0</v>
      </c>
      <c r="DZ131" s="25"/>
      <c r="EA131" s="21">
        <f t="shared" si="535"/>
        <v>0</v>
      </c>
      <c r="EB131" s="25"/>
      <c r="EC131" s="25"/>
      <c r="ED131" s="25"/>
      <c r="EE131" s="25"/>
      <c r="EF131" s="25"/>
      <c r="EG131" s="25"/>
      <c r="EH131" s="21">
        <f t="shared" si="536"/>
        <v>0</v>
      </c>
      <c r="EI131" s="25"/>
      <c r="EJ131" s="25"/>
      <c r="EK131" s="25"/>
      <c r="EL131" s="25"/>
      <c r="EM131" s="25"/>
      <c r="EN131" s="21">
        <f t="shared" si="537"/>
        <v>0</v>
      </c>
      <c r="EO131" s="21">
        <f t="shared" si="289"/>
        <v>0</v>
      </c>
      <c r="EP131" s="46" t="str">
        <f t="shared" si="609"/>
        <v/>
      </c>
      <c r="ER131" s="25"/>
      <c r="ES131" s="25"/>
      <c r="ET131" s="25"/>
      <c r="EU131" s="25"/>
      <c r="EV131" s="25"/>
      <c r="EW131" s="25"/>
      <c r="EX131" s="25"/>
      <c r="EY131" s="21">
        <f t="shared" si="538"/>
        <v>0</v>
      </c>
      <c r="EZ131" s="21">
        <f t="shared" si="291"/>
        <v>0</v>
      </c>
      <c r="FA131" s="46" t="str">
        <f t="shared" si="610"/>
        <v/>
      </c>
    </row>
    <row r="132" spans="1:157" ht="15.75" customHeight="1" x14ac:dyDescent="0.25">
      <c r="A132" s="26"/>
      <c r="B132" s="9" t="s">
        <v>135</v>
      </c>
      <c r="C132" s="1"/>
      <c r="D132" s="35"/>
      <c r="E132" s="35"/>
      <c r="F132" s="35"/>
      <c r="G132" s="35"/>
      <c r="H132" s="35"/>
      <c r="I132" s="35"/>
      <c r="J132" s="35"/>
      <c r="K132" s="35"/>
      <c r="L132" s="35"/>
      <c r="M132" s="35"/>
      <c r="N132" s="35"/>
      <c r="O132" s="19">
        <f t="shared" si="467"/>
        <v>0</v>
      </c>
      <c r="P132" s="35"/>
      <c r="Q132" s="35"/>
      <c r="R132" s="35"/>
      <c r="S132" s="19">
        <f t="shared" si="468"/>
        <v>0</v>
      </c>
      <c r="T132" s="35"/>
      <c r="U132" s="35"/>
      <c r="V132" s="35"/>
      <c r="W132" s="35"/>
      <c r="X132" s="35"/>
      <c r="Y132" s="19">
        <f t="shared" si="469"/>
        <v>0</v>
      </c>
      <c r="Z132" s="19">
        <f t="shared" si="470"/>
        <v>0</v>
      </c>
      <c r="AA132" s="48" t="str">
        <f t="shared" si="597"/>
        <v/>
      </c>
      <c r="AB132" s="20"/>
      <c r="AC132" s="35"/>
      <c r="AD132" s="35"/>
      <c r="AE132" s="35"/>
      <c r="AF132" s="35"/>
      <c r="AG132" s="35"/>
      <c r="AH132" s="19">
        <f t="shared" si="471"/>
        <v>0</v>
      </c>
      <c r="AI132" s="35"/>
      <c r="AJ132" s="35"/>
      <c r="AK132" s="35"/>
      <c r="AL132" s="35"/>
      <c r="AM132" s="35"/>
      <c r="AN132" s="19">
        <f t="shared" si="472"/>
        <v>0</v>
      </c>
      <c r="AO132" s="35"/>
      <c r="AP132" s="35"/>
      <c r="AQ132" s="35"/>
      <c r="AR132" s="35"/>
      <c r="AS132" s="35"/>
      <c r="AT132" s="19">
        <f t="shared" si="473"/>
        <v>0</v>
      </c>
      <c r="AU132" s="35"/>
      <c r="AV132" s="35"/>
      <c r="AW132" s="35"/>
      <c r="AX132" s="35"/>
      <c r="AY132" s="35"/>
      <c r="AZ132" s="19">
        <f t="shared" si="474"/>
        <v>0</v>
      </c>
      <c r="BA132" s="19">
        <f t="shared" si="475"/>
        <v>0</v>
      </c>
      <c r="BB132" s="48" t="str">
        <f t="shared" si="601"/>
        <v/>
      </c>
      <c r="BC132" s="20"/>
      <c r="BD132" s="35"/>
      <c r="BE132" s="35"/>
      <c r="BF132" s="35"/>
      <c r="BG132" s="35"/>
      <c r="BH132" s="35"/>
      <c r="BI132" s="19">
        <f t="shared" si="525"/>
        <v>0</v>
      </c>
      <c r="BJ132" s="35">
        <v>1.0444</v>
      </c>
      <c r="BK132" s="35">
        <v>1.10490844</v>
      </c>
      <c r="BL132" s="35">
        <v>1.0774045000000001</v>
      </c>
      <c r="BM132" s="35">
        <v>0.89402999999999988</v>
      </c>
      <c r="BN132" s="35">
        <v>0.29315000000000002</v>
      </c>
      <c r="BO132" s="19">
        <f t="shared" si="476"/>
        <v>4.4138929399999993</v>
      </c>
      <c r="BP132" s="35"/>
      <c r="BQ132" s="35"/>
      <c r="BR132" s="35"/>
      <c r="BS132" s="35"/>
      <c r="BT132" s="35"/>
      <c r="BU132" s="19">
        <f t="shared" si="477"/>
        <v>0</v>
      </c>
      <c r="BV132" s="35"/>
      <c r="BW132" s="35"/>
      <c r="BX132" s="35"/>
      <c r="BY132" s="35"/>
      <c r="BZ132" s="35"/>
      <c r="CA132" s="19">
        <f t="shared" si="478"/>
        <v>0</v>
      </c>
      <c r="CB132" s="35"/>
      <c r="CC132" s="19">
        <f t="shared" si="688"/>
        <v>0</v>
      </c>
      <c r="CD132" s="35"/>
      <c r="CE132" s="19">
        <f t="shared" si="279"/>
        <v>0</v>
      </c>
      <c r="CF132" s="19">
        <f t="shared" si="280"/>
        <v>4.4138929399999993</v>
      </c>
      <c r="CG132" s="48">
        <f t="shared" si="605"/>
        <v>4.7520159215219649E-4</v>
      </c>
      <c r="CH132" s="20"/>
      <c r="CI132" s="35"/>
      <c r="CJ132" s="35"/>
      <c r="CK132" s="35"/>
      <c r="CL132" s="35"/>
      <c r="CM132" s="35"/>
      <c r="CN132" s="35"/>
      <c r="CO132" s="19">
        <f t="shared" ref="CO132:CO139" si="691">SUM(CI132:CN132)</f>
        <v>0</v>
      </c>
      <c r="CP132" s="35"/>
      <c r="CQ132" s="35">
        <v>1.24122</v>
      </c>
      <c r="CR132" s="35">
        <v>0.79530000000000001</v>
      </c>
      <c r="CS132" s="35"/>
      <c r="CT132" s="35"/>
      <c r="CU132" s="35">
        <v>1.6317925</v>
      </c>
      <c r="CV132" s="19">
        <f t="shared" ref="CV132:CV139" si="692">SUM(CP132:CU132)</f>
        <v>3.6683124999999999</v>
      </c>
      <c r="CW132" s="35"/>
      <c r="CX132" s="35"/>
      <c r="CY132" s="35"/>
      <c r="CZ132" s="35"/>
      <c r="DA132" s="35"/>
      <c r="DB132" s="19">
        <f t="shared" si="532"/>
        <v>0</v>
      </c>
      <c r="DC132" s="35"/>
      <c r="DD132" s="35"/>
      <c r="DE132" s="35"/>
      <c r="DF132" s="35"/>
      <c r="DG132" s="35"/>
      <c r="DH132" s="19">
        <f t="shared" si="561"/>
        <v>0</v>
      </c>
      <c r="DI132" s="35"/>
      <c r="DJ132" s="35"/>
      <c r="DK132" s="35"/>
      <c r="DL132" s="19">
        <f t="shared" si="282"/>
        <v>0</v>
      </c>
      <c r="DM132" s="35"/>
      <c r="DN132" s="35"/>
      <c r="DO132" s="35"/>
      <c r="DP132" s="35"/>
      <c r="DQ132" s="35"/>
      <c r="DR132" s="19">
        <f t="shared" si="533"/>
        <v>0</v>
      </c>
      <c r="DS132" s="19">
        <f t="shared" si="534"/>
        <v>3.6683124999999999</v>
      </c>
      <c r="DT132" s="48">
        <f t="shared" si="608"/>
        <v>1.708626976705442E-4</v>
      </c>
      <c r="DU132" s="20"/>
      <c r="DV132" s="35"/>
      <c r="DW132" s="35"/>
      <c r="DX132" s="35"/>
      <c r="DY132" s="19">
        <f t="shared" si="286"/>
        <v>0</v>
      </c>
      <c r="DZ132" s="35"/>
      <c r="EA132" s="19">
        <f t="shared" si="535"/>
        <v>0</v>
      </c>
      <c r="EB132" s="35"/>
      <c r="EC132" s="35"/>
      <c r="ED132" s="35"/>
      <c r="EE132" s="35"/>
      <c r="EF132" s="35"/>
      <c r="EG132" s="35"/>
      <c r="EH132" s="19">
        <f t="shared" si="536"/>
        <v>0</v>
      </c>
      <c r="EI132" s="35"/>
      <c r="EJ132" s="35"/>
      <c r="EK132" s="35"/>
      <c r="EL132" s="35"/>
      <c r="EM132" s="35"/>
      <c r="EN132" s="19">
        <f t="shared" si="537"/>
        <v>0</v>
      </c>
      <c r="EO132" s="21">
        <f t="shared" si="289"/>
        <v>0</v>
      </c>
      <c r="EP132" s="48" t="str">
        <f t="shared" si="609"/>
        <v/>
      </c>
      <c r="ER132" s="35"/>
      <c r="ES132" s="35"/>
      <c r="ET132" s="35"/>
      <c r="EU132" s="35"/>
      <c r="EV132" s="35"/>
      <c r="EW132" s="35"/>
      <c r="EX132" s="35"/>
      <c r="EY132" s="19">
        <f t="shared" si="538"/>
        <v>0</v>
      </c>
      <c r="EZ132" s="21">
        <f t="shared" si="291"/>
        <v>0</v>
      </c>
      <c r="FA132" s="48" t="str">
        <f t="shared" si="610"/>
        <v/>
      </c>
    </row>
    <row r="133" spans="1:157" ht="15.75" customHeight="1" x14ac:dyDescent="0.25">
      <c r="A133" s="26"/>
      <c r="B133" s="8" t="s">
        <v>136</v>
      </c>
      <c r="C133" s="1"/>
      <c r="D133" s="25"/>
      <c r="E133" s="25"/>
      <c r="F133" s="25"/>
      <c r="G133" s="25"/>
      <c r="H133" s="25"/>
      <c r="I133" s="25"/>
      <c r="J133" s="25"/>
      <c r="K133" s="25"/>
      <c r="L133" s="25"/>
      <c r="M133" s="25"/>
      <c r="N133" s="25"/>
      <c r="O133" s="19">
        <f>SUM(D133:N133)</f>
        <v>0</v>
      </c>
      <c r="P133" s="25"/>
      <c r="Q133" s="25"/>
      <c r="R133" s="25"/>
      <c r="S133" s="19">
        <f>SUM(P133:R133)</f>
        <v>0</v>
      </c>
      <c r="T133" s="25"/>
      <c r="U133" s="25"/>
      <c r="V133" s="25"/>
      <c r="W133" s="25"/>
      <c r="X133" s="25"/>
      <c r="Y133" s="19">
        <f>SUM(T133:X133)</f>
        <v>0</v>
      </c>
      <c r="Z133" s="19">
        <f t="shared" si="470"/>
        <v>0</v>
      </c>
      <c r="AA133" s="48" t="str">
        <f t="shared" si="597"/>
        <v/>
      </c>
      <c r="AB133" s="20"/>
      <c r="AC133" s="25"/>
      <c r="AD133" s="25"/>
      <c r="AE133" s="25"/>
      <c r="AF133" s="25"/>
      <c r="AG133" s="25"/>
      <c r="AH133" s="19">
        <f>SUM(AC133:AG133)</f>
        <v>0</v>
      </c>
      <c r="AI133" s="25"/>
      <c r="AJ133" s="25"/>
      <c r="AK133" s="25"/>
      <c r="AL133" s="25"/>
      <c r="AM133" s="25"/>
      <c r="AN133" s="19">
        <f>SUM(AI133:AM133)</f>
        <v>0</v>
      </c>
      <c r="AO133" s="25"/>
      <c r="AP133" s="25"/>
      <c r="AQ133" s="25"/>
      <c r="AR133" s="25"/>
      <c r="AS133" s="25"/>
      <c r="AT133" s="19">
        <f>SUM(AO133:AS133)</f>
        <v>0</v>
      </c>
      <c r="AU133" s="25"/>
      <c r="AV133" s="25"/>
      <c r="AW133" s="25"/>
      <c r="AX133" s="25"/>
      <c r="AY133" s="25"/>
      <c r="AZ133" s="19">
        <f>SUM(AU133:AY133)</f>
        <v>0</v>
      </c>
      <c r="BA133" s="19">
        <f>SUM(AH133,AN133,AT133,AZ133)</f>
        <v>0</v>
      </c>
      <c r="BB133" s="48" t="str">
        <f t="shared" si="601"/>
        <v/>
      </c>
      <c r="BC133" s="20"/>
      <c r="BD133" s="25"/>
      <c r="BE133" s="25"/>
      <c r="BF133" s="25"/>
      <c r="BG133" s="25"/>
      <c r="BH133" s="25"/>
      <c r="BI133" s="19">
        <f t="shared" si="525"/>
        <v>0</v>
      </c>
      <c r="BJ133" s="25"/>
      <c r="BK133" s="25"/>
      <c r="BL133" s="25"/>
      <c r="BM133" s="25"/>
      <c r="BN133" s="25"/>
      <c r="BO133" s="19">
        <f t="shared" si="476"/>
        <v>0</v>
      </c>
      <c r="BP133" s="25"/>
      <c r="BQ133" s="25"/>
      <c r="BR133" s="25"/>
      <c r="BS133" s="25"/>
      <c r="BT133" s="25"/>
      <c r="BU133" s="19">
        <f>SUM(BP133:BT133)</f>
        <v>0</v>
      </c>
      <c r="BV133" s="25"/>
      <c r="BW133" s="25"/>
      <c r="BX133" s="25"/>
      <c r="BY133" s="25"/>
      <c r="BZ133" s="25"/>
      <c r="CA133" s="19">
        <f>SUM(BV133:BZ133)</f>
        <v>0</v>
      </c>
      <c r="CB133" s="25"/>
      <c r="CC133" s="19">
        <f t="shared" si="688"/>
        <v>0</v>
      </c>
      <c r="CD133" s="25"/>
      <c r="CE133" s="19">
        <f t="shared" si="279"/>
        <v>0</v>
      </c>
      <c r="CF133" s="19">
        <f t="shared" si="280"/>
        <v>0</v>
      </c>
      <c r="CG133" s="48" t="str">
        <f t="shared" si="605"/>
        <v/>
      </c>
      <c r="CH133" s="20"/>
      <c r="CI133" s="25"/>
      <c r="CJ133" s="25"/>
      <c r="CK133" s="25"/>
      <c r="CL133" s="25">
        <v>0.32500000000000001</v>
      </c>
      <c r="CM133" s="25"/>
      <c r="CN133" s="25"/>
      <c r="CO133" s="19">
        <f>SUM(CI133:CN133)</f>
        <v>0.32500000000000001</v>
      </c>
      <c r="CP133" s="25">
        <v>0.75</v>
      </c>
      <c r="CQ133" s="25">
        <v>0.4</v>
      </c>
      <c r="CR133" s="25">
        <v>0.52500000000000002</v>
      </c>
      <c r="CS133" s="25">
        <v>1.325</v>
      </c>
      <c r="CT133" s="25"/>
      <c r="CU133" s="25"/>
      <c r="CV133" s="19">
        <f>SUM(CP133:CU133)</f>
        <v>3</v>
      </c>
      <c r="CW133" s="25"/>
      <c r="CX133" s="25"/>
      <c r="CY133" s="25"/>
      <c r="CZ133" s="25"/>
      <c r="DA133" s="25"/>
      <c r="DB133" s="19">
        <f t="shared" si="532"/>
        <v>0</v>
      </c>
      <c r="DC133" s="25"/>
      <c r="DD133" s="25"/>
      <c r="DE133" s="25"/>
      <c r="DF133" s="25"/>
      <c r="DG133" s="25"/>
      <c r="DH133" s="19">
        <f t="shared" si="561"/>
        <v>0</v>
      </c>
      <c r="DI133" s="25"/>
      <c r="DJ133" s="25"/>
      <c r="DK133" s="25"/>
      <c r="DL133" s="19">
        <f t="shared" si="282"/>
        <v>0</v>
      </c>
      <c r="DM133" s="25"/>
      <c r="DN133" s="25"/>
      <c r="DO133" s="25"/>
      <c r="DP133" s="25"/>
      <c r="DQ133" s="25"/>
      <c r="DR133" s="19">
        <f t="shared" si="533"/>
        <v>0</v>
      </c>
      <c r="DS133" s="19">
        <f t="shared" si="534"/>
        <v>3.3250000000000002</v>
      </c>
      <c r="DT133" s="48">
        <f t="shared" si="608"/>
        <v>1.5487188448491221E-4</v>
      </c>
      <c r="DU133" s="20"/>
      <c r="DV133" s="25"/>
      <c r="DW133" s="25"/>
      <c r="DX133" s="25"/>
      <c r="DY133" s="19">
        <f t="shared" si="286"/>
        <v>0</v>
      </c>
      <c r="DZ133" s="25"/>
      <c r="EA133" s="19">
        <f t="shared" si="535"/>
        <v>0</v>
      </c>
      <c r="EB133" s="25"/>
      <c r="EC133" s="25"/>
      <c r="ED133" s="25"/>
      <c r="EE133" s="25"/>
      <c r="EF133" s="25"/>
      <c r="EG133" s="25"/>
      <c r="EH133" s="19">
        <f t="shared" si="536"/>
        <v>0</v>
      </c>
      <c r="EI133" s="25"/>
      <c r="EJ133" s="25"/>
      <c r="EK133" s="25"/>
      <c r="EL133" s="25"/>
      <c r="EM133" s="25"/>
      <c r="EN133" s="19">
        <f t="shared" si="537"/>
        <v>0</v>
      </c>
      <c r="EO133" s="21">
        <f t="shared" si="289"/>
        <v>0</v>
      </c>
      <c r="EP133" s="48" t="str">
        <f t="shared" si="609"/>
        <v/>
      </c>
      <c r="ER133" s="25"/>
      <c r="ES133" s="25"/>
      <c r="ET133" s="25"/>
      <c r="EU133" s="25"/>
      <c r="EV133" s="25"/>
      <c r="EW133" s="25"/>
      <c r="EX133" s="25"/>
      <c r="EY133" s="19">
        <f t="shared" si="538"/>
        <v>0</v>
      </c>
      <c r="EZ133" s="21">
        <f t="shared" si="291"/>
        <v>0</v>
      </c>
      <c r="FA133" s="48" t="str">
        <f t="shared" si="610"/>
        <v/>
      </c>
    </row>
    <row r="134" spans="1:157" x14ac:dyDescent="0.25">
      <c r="A134" s="26"/>
      <c r="B134" s="8" t="s">
        <v>137</v>
      </c>
      <c r="C134" s="1"/>
      <c r="D134" s="25"/>
      <c r="E134" s="25"/>
      <c r="F134" s="25"/>
      <c r="G134" s="25"/>
      <c r="H134" s="25"/>
      <c r="I134" s="25"/>
      <c r="J134" s="25"/>
      <c r="K134" s="25"/>
      <c r="L134" s="25"/>
      <c r="M134" s="25"/>
      <c r="N134" s="25"/>
      <c r="O134" s="21">
        <f t="shared" ref="O134:O136" si="693">SUM(D134:N134)</f>
        <v>0</v>
      </c>
      <c r="P134" s="25"/>
      <c r="Q134" s="25"/>
      <c r="R134" s="25"/>
      <c r="S134" s="21">
        <f t="shared" ref="S134:S136" si="694">SUM(P134:R134)</f>
        <v>0</v>
      </c>
      <c r="T134" s="25"/>
      <c r="U134" s="25"/>
      <c r="V134" s="25"/>
      <c r="W134" s="25"/>
      <c r="X134" s="25"/>
      <c r="Y134" s="21">
        <f>SUM(T134:X134)</f>
        <v>0</v>
      </c>
      <c r="Z134" s="21">
        <f t="shared" si="470"/>
        <v>0</v>
      </c>
      <c r="AA134" s="46" t="str">
        <f t="shared" si="597"/>
        <v/>
      </c>
      <c r="AB134" s="20"/>
      <c r="AC134" s="25"/>
      <c r="AD134" s="25"/>
      <c r="AE134" s="25"/>
      <c r="AF134" s="25"/>
      <c r="AG134" s="25"/>
      <c r="AH134" s="21">
        <f t="shared" ref="AH134:AH136" si="695">SUM(AC134:AG134)</f>
        <v>0</v>
      </c>
      <c r="AI134" s="25"/>
      <c r="AJ134" s="25"/>
      <c r="AK134" s="25"/>
      <c r="AL134" s="25"/>
      <c r="AM134" s="25"/>
      <c r="AN134" s="21">
        <f t="shared" ref="AN134:AN136" si="696">SUM(AI134:AM134)</f>
        <v>0</v>
      </c>
      <c r="AO134" s="25"/>
      <c r="AP134" s="25"/>
      <c r="AQ134" s="25"/>
      <c r="AR134" s="25"/>
      <c r="AS134" s="25"/>
      <c r="AT134" s="21">
        <f t="shared" ref="AT134:AT136" si="697">SUM(AO134:AS134)</f>
        <v>0</v>
      </c>
      <c r="AU134" s="25"/>
      <c r="AV134" s="25"/>
      <c r="AW134" s="25"/>
      <c r="AX134" s="25"/>
      <c r="AY134" s="25"/>
      <c r="AZ134" s="21">
        <f>SUM(AU134:AY134)</f>
        <v>0</v>
      </c>
      <c r="BA134" s="21">
        <f>SUM(AH134,AN134,AT134,AZ134)</f>
        <v>0</v>
      </c>
      <c r="BB134" s="46" t="str">
        <f t="shared" si="601"/>
        <v/>
      </c>
      <c r="BC134" s="20"/>
      <c r="BD134" s="25"/>
      <c r="BE134" s="25"/>
      <c r="BF134" s="25"/>
      <c r="BG134" s="25"/>
      <c r="BH134" s="25"/>
      <c r="BI134" s="21">
        <f t="shared" si="525"/>
        <v>0</v>
      </c>
      <c r="BJ134" s="25"/>
      <c r="BK134" s="25"/>
      <c r="BL134" s="25"/>
      <c r="BM134" s="25"/>
      <c r="BN134" s="25"/>
      <c r="BO134" s="21">
        <f t="shared" si="476"/>
        <v>0</v>
      </c>
      <c r="BP134" s="25"/>
      <c r="BQ134" s="25"/>
      <c r="BR134" s="25"/>
      <c r="BS134" s="25"/>
      <c r="BT134" s="25"/>
      <c r="BU134" s="21">
        <f t="shared" ref="BU134:BU136" si="698">SUM(BP134:BT134)</f>
        <v>0</v>
      </c>
      <c r="BV134" s="25"/>
      <c r="BW134" s="25"/>
      <c r="BX134" s="25"/>
      <c r="BY134" s="25"/>
      <c r="BZ134" s="25"/>
      <c r="CA134" s="21">
        <f t="shared" ref="CA134:CA136" si="699">SUM(BV134:BZ134)</f>
        <v>0</v>
      </c>
      <c r="CB134" s="25"/>
      <c r="CC134" s="21">
        <f t="shared" si="688"/>
        <v>0</v>
      </c>
      <c r="CD134" s="25"/>
      <c r="CE134" s="21">
        <f t="shared" si="279"/>
        <v>0</v>
      </c>
      <c r="CF134" s="21">
        <f t="shared" si="280"/>
        <v>0</v>
      </c>
      <c r="CG134" s="46" t="str">
        <f t="shared" si="605"/>
        <v/>
      </c>
      <c r="CH134" s="20"/>
      <c r="CI134" s="25"/>
      <c r="CJ134" s="25"/>
      <c r="CK134" s="25"/>
      <c r="CL134" s="25"/>
      <c r="CM134" s="25"/>
      <c r="CN134" s="25"/>
      <c r="CO134" s="21">
        <f t="shared" ref="CO134:CO136" si="700">SUM(CI134:CN134)</f>
        <v>0</v>
      </c>
      <c r="CP134" s="25"/>
      <c r="CQ134" s="25"/>
      <c r="CR134" s="25"/>
      <c r="CS134" s="25"/>
      <c r="CT134" s="25"/>
      <c r="CU134" s="25"/>
      <c r="CV134" s="21">
        <f t="shared" ref="CV134:CV136" si="701">SUM(CP134:CU134)</f>
        <v>0</v>
      </c>
      <c r="CW134" s="25"/>
      <c r="CX134" s="25"/>
      <c r="CY134" s="25"/>
      <c r="CZ134" s="25"/>
      <c r="DA134" s="25"/>
      <c r="DB134" s="21">
        <f t="shared" si="532"/>
        <v>0</v>
      </c>
      <c r="DC134" s="25">
        <v>2.0055982203532072</v>
      </c>
      <c r="DD134" s="25">
        <v>0.26966652999999996</v>
      </c>
      <c r="DE134" s="25">
        <v>6.0900219999999998E-2</v>
      </c>
      <c r="DF134" s="25"/>
      <c r="DG134" s="25"/>
      <c r="DH134" s="21">
        <f t="shared" si="561"/>
        <v>2.3361649703532072</v>
      </c>
      <c r="DI134" s="25"/>
      <c r="DJ134" s="25"/>
      <c r="DK134" s="25"/>
      <c r="DL134" s="21">
        <f t="shared" si="282"/>
        <v>0</v>
      </c>
      <c r="DM134" s="25"/>
      <c r="DN134" s="25"/>
      <c r="DO134" s="25"/>
      <c r="DP134" s="25"/>
      <c r="DQ134" s="25"/>
      <c r="DR134" s="21">
        <f t="shared" si="533"/>
        <v>0</v>
      </c>
      <c r="DS134" s="21">
        <f t="shared" si="534"/>
        <v>2.3361649703532072</v>
      </c>
      <c r="DT134" s="46">
        <f t="shared" si="608"/>
        <v>1.0881391621841811E-4</v>
      </c>
      <c r="DU134" s="20"/>
      <c r="DV134" s="25"/>
      <c r="DW134" s="25"/>
      <c r="DX134" s="25"/>
      <c r="DY134" s="21">
        <f t="shared" si="286"/>
        <v>0</v>
      </c>
      <c r="DZ134" s="25"/>
      <c r="EA134" s="21">
        <f t="shared" si="535"/>
        <v>0</v>
      </c>
      <c r="EB134" s="25"/>
      <c r="EC134" s="25"/>
      <c r="ED134" s="25"/>
      <c r="EE134" s="25"/>
      <c r="EF134" s="25"/>
      <c r="EG134" s="25"/>
      <c r="EH134" s="21">
        <f t="shared" si="536"/>
        <v>0</v>
      </c>
      <c r="EI134" s="25"/>
      <c r="EJ134" s="25"/>
      <c r="EK134" s="25"/>
      <c r="EL134" s="25"/>
      <c r="EM134" s="25"/>
      <c r="EN134" s="21">
        <f t="shared" si="537"/>
        <v>0</v>
      </c>
      <c r="EO134" s="21">
        <f t="shared" si="289"/>
        <v>0</v>
      </c>
      <c r="EP134" s="46" t="str">
        <f t="shared" si="609"/>
        <v/>
      </c>
      <c r="ER134" s="25"/>
      <c r="ES134" s="25"/>
      <c r="ET134" s="25"/>
      <c r="EU134" s="25"/>
      <c r="EV134" s="25"/>
      <c r="EW134" s="25"/>
      <c r="EX134" s="25"/>
      <c r="EY134" s="21">
        <f t="shared" si="538"/>
        <v>0</v>
      </c>
      <c r="EZ134" s="21">
        <f t="shared" si="291"/>
        <v>0</v>
      </c>
      <c r="FA134" s="46" t="str">
        <f t="shared" si="610"/>
        <v/>
      </c>
    </row>
    <row r="135" spans="1:157" x14ac:dyDescent="0.25">
      <c r="A135" s="26"/>
      <c r="B135" s="8" t="s">
        <v>138</v>
      </c>
      <c r="C135" s="1"/>
      <c r="D135" s="25"/>
      <c r="E135" s="25"/>
      <c r="F135" s="25"/>
      <c r="G135" s="25"/>
      <c r="H135" s="25"/>
      <c r="I135" s="25"/>
      <c r="J135" s="25"/>
      <c r="K135" s="25"/>
      <c r="L135" s="25"/>
      <c r="M135" s="25"/>
      <c r="N135" s="25"/>
      <c r="O135" s="21">
        <f>SUM(D135:N135)</f>
        <v>0</v>
      </c>
      <c r="P135" s="25"/>
      <c r="Q135" s="25"/>
      <c r="R135" s="25"/>
      <c r="S135" s="21">
        <f>SUM(P135:R135)</f>
        <v>0</v>
      </c>
      <c r="T135" s="25"/>
      <c r="U135" s="25"/>
      <c r="V135" s="25"/>
      <c r="W135" s="25"/>
      <c r="X135" s="25"/>
      <c r="Y135" s="21">
        <f t="shared" ref="Y135" si="702">SUM(T135:X135)</f>
        <v>0</v>
      </c>
      <c r="Z135" s="21">
        <f>SUM(O135,S135,Y135)</f>
        <v>0</v>
      </c>
      <c r="AA135" s="46" t="str">
        <f t="shared" si="597"/>
        <v/>
      </c>
      <c r="AB135" s="20"/>
      <c r="AC135" s="25"/>
      <c r="AD135" s="25"/>
      <c r="AE135" s="25"/>
      <c r="AF135" s="25"/>
      <c r="AG135" s="25"/>
      <c r="AH135" s="21">
        <f>SUM(AC135:AG135)</f>
        <v>0</v>
      </c>
      <c r="AI135" s="25"/>
      <c r="AJ135" s="25"/>
      <c r="AK135" s="25"/>
      <c r="AL135" s="25"/>
      <c r="AM135" s="25"/>
      <c r="AN135" s="21">
        <f>SUM(AI135:AM135)</f>
        <v>0</v>
      </c>
      <c r="AO135" s="25"/>
      <c r="AP135" s="25"/>
      <c r="AQ135" s="25"/>
      <c r="AR135" s="25"/>
      <c r="AS135" s="25"/>
      <c r="AT135" s="21">
        <f>SUM(AO135:AS135)</f>
        <v>0</v>
      </c>
      <c r="AU135" s="25"/>
      <c r="AV135" s="25"/>
      <c r="AW135" s="25"/>
      <c r="AX135" s="25"/>
      <c r="AY135" s="25"/>
      <c r="AZ135" s="21">
        <f t="shared" ref="AZ135" si="703">SUM(AU135:AY135)</f>
        <v>0</v>
      </c>
      <c r="BA135" s="21">
        <f t="shared" ref="BA135" si="704">SUM(AH135,AN135,AT135,AZ135)</f>
        <v>0</v>
      </c>
      <c r="BB135" s="46" t="str">
        <f t="shared" si="601"/>
        <v/>
      </c>
      <c r="BC135" s="20"/>
      <c r="BD135" s="25"/>
      <c r="BE135" s="25"/>
      <c r="BF135" s="25"/>
      <c r="BG135" s="25"/>
      <c r="BH135" s="25"/>
      <c r="BI135" s="21">
        <f t="shared" si="525"/>
        <v>0</v>
      </c>
      <c r="BJ135" s="25"/>
      <c r="BK135" s="25"/>
      <c r="BL135" s="25"/>
      <c r="BM135" s="25"/>
      <c r="BN135" s="25"/>
      <c r="BO135" s="21">
        <f>SUM(BJ135:BN135)</f>
        <v>0</v>
      </c>
      <c r="BP135" s="25"/>
      <c r="BQ135" s="25"/>
      <c r="BR135" s="25"/>
      <c r="BS135" s="25"/>
      <c r="BT135" s="25"/>
      <c r="BU135" s="21">
        <f>SUM(BP135:BT135)</f>
        <v>0</v>
      </c>
      <c r="BV135" s="25"/>
      <c r="BW135" s="25"/>
      <c r="BX135" s="25"/>
      <c r="BY135" s="25"/>
      <c r="BZ135" s="25"/>
      <c r="CA135" s="21">
        <f>SUM(BV135:BZ135)</f>
        <v>0</v>
      </c>
      <c r="CB135" s="25"/>
      <c r="CC135" s="21">
        <f>SUM(CB135)</f>
        <v>0</v>
      </c>
      <c r="CD135" s="25"/>
      <c r="CE135" s="21">
        <f>SUM(CD135:CD135)</f>
        <v>0</v>
      </c>
      <c r="CF135" s="21">
        <f>SUM(BI135,BO135,BU135,CA135,CC135,CE135)</f>
        <v>0</v>
      </c>
      <c r="CG135" s="46" t="str">
        <f t="shared" si="605"/>
        <v/>
      </c>
      <c r="CH135" s="20"/>
      <c r="CI135" s="25"/>
      <c r="CJ135" s="25"/>
      <c r="CK135" s="25"/>
      <c r="CL135" s="25"/>
      <c r="CM135" s="25"/>
      <c r="CN135" s="25"/>
      <c r="CO135" s="21">
        <f>SUM(CI135:CN135)</f>
        <v>0</v>
      </c>
      <c r="CP135" s="25"/>
      <c r="CQ135" s="25"/>
      <c r="CR135" s="25"/>
      <c r="CS135" s="25"/>
      <c r="CT135" s="25"/>
      <c r="CU135" s="25"/>
      <c r="CV135" s="21">
        <f>SUM(CP135:CU135)</f>
        <v>0</v>
      </c>
      <c r="CW135" s="25"/>
      <c r="CX135" s="25"/>
      <c r="CY135" s="25"/>
      <c r="CZ135" s="25"/>
      <c r="DA135" s="25"/>
      <c r="DB135" s="21">
        <f>SUM(CW135:DA135)</f>
        <v>0</v>
      </c>
      <c r="DC135" s="25"/>
      <c r="DD135" s="25"/>
      <c r="DE135" s="25"/>
      <c r="DF135" s="25"/>
      <c r="DG135" s="25"/>
      <c r="DH135" s="21">
        <f t="shared" si="561"/>
        <v>0</v>
      </c>
      <c r="DI135" s="25">
        <v>4.5</v>
      </c>
      <c r="DJ135" s="25"/>
      <c r="DK135" s="25"/>
      <c r="DL135" s="21">
        <f>SUM(DI135:DK135)</f>
        <v>4.5</v>
      </c>
      <c r="DM135" s="25"/>
      <c r="DN135" s="25"/>
      <c r="DO135" s="25"/>
      <c r="DP135" s="25"/>
      <c r="DQ135" s="25"/>
      <c r="DR135" s="21">
        <f t="shared" si="533"/>
        <v>0</v>
      </c>
      <c r="DS135" s="21">
        <f t="shared" si="534"/>
        <v>4.5</v>
      </c>
      <c r="DT135" s="46">
        <f t="shared" si="608"/>
        <v>2.0960104667130974E-4</v>
      </c>
      <c r="DU135" s="20"/>
      <c r="DV135" s="25"/>
      <c r="DW135" s="25"/>
      <c r="DX135" s="25"/>
      <c r="DY135" s="21">
        <f t="shared" si="286"/>
        <v>0</v>
      </c>
      <c r="DZ135" s="25"/>
      <c r="EA135" s="21">
        <f t="shared" si="535"/>
        <v>0</v>
      </c>
      <c r="EB135" s="25"/>
      <c r="EC135" s="25"/>
      <c r="ED135" s="25"/>
      <c r="EE135" s="25"/>
      <c r="EF135" s="25"/>
      <c r="EG135" s="25"/>
      <c r="EH135" s="21">
        <f t="shared" si="536"/>
        <v>0</v>
      </c>
      <c r="EI135" s="25"/>
      <c r="EJ135" s="25"/>
      <c r="EK135" s="25"/>
      <c r="EL135" s="25"/>
      <c r="EM135" s="25"/>
      <c r="EN135" s="21">
        <f>SUM(EI135:EM135)</f>
        <v>0</v>
      </c>
      <c r="EO135" s="21">
        <f t="shared" si="289"/>
        <v>0</v>
      </c>
      <c r="EP135" s="46" t="str">
        <f t="shared" si="609"/>
        <v/>
      </c>
      <c r="ER135" s="25"/>
      <c r="ES135" s="25"/>
      <c r="ET135" s="25"/>
      <c r="EU135" s="25"/>
      <c r="EV135" s="25"/>
      <c r="EW135" s="25"/>
      <c r="EX135" s="25"/>
      <c r="EY135" s="21">
        <f t="shared" si="538"/>
        <v>0</v>
      </c>
      <c r="EZ135" s="21">
        <f t="shared" si="291"/>
        <v>0</v>
      </c>
      <c r="FA135" s="46" t="str">
        <f t="shared" si="610"/>
        <v/>
      </c>
    </row>
    <row r="136" spans="1:157" x14ac:dyDescent="0.25">
      <c r="A136" s="26"/>
      <c r="B136" s="8" t="s">
        <v>204</v>
      </c>
      <c r="C136" s="1"/>
      <c r="D136" s="25"/>
      <c r="E136" s="25"/>
      <c r="F136" s="25"/>
      <c r="G136" s="25"/>
      <c r="H136" s="25"/>
      <c r="I136" s="25"/>
      <c r="J136" s="25"/>
      <c r="K136" s="25"/>
      <c r="L136" s="25"/>
      <c r="M136" s="25"/>
      <c r="N136" s="25"/>
      <c r="O136" s="21">
        <f t="shared" si="693"/>
        <v>0</v>
      </c>
      <c r="P136" s="25"/>
      <c r="Q136" s="25"/>
      <c r="R136" s="25"/>
      <c r="S136" s="21">
        <f t="shared" si="694"/>
        <v>0</v>
      </c>
      <c r="T136" s="25"/>
      <c r="U136" s="25"/>
      <c r="V136" s="25"/>
      <c r="W136" s="25"/>
      <c r="X136" s="25"/>
      <c r="Y136" s="21">
        <f t="shared" ref="Y136" si="705">SUM(T136:X136)</f>
        <v>0</v>
      </c>
      <c r="Z136" s="21">
        <f>SUM(O136,S136,Y136)</f>
        <v>0</v>
      </c>
      <c r="AA136" s="46" t="str">
        <f t="shared" si="597"/>
        <v/>
      </c>
      <c r="AB136" s="20"/>
      <c r="AC136" s="25"/>
      <c r="AD136" s="25"/>
      <c r="AE136" s="25"/>
      <c r="AF136" s="25"/>
      <c r="AG136" s="25"/>
      <c r="AH136" s="21">
        <f t="shared" si="695"/>
        <v>0</v>
      </c>
      <c r="AI136" s="25"/>
      <c r="AJ136" s="25"/>
      <c r="AK136" s="25"/>
      <c r="AL136" s="25"/>
      <c r="AM136" s="25"/>
      <c r="AN136" s="21">
        <f t="shared" si="696"/>
        <v>0</v>
      </c>
      <c r="AO136" s="25"/>
      <c r="AP136" s="25"/>
      <c r="AQ136" s="25"/>
      <c r="AR136" s="25"/>
      <c r="AS136" s="25"/>
      <c r="AT136" s="21">
        <f t="shared" si="697"/>
        <v>0</v>
      </c>
      <c r="AU136" s="25"/>
      <c r="AV136" s="25"/>
      <c r="AW136" s="25"/>
      <c r="AX136" s="25"/>
      <c r="AY136" s="25"/>
      <c r="AZ136" s="21">
        <f t="shared" ref="AZ136" si="706">SUM(AU136:AY136)</f>
        <v>0</v>
      </c>
      <c r="BA136" s="21">
        <f t="shared" ref="BA136" si="707">SUM(AH136,AN136,AT136,AZ136)</f>
        <v>0</v>
      </c>
      <c r="BB136" s="46" t="str">
        <f t="shared" si="601"/>
        <v/>
      </c>
      <c r="BC136" s="20"/>
      <c r="BD136" s="25"/>
      <c r="BE136" s="25"/>
      <c r="BF136" s="25"/>
      <c r="BG136" s="25"/>
      <c r="BH136" s="25"/>
      <c r="BI136" s="21">
        <f t="shared" si="525"/>
        <v>0</v>
      </c>
      <c r="BJ136" s="25"/>
      <c r="BK136" s="25"/>
      <c r="BL136" s="25"/>
      <c r="BM136" s="25"/>
      <c r="BN136" s="25"/>
      <c r="BO136" s="21">
        <f t="shared" si="476"/>
        <v>0</v>
      </c>
      <c r="BP136" s="25"/>
      <c r="BQ136" s="25"/>
      <c r="BR136" s="25"/>
      <c r="BS136" s="25"/>
      <c r="BT136" s="25"/>
      <c r="BU136" s="21">
        <f t="shared" si="698"/>
        <v>0</v>
      </c>
      <c r="BV136" s="25"/>
      <c r="BW136" s="25"/>
      <c r="BX136" s="25"/>
      <c r="BY136" s="25"/>
      <c r="BZ136" s="25"/>
      <c r="CA136" s="21">
        <f t="shared" si="699"/>
        <v>0</v>
      </c>
      <c r="CB136" s="25"/>
      <c r="CC136" s="21">
        <f t="shared" ref="CC136" si="708">SUM(CB136)</f>
        <v>0</v>
      </c>
      <c r="CD136" s="25"/>
      <c r="CE136" s="21">
        <f t="shared" ref="CE136" si="709">SUM(CD136:CD136)</f>
        <v>0</v>
      </c>
      <c r="CF136" s="21">
        <f t="shared" ref="CF136" si="710">SUM(BI136,BO136,BU136,CA136,CC136,CE136)</f>
        <v>0</v>
      </c>
      <c r="CG136" s="46" t="str">
        <f t="shared" si="605"/>
        <v/>
      </c>
      <c r="CH136" s="20"/>
      <c r="CI136" s="25"/>
      <c r="CJ136" s="25">
        <v>0.47321124000000003</v>
      </c>
      <c r="CK136" s="25">
        <v>1.02228973</v>
      </c>
      <c r="CL136" s="25">
        <v>0.55698923999999994</v>
      </c>
      <c r="CM136" s="25"/>
      <c r="CN136" s="25"/>
      <c r="CO136" s="21">
        <f t="shared" si="700"/>
        <v>2.0524902100000002</v>
      </c>
      <c r="CP136" s="25"/>
      <c r="CQ136" s="25"/>
      <c r="CR136" s="25"/>
      <c r="CS136" s="25"/>
      <c r="CT136" s="25"/>
      <c r="CU136" s="25"/>
      <c r="CV136" s="21">
        <f t="shared" si="701"/>
        <v>0</v>
      </c>
      <c r="CW136" s="25"/>
      <c r="CX136" s="25"/>
      <c r="CY136" s="25"/>
      <c r="CZ136" s="25"/>
      <c r="DA136" s="25"/>
      <c r="DB136" s="21">
        <f t="shared" ref="DB136" si="711">SUM(CW136:DA136)</f>
        <v>0</v>
      </c>
      <c r="DC136" s="25"/>
      <c r="DD136" s="25"/>
      <c r="DE136" s="25"/>
      <c r="DF136" s="25"/>
      <c r="DG136" s="25"/>
      <c r="DH136" s="21">
        <f t="shared" si="561"/>
        <v>0</v>
      </c>
      <c r="DI136" s="25"/>
      <c r="DJ136" s="25"/>
      <c r="DK136" s="25"/>
      <c r="DL136" s="21">
        <f t="shared" ref="DL136" si="712">SUM(DI136:DK136)</f>
        <v>0</v>
      </c>
      <c r="DM136" s="25"/>
      <c r="DN136" s="25"/>
      <c r="DO136" s="25"/>
      <c r="DP136" s="25"/>
      <c r="DQ136" s="25"/>
      <c r="DR136" s="21">
        <f t="shared" si="533"/>
        <v>0</v>
      </c>
      <c r="DS136" s="21">
        <f t="shared" si="534"/>
        <v>2.0524902100000002</v>
      </c>
      <c r="DT136" s="46">
        <f t="shared" si="608"/>
        <v>9.5600910288581417E-5</v>
      </c>
      <c r="DU136" s="20"/>
      <c r="DV136" s="25"/>
      <c r="DW136" s="25"/>
      <c r="DX136" s="25"/>
      <c r="DY136" s="21">
        <f t="shared" si="286"/>
        <v>0</v>
      </c>
      <c r="DZ136" s="25"/>
      <c r="EA136" s="21">
        <f t="shared" si="535"/>
        <v>0</v>
      </c>
      <c r="EB136" s="25"/>
      <c r="EC136" s="25"/>
      <c r="ED136" s="25"/>
      <c r="EE136" s="25"/>
      <c r="EF136" s="25"/>
      <c r="EG136" s="25"/>
      <c r="EH136" s="21">
        <f t="shared" si="536"/>
        <v>0</v>
      </c>
      <c r="EI136" s="25"/>
      <c r="EJ136" s="25"/>
      <c r="EK136" s="25"/>
      <c r="EL136" s="25"/>
      <c r="EM136" s="25"/>
      <c r="EN136" s="21">
        <f>SUM(EI136:EM136)</f>
        <v>0</v>
      </c>
      <c r="EO136" s="21">
        <f t="shared" si="289"/>
        <v>0</v>
      </c>
      <c r="EP136" s="46" t="str">
        <f t="shared" si="609"/>
        <v/>
      </c>
      <c r="ER136" s="25"/>
      <c r="ES136" s="25"/>
      <c r="ET136" s="25"/>
      <c r="EU136" s="25"/>
      <c r="EV136" s="25"/>
      <c r="EW136" s="25"/>
      <c r="EX136" s="25"/>
      <c r="EY136" s="21">
        <f t="shared" si="538"/>
        <v>0</v>
      </c>
      <c r="EZ136" s="21">
        <f t="shared" si="291"/>
        <v>0</v>
      </c>
      <c r="FA136" s="46" t="str">
        <f t="shared" si="610"/>
        <v/>
      </c>
    </row>
    <row r="137" spans="1:157" x14ac:dyDescent="0.25">
      <c r="A137" s="26">
        <v>27</v>
      </c>
      <c r="B137" s="8" t="s">
        <v>139</v>
      </c>
      <c r="C137" s="1"/>
      <c r="D137" s="25"/>
      <c r="E137" s="25"/>
      <c r="F137" s="25"/>
      <c r="G137" s="25"/>
      <c r="H137" s="25"/>
      <c r="I137" s="25"/>
      <c r="J137" s="25"/>
      <c r="K137" s="25"/>
      <c r="L137" s="25"/>
      <c r="M137" s="25"/>
      <c r="N137" s="25"/>
      <c r="O137" s="21">
        <f t="shared" ref="O137" si="713">SUM(D137:N137)</f>
        <v>0</v>
      </c>
      <c r="P137" s="25"/>
      <c r="Q137" s="25"/>
      <c r="R137" s="25"/>
      <c r="S137" s="21">
        <f t="shared" ref="S137" si="714">SUM(P137:R137)</f>
        <v>0</v>
      </c>
      <c r="T137" s="25"/>
      <c r="U137" s="25"/>
      <c r="V137" s="25"/>
      <c r="W137" s="25"/>
      <c r="X137" s="25"/>
      <c r="Y137" s="21">
        <f>SUM(T137:X137)</f>
        <v>0</v>
      </c>
      <c r="Z137" s="21">
        <f t="shared" ref="Z137" si="715">SUM(O137,S137,Y137)</f>
        <v>0</v>
      </c>
      <c r="AA137" s="46" t="str">
        <f t="shared" si="597"/>
        <v/>
      </c>
      <c r="AB137" s="20"/>
      <c r="AC137" s="25"/>
      <c r="AD137" s="25"/>
      <c r="AE137" s="25"/>
      <c r="AF137" s="25"/>
      <c r="AG137" s="25"/>
      <c r="AH137" s="21">
        <f t="shared" ref="AH137" si="716">SUM(AC137:AG137)</f>
        <v>0</v>
      </c>
      <c r="AI137" s="25"/>
      <c r="AJ137" s="25"/>
      <c r="AK137" s="25"/>
      <c r="AL137" s="25"/>
      <c r="AM137" s="25"/>
      <c r="AN137" s="21">
        <f t="shared" ref="AN137" si="717">SUM(AI137:AM137)</f>
        <v>0</v>
      </c>
      <c r="AO137" s="25"/>
      <c r="AP137" s="25"/>
      <c r="AQ137" s="25"/>
      <c r="AR137" s="25"/>
      <c r="AS137" s="25"/>
      <c r="AT137" s="21">
        <f t="shared" ref="AT137" si="718">SUM(AO137:AS137)</f>
        <v>0</v>
      </c>
      <c r="AU137" s="25"/>
      <c r="AV137" s="25"/>
      <c r="AW137" s="25"/>
      <c r="AX137" s="25"/>
      <c r="AY137" s="25"/>
      <c r="AZ137" s="21">
        <f>SUM(AU137:AY137)</f>
        <v>0</v>
      </c>
      <c r="BA137" s="21">
        <f>SUM(AH137,AN137,AT137,AZ137)</f>
        <v>0</v>
      </c>
      <c r="BB137" s="46" t="str">
        <f t="shared" si="601"/>
        <v/>
      </c>
      <c r="BC137" s="20"/>
      <c r="BD137" s="25"/>
      <c r="BE137" s="25"/>
      <c r="BF137" s="25"/>
      <c r="BG137" s="25"/>
      <c r="BH137" s="25"/>
      <c r="BI137" s="21">
        <f t="shared" ref="BI137:BI139" si="719">SUM(BD137:BH137)</f>
        <v>0</v>
      </c>
      <c r="BJ137" s="25"/>
      <c r="BK137" s="25"/>
      <c r="BL137" s="25"/>
      <c r="BM137" s="25"/>
      <c r="BN137" s="25"/>
      <c r="BO137" s="21">
        <f t="shared" ref="BO137" si="720">SUM(BJ137:BN137)</f>
        <v>0</v>
      </c>
      <c r="BP137" s="25"/>
      <c r="BQ137" s="25"/>
      <c r="BR137" s="25"/>
      <c r="BS137" s="25"/>
      <c r="BT137" s="25"/>
      <c r="BU137" s="21">
        <f t="shared" ref="BU137" si="721">SUM(BP137:BT137)</f>
        <v>0</v>
      </c>
      <c r="BV137" s="25"/>
      <c r="BW137" s="25"/>
      <c r="BX137" s="25"/>
      <c r="BY137" s="25"/>
      <c r="BZ137" s="25"/>
      <c r="CA137" s="21">
        <f t="shared" ref="CA137" si="722">SUM(BV137:BZ137)</f>
        <v>0</v>
      </c>
      <c r="CB137" s="25"/>
      <c r="CC137" s="21">
        <f t="shared" si="688"/>
        <v>0</v>
      </c>
      <c r="CD137" s="25"/>
      <c r="CE137" s="21">
        <f t="shared" si="279"/>
        <v>0</v>
      </c>
      <c r="CF137" s="21">
        <f t="shared" si="280"/>
        <v>0</v>
      </c>
      <c r="CG137" s="46" t="str">
        <f t="shared" si="605"/>
        <v/>
      </c>
      <c r="CH137" s="20"/>
      <c r="CI137" s="25"/>
      <c r="CJ137" s="25"/>
      <c r="CK137" s="25"/>
      <c r="CL137" s="25"/>
      <c r="CM137" s="25"/>
      <c r="CN137" s="25"/>
      <c r="CO137" s="21">
        <f t="shared" ref="CO137" si="723">SUM(CI137:CN137)</f>
        <v>0</v>
      </c>
      <c r="CP137" s="25"/>
      <c r="CQ137" s="25"/>
      <c r="CR137" s="25"/>
      <c r="CS137" s="25"/>
      <c r="CT137" s="25"/>
      <c r="CU137" s="25"/>
      <c r="CV137" s="21">
        <f t="shared" ref="CV137" si="724">SUM(CP137:CU137)</f>
        <v>0</v>
      </c>
      <c r="CW137" s="25"/>
      <c r="CX137" s="25"/>
      <c r="CY137" s="25"/>
      <c r="CZ137" s="25"/>
      <c r="DA137" s="25"/>
      <c r="DB137" s="21">
        <f t="shared" si="532"/>
        <v>0</v>
      </c>
      <c r="DC137" s="25">
        <v>7.4290845099999991</v>
      </c>
      <c r="DD137" s="25"/>
      <c r="DE137" s="25">
        <v>2.9595892999999998</v>
      </c>
      <c r="DF137" s="25"/>
      <c r="DG137" s="25"/>
      <c r="DH137" s="21">
        <f t="shared" si="561"/>
        <v>10.388673809999998</v>
      </c>
      <c r="DI137" s="25"/>
      <c r="DJ137" s="25"/>
      <c r="DK137" s="25"/>
      <c r="DL137" s="21">
        <f t="shared" si="282"/>
        <v>0</v>
      </c>
      <c r="DM137" s="25"/>
      <c r="DN137" s="25"/>
      <c r="DO137" s="25"/>
      <c r="DP137" s="25"/>
      <c r="DQ137" s="25"/>
      <c r="DR137" s="21">
        <f t="shared" ref="DR137:DR139" si="725">SUM(DM137:DQ137)</f>
        <v>0</v>
      </c>
      <c r="DS137" s="21">
        <f t="shared" ref="DS137:DS139" si="726">SUM(CO137,CV137,DH137,DL137,DB137,DR137)</f>
        <v>10.388673809999998</v>
      </c>
      <c r="DT137" s="46">
        <f t="shared" si="608"/>
        <v>4.8388375646729397E-4</v>
      </c>
      <c r="DU137" s="20"/>
      <c r="DV137" s="25"/>
      <c r="DW137" s="25"/>
      <c r="DX137" s="25"/>
      <c r="DY137" s="21">
        <f t="shared" ref="DY137:DY139" si="727">SUM(DV137:DX137)</f>
        <v>0</v>
      </c>
      <c r="DZ137" s="25"/>
      <c r="EA137" s="21">
        <f t="shared" ref="EA137:EA139" si="728">SUM(DZ137:DZ137)</f>
        <v>0</v>
      </c>
      <c r="EB137" s="25"/>
      <c r="EC137" s="25"/>
      <c r="ED137" s="25"/>
      <c r="EE137" s="25"/>
      <c r="EF137" s="25"/>
      <c r="EG137" s="25"/>
      <c r="EH137" s="21">
        <f t="shared" ref="EH137:EH139" si="729">SUM(EB137:EG137)</f>
        <v>0</v>
      </c>
      <c r="EI137" s="25"/>
      <c r="EJ137" s="25"/>
      <c r="EK137" s="25"/>
      <c r="EL137" s="25"/>
      <c r="EM137" s="25"/>
      <c r="EN137" s="21">
        <f t="shared" ref="EN137:EN139" si="730">SUM(EI137:EM137)</f>
        <v>0</v>
      </c>
      <c r="EO137" s="21">
        <f t="shared" ref="EO137:EO139" si="731">SUM(DY137,EA137,EH137,EN137)</f>
        <v>0</v>
      </c>
      <c r="EP137" s="46" t="str">
        <f t="shared" si="609"/>
        <v/>
      </c>
      <c r="ER137" s="25"/>
      <c r="ES137" s="25"/>
      <c r="ET137" s="25"/>
      <c r="EU137" s="25"/>
      <c r="EV137" s="25"/>
      <c r="EW137" s="25"/>
      <c r="EX137" s="25"/>
      <c r="EY137" s="21">
        <f t="shared" ref="EY137:EY139" si="732">SUM(ER137:EX137)</f>
        <v>0</v>
      </c>
      <c r="EZ137" s="21">
        <f t="shared" ref="EZ137:EZ139" si="733">EY137</f>
        <v>0</v>
      </c>
      <c r="FA137" s="46" t="str">
        <f t="shared" si="610"/>
        <v/>
      </c>
    </row>
    <row r="138" spans="1:157" x14ac:dyDescent="0.25">
      <c r="A138" s="26"/>
      <c r="B138" s="8" t="s">
        <v>140</v>
      </c>
      <c r="C138" s="1"/>
      <c r="D138" s="25"/>
      <c r="E138" s="25"/>
      <c r="F138" s="25"/>
      <c r="G138" s="25"/>
      <c r="H138" s="25"/>
      <c r="I138" s="25"/>
      <c r="J138" s="25"/>
      <c r="K138" s="25"/>
      <c r="L138" s="25"/>
      <c r="M138" s="25"/>
      <c r="N138" s="25"/>
      <c r="O138" s="21">
        <f t="shared" ref="O138" si="734">SUM(D138:N138)</f>
        <v>0</v>
      </c>
      <c r="P138" s="25"/>
      <c r="Q138" s="25"/>
      <c r="R138" s="25"/>
      <c r="S138" s="21">
        <f t="shared" ref="S138" si="735">SUM(P138:R138)</f>
        <v>0</v>
      </c>
      <c r="T138" s="25"/>
      <c r="U138" s="25"/>
      <c r="V138" s="25"/>
      <c r="W138" s="25"/>
      <c r="X138" s="25"/>
      <c r="Y138" s="21">
        <f>SUM(T138:X138)</f>
        <v>0</v>
      </c>
      <c r="Z138" s="21">
        <f t="shared" ref="Z138" si="736">SUM(O138,S138,Y138)</f>
        <v>0</v>
      </c>
      <c r="AA138" s="46" t="str">
        <f t="shared" si="597"/>
        <v/>
      </c>
      <c r="AB138" s="20"/>
      <c r="AC138" s="25"/>
      <c r="AD138" s="25"/>
      <c r="AE138" s="25"/>
      <c r="AF138" s="25"/>
      <c r="AG138" s="25"/>
      <c r="AH138" s="21">
        <f t="shared" ref="AH138" si="737">SUM(AC138:AG138)</f>
        <v>0</v>
      </c>
      <c r="AI138" s="25"/>
      <c r="AJ138" s="25"/>
      <c r="AK138" s="25"/>
      <c r="AL138" s="25"/>
      <c r="AM138" s="25"/>
      <c r="AN138" s="21">
        <f t="shared" ref="AN138" si="738">SUM(AI138:AM138)</f>
        <v>0</v>
      </c>
      <c r="AO138" s="25"/>
      <c r="AP138" s="25"/>
      <c r="AQ138" s="25"/>
      <c r="AR138" s="25"/>
      <c r="AS138" s="25"/>
      <c r="AT138" s="21">
        <f t="shared" ref="AT138" si="739">SUM(AO138:AS138)</f>
        <v>0</v>
      </c>
      <c r="AU138" s="25"/>
      <c r="AV138" s="25"/>
      <c r="AW138" s="25"/>
      <c r="AX138" s="25"/>
      <c r="AY138" s="25"/>
      <c r="AZ138" s="21">
        <f>SUM(AU138:AY138)</f>
        <v>0</v>
      </c>
      <c r="BA138" s="21">
        <f>SUM(AH138,AN138,AT138,AZ138)</f>
        <v>0</v>
      </c>
      <c r="BB138" s="46" t="str">
        <f t="shared" si="601"/>
        <v/>
      </c>
      <c r="BC138" s="20"/>
      <c r="BD138" s="25"/>
      <c r="BE138" s="25"/>
      <c r="BF138" s="25"/>
      <c r="BG138" s="25"/>
      <c r="BH138" s="25"/>
      <c r="BI138" s="21">
        <f t="shared" si="719"/>
        <v>0</v>
      </c>
      <c r="BJ138" s="25"/>
      <c r="BK138" s="25"/>
      <c r="BL138" s="25"/>
      <c r="BM138" s="25"/>
      <c r="BN138" s="25"/>
      <c r="BO138" s="21">
        <f t="shared" ref="BO138" si="740">SUM(BJ138:BN138)</f>
        <v>0</v>
      </c>
      <c r="BP138" s="25"/>
      <c r="BQ138" s="25"/>
      <c r="BR138" s="25"/>
      <c r="BS138" s="25"/>
      <c r="BT138" s="25"/>
      <c r="BU138" s="21">
        <f t="shared" ref="BU138" si="741">SUM(BP138:BT138)</f>
        <v>0</v>
      </c>
      <c r="BV138" s="25"/>
      <c r="BW138" s="25"/>
      <c r="BX138" s="25"/>
      <c r="BY138" s="25"/>
      <c r="BZ138" s="25"/>
      <c r="CA138" s="21">
        <f t="shared" ref="CA138" si="742">SUM(BV138:BZ138)</f>
        <v>0</v>
      </c>
      <c r="CB138" s="25"/>
      <c r="CC138" s="21">
        <f t="shared" si="688"/>
        <v>0</v>
      </c>
      <c r="CD138" s="25"/>
      <c r="CE138" s="21">
        <f t="shared" si="279"/>
        <v>0</v>
      </c>
      <c r="CF138" s="21">
        <f t="shared" si="280"/>
        <v>0</v>
      </c>
      <c r="CG138" s="46" t="str">
        <f t="shared" si="605"/>
        <v/>
      </c>
      <c r="CH138" s="20"/>
      <c r="CI138" s="25"/>
      <c r="CJ138" s="25"/>
      <c r="CK138" s="25">
        <v>0.2</v>
      </c>
      <c r="CL138" s="25">
        <v>0.1</v>
      </c>
      <c r="CM138" s="25"/>
      <c r="CN138" s="25"/>
      <c r="CO138" s="21">
        <f t="shared" ref="CO138" si="743">SUM(CI138:CN138)</f>
        <v>0.30000000000000004</v>
      </c>
      <c r="CP138" s="25"/>
      <c r="CQ138" s="25"/>
      <c r="CR138" s="25"/>
      <c r="CS138" s="25"/>
      <c r="CT138" s="25"/>
      <c r="CU138" s="25"/>
      <c r="CV138" s="21">
        <f t="shared" ref="CV138" si="744">SUM(CP138:CU138)</f>
        <v>0</v>
      </c>
      <c r="CW138" s="25"/>
      <c r="CX138" s="25"/>
      <c r="CY138" s="25"/>
      <c r="CZ138" s="25"/>
      <c r="DA138" s="25"/>
      <c r="DB138" s="21">
        <f t="shared" si="532"/>
        <v>0</v>
      </c>
      <c r="DC138" s="25">
        <v>0.1</v>
      </c>
      <c r="DD138" s="25">
        <v>0.25</v>
      </c>
      <c r="DE138" s="25"/>
      <c r="DF138" s="25"/>
      <c r="DG138" s="25"/>
      <c r="DH138" s="21">
        <f t="shared" si="561"/>
        <v>0.35</v>
      </c>
      <c r="DI138" s="25"/>
      <c r="DJ138" s="25"/>
      <c r="DK138" s="25"/>
      <c r="DL138" s="21">
        <f t="shared" si="282"/>
        <v>0</v>
      </c>
      <c r="DM138" s="25"/>
      <c r="DN138" s="25"/>
      <c r="DO138" s="25"/>
      <c r="DP138" s="25"/>
      <c r="DQ138" s="25"/>
      <c r="DR138" s="21">
        <f t="shared" si="725"/>
        <v>0</v>
      </c>
      <c r="DS138" s="21">
        <f t="shared" si="726"/>
        <v>0.65</v>
      </c>
      <c r="DT138" s="46">
        <f t="shared" si="608"/>
        <v>3.0275706741411407E-5</v>
      </c>
      <c r="DU138" s="20"/>
      <c r="DV138" s="25"/>
      <c r="DW138" s="25"/>
      <c r="DX138" s="25"/>
      <c r="DY138" s="21">
        <f t="shared" si="727"/>
        <v>0</v>
      </c>
      <c r="DZ138" s="25"/>
      <c r="EA138" s="21">
        <f t="shared" si="728"/>
        <v>0</v>
      </c>
      <c r="EB138" s="25"/>
      <c r="EC138" s="25"/>
      <c r="ED138" s="25"/>
      <c r="EE138" s="25"/>
      <c r="EF138" s="25"/>
      <c r="EG138" s="25"/>
      <c r="EH138" s="21">
        <f t="shared" si="729"/>
        <v>0</v>
      </c>
      <c r="EI138" s="25"/>
      <c r="EJ138" s="25"/>
      <c r="EK138" s="25"/>
      <c r="EL138" s="25"/>
      <c r="EM138" s="25"/>
      <c r="EN138" s="21">
        <f t="shared" si="730"/>
        <v>0</v>
      </c>
      <c r="EO138" s="21">
        <f t="shared" si="731"/>
        <v>0</v>
      </c>
      <c r="EP138" s="46" t="str">
        <f t="shared" si="609"/>
        <v/>
      </c>
      <c r="ER138" s="25"/>
      <c r="ES138" s="25"/>
      <c r="ET138" s="25"/>
      <c r="EU138" s="25"/>
      <c r="EV138" s="25"/>
      <c r="EW138" s="25"/>
      <c r="EX138" s="25"/>
      <c r="EY138" s="21">
        <f t="shared" si="732"/>
        <v>0</v>
      </c>
      <c r="EZ138" s="21">
        <f t="shared" si="733"/>
        <v>0</v>
      </c>
      <c r="FA138" s="46" t="str">
        <f t="shared" si="610"/>
        <v/>
      </c>
    </row>
    <row r="139" spans="1:157" ht="15" customHeight="1" x14ac:dyDescent="0.25">
      <c r="A139" s="26">
        <v>28</v>
      </c>
      <c r="B139" s="9" t="s">
        <v>141</v>
      </c>
      <c r="C139" s="1"/>
      <c r="D139" s="24">
        <v>0.02</v>
      </c>
      <c r="E139" s="24"/>
      <c r="F139" s="24">
        <v>1.6303609999999999</v>
      </c>
      <c r="G139" s="24">
        <v>2.5808469999999999</v>
      </c>
      <c r="H139" s="24">
        <v>1.805051</v>
      </c>
      <c r="I139" s="24">
        <v>0.47348000000000001</v>
      </c>
      <c r="J139" s="24">
        <v>1.904352</v>
      </c>
      <c r="K139" s="24">
        <v>1.1000000000000001</v>
      </c>
      <c r="L139" s="24">
        <v>0.8</v>
      </c>
      <c r="M139" s="24">
        <v>1</v>
      </c>
      <c r="N139" s="24">
        <v>1</v>
      </c>
      <c r="O139" s="19">
        <f t="shared" si="467"/>
        <v>12.314090999999999</v>
      </c>
      <c r="P139" s="24"/>
      <c r="Q139" s="24"/>
      <c r="R139" s="24"/>
      <c r="S139" s="19">
        <f t="shared" si="468"/>
        <v>0</v>
      </c>
      <c r="T139" s="24"/>
      <c r="U139" s="24"/>
      <c r="V139" s="24"/>
      <c r="W139" s="24"/>
      <c r="X139" s="24"/>
      <c r="Y139" s="19">
        <f t="shared" si="469"/>
        <v>0</v>
      </c>
      <c r="Z139" s="19">
        <f t="shared" si="470"/>
        <v>12.314090999999999</v>
      </c>
      <c r="AA139" s="48">
        <f t="shared" si="597"/>
        <v>2.9361015842232657E-3</v>
      </c>
      <c r="AB139" s="20"/>
      <c r="AC139" s="24">
        <v>0.82699999999999996</v>
      </c>
      <c r="AD139" s="24">
        <v>0.80000044084999999</v>
      </c>
      <c r="AE139" s="24">
        <v>2.15535034</v>
      </c>
      <c r="AF139" s="24">
        <v>1.8295870899999997</v>
      </c>
      <c r="AG139" s="24">
        <v>1.90855387</v>
      </c>
      <c r="AH139" s="19">
        <f t="shared" si="471"/>
        <v>7.5204917408499998</v>
      </c>
      <c r="AI139" s="24">
        <v>3.3610000000000002</v>
      </c>
      <c r="AJ139" s="24">
        <v>6.6200952600000003</v>
      </c>
      <c r="AK139" s="24">
        <v>12.358599999999999</v>
      </c>
      <c r="AL139" s="24">
        <v>12.98555</v>
      </c>
      <c r="AM139" s="24">
        <v>10.616</v>
      </c>
      <c r="AN139" s="19">
        <f t="shared" si="472"/>
        <v>45.941245260000002</v>
      </c>
      <c r="AO139" s="24"/>
      <c r="AP139" s="24"/>
      <c r="AQ139" s="24"/>
      <c r="AR139" s="24"/>
      <c r="AS139" s="24"/>
      <c r="AT139" s="19">
        <f t="shared" si="473"/>
        <v>0</v>
      </c>
      <c r="AU139" s="24"/>
      <c r="AV139" s="24"/>
      <c r="AW139" s="24"/>
      <c r="AX139" s="24"/>
      <c r="AY139" s="24"/>
      <c r="AZ139" s="19">
        <f t="shared" si="474"/>
        <v>0</v>
      </c>
      <c r="BA139" s="19">
        <f t="shared" si="475"/>
        <v>53.46173700085</v>
      </c>
      <c r="BB139" s="48">
        <f t="shared" si="601"/>
        <v>7.2284751874608002E-3</v>
      </c>
      <c r="BC139" s="20"/>
      <c r="BD139" s="24">
        <v>0.22480490000000003</v>
      </c>
      <c r="BE139" s="24">
        <v>0.18140292</v>
      </c>
      <c r="BF139" s="24">
        <v>1.0849565999999999</v>
      </c>
      <c r="BG139" s="24">
        <v>1.43882139</v>
      </c>
      <c r="BH139" s="24">
        <v>1.1763695899999997</v>
      </c>
      <c r="BI139" s="19">
        <f t="shared" si="719"/>
        <v>4.1063554</v>
      </c>
      <c r="BJ139" s="24">
        <v>12.591024999999998</v>
      </c>
      <c r="BK139" s="24">
        <v>13.188495790000001</v>
      </c>
      <c r="BL139" s="24">
        <v>3.7846399999999996</v>
      </c>
      <c r="BM139" s="24">
        <v>1.1343299999999998</v>
      </c>
      <c r="BN139" s="24"/>
      <c r="BO139" s="19">
        <f t="shared" si="476"/>
        <v>30.698490789999997</v>
      </c>
      <c r="BP139" s="24"/>
      <c r="BQ139" s="24"/>
      <c r="BR139" s="24"/>
      <c r="BS139" s="24"/>
      <c r="BT139" s="24"/>
      <c r="BU139" s="19">
        <f t="shared" si="477"/>
        <v>0</v>
      </c>
      <c r="BV139" s="24"/>
      <c r="BW139" s="24"/>
      <c r="BX139" s="24"/>
      <c r="BY139" s="24"/>
      <c r="BZ139" s="24"/>
      <c r="CA139" s="19">
        <f t="shared" si="478"/>
        <v>0</v>
      </c>
      <c r="CB139" s="24"/>
      <c r="CC139" s="19">
        <f t="shared" si="688"/>
        <v>0</v>
      </c>
      <c r="CD139" s="24"/>
      <c r="CE139" s="19">
        <f t="shared" si="279"/>
        <v>0</v>
      </c>
      <c r="CF139" s="19">
        <f t="shared" si="280"/>
        <v>34.804846189999999</v>
      </c>
      <c r="CG139" s="48">
        <f t="shared" si="605"/>
        <v>3.747104551226454E-3</v>
      </c>
      <c r="CH139" s="20"/>
      <c r="CI139" s="24">
        <v>1.08764014</v>
      </c>
      <c r="CJ139" s="24">
        <v>1.1518935400000001</v>
      </c>
      <c r="CK139" s="24">
        <v>0.77797905999999972</v>
      </c>
      <c r="CL139" s="24">
        <v>0.51984098999999984</v>
      </c>
      <c r="CM139" s="24"/>
      <c r="CN139" s="24"/>
      <c r="CO139" s="19">
        <f t="shared" si="691"/>
        <v>3.5373537299999995</v>
      </c>
      <c r="CP139" s="24"/>
      <c r="CQ139" s="24"/>
      <c r="CR139" s="24"/>
      <c r="CS139" s="24">
        <v>3</v>
      </c>
      <c r="CT139" s="24">
        <v>1.23235955</v>
      </c>
      <c r="CU139" s="24"/>
      <c r="CV139" s="19">
        <f t="shared" si="692"/>
        <v>4.23235955</v>
      </c>
      <c r="CW139" s="24"/>
      <c r="CX139" s="24"/>
      <c r="CY139" s="24"/>
      <c r="CZ139" s="24"/>
      <c r="DA139" s="24"/>
      <c r="DB139" s="19">
        <f t="shared" si="532"/>
        <v>0</v>
      </c>
      <c r="DC139" s="24">
        <v>28.101368619999999</v>
      </c>
      <c r="DD139" s="24">
        <v>66.79790208</v>
      </c>
      <c r="DE139" s="24">
        <v>1.1966906100000001</v>
      </c>
      <c r="DF139" s="24">
        <v>0.25011288999999998</v>
      </c>
      <c r="DG139" s="24"/>
      <c r="DH139" s="19">
        <f t="shared" si="561"/>
        <v>96.346074200000004</v>
      </c>
      <c r="DI139" s="24">
        <v>18.830372650000001</v>
      </c>
      <c r="DJ139" s="24">
        <v>0.88623441999999986</v>
      </c>
      <c r="DK139" s="24">
        <v>1.414934E-2</v>
      </c>
      <c r="DL139" s="19">
        <f t="shared" si="282"/>
        <v>19.730756410000001</v>
      </c>
      <c r="DM139" s="24"/>
      <c r="DN139" s="24"/>
      <c r="DO139" s="24"/>
      <c r="DP139" s="24"/>
      <c r="DQ139" s="24"/>
      <c r="DR139" s="19">
        <f t="shared" si="725"/>
        <v>0</v>
      </c>
      <c r="DS139" s="19">
        <f t="shared" si="726"/>
        <v>123.84654389000001</v>
      </c>
      <c r="DT139" s="48">
        <f t="shared" si="608"/>
        <v>5.768525605770734E-3</v>
      </c>
      <c r="DU139" s="20"/>
      <c r="DV139" s="24"/>
      <c r="DW139" s="24"/>
      <c r="DX139" s="24">
        <v>1</v>
      </c>
      <c r="DY139" s="19">
        <f t="shared" si="727"/>
        <v>1</v>
      </c>
      <c r="DZ139" s="24"/>
      <c r="EA139" s="19">
        <f t="shared" si="728"/>
        <v>0</v>
      </c>
      <c r="EB139" s="24"/>
      <c r="EC139" s="24"/>
      <c r="ED139" s="24"/>
      <c r="EE139" s="24"/>
      <c r="EF139" s="24"/>
      <c r="EG139" s="24"/>
      <c r="EH139" s="19">
        <f t="shared" si="729"/>
        <v>0</v>
      </c>
      <c r="EI139" s="24"/>
      <c r="EJ139" s="24"/>
      <c r="EK139" s="24"/>
      <c r="EL139" s="24"/>
      <c r="EM139" s="24"/>
      <c r="EN139" s="19">
        <f t="shared" si="730"/>
        <v>0</v>
      </c>
      <c r="EO139" s="21">
        <f t="shared" si="731"/>
        <v>1</v>
      </c>
      <c r="EP139" s="48">
        <f t="shared" si="609"/>
        <v>2.4231202361067831E-4</v>
      </c>
      <c r="ER139" s="24"/>
      <c r="ES139" s="24"/>
      <c r="ET139" s="24"/>
      <c r="EU139" s="24"/>
      <c r="EV139" s="24"/>
      <c r="EW139" s="24"/>
      <c r="EX139" s="24"/>
      <c r="EY139" s="19">
        <f t="shared" si="732"/>
        <v>0</v>
      </c>
      <c r="EZ139" s="21">
        <f t="shared" si="733"/>
        <v>0</v>
      </c>
      <c r="FA139" s="48" t="str">
        <f t="shared" si="610"/>
        <v/>
      </c>
    </row>
    <row r="140" spans="1:157" ht="35.25" customHeight="1" x14ac:dyDescent="0.25">
      <c r="A140" s="84">
        <v>29</v>
      </c>
      <c r="B140" s="42" t="s">
        <v>142</v>
      </c>
      <c r="C140" s="1"/>
      <c r="D140" s="36">
        <f t="shared" ref="D140:Z140" si="745">SUM(D73:D139)</f>
        <v>325.02</v>
      </c>
      <c r="E140" s="36">
        <f t="shared" si="745"/>
        <v>425</v>
      </c>
      <c r="F140" s="36">
        <f t="shared" si="745"/>
        <v>1.6303609999999999</v>
      </c>
      <c r="G140" s="36">
        <f t="shared" si="745"/>
        <v>6.0808470000000003</v>
      </c>
      <c r="H140" s="36">
        <f t="shared" si="745"/>
        <v>6.8050509999999997</v>
      </c>
      <c r="I140" s="36">
        <f t="shared" si="745"/>
        <v>154.81147999999999</v>
      </c>
      <c r="J140" s="36">
        <f t="shared" si="745"/>
        <v>1.904352</v>
      </c>
      <c r="K140" s="36">
        <f t="shared" si="745"/>
        <v>76.099999999999994</v>
      </c>
      <c r="L140" s="36">
        <f t="shared" si="745"/>
        <v>81.599999999999994</v>
      </c>
      <c r="M140" s="36">
        <f t="shared" si="745"/>
        <v>81.900000000000006</v>
      </c>
      <c r="N140" s="36">
        <f t="shared" si="745"/>
        <v>80</v>
      </c>
      <c r="O140" s="37">
        <f t="shared" si="745"/>
        <v>1240.852091</v>
      </c>
      <c r="P140" s="36">
        <f t="shared" si="745"/>
        <v>0</v>
      </c>
      <c r="Q140" s="36">
        <f t="shared" si="745"/>
        <v>10</v>
      </c>
      <c r="R140" s="36">
        <f t="shared" si="745"/>
        <v>10</v>
      </c>
      <c r="S140" s="37">
        <f t="shared" si="745"/>
        <v>20</v>
      </c>
      <c r="T140" s="36">
        <f t="shared" si="745"/>
        <v>0</v>
      </c>
      <c r="U140" s="36">
        <f t="shared" si="745"/>
        <v>0</v>
      </c>
      <c r="V140" s="36">
        <f t="shared" si="745"/>
        <v>0</v>
      </c>
      <c r="W140" s="36">
        <f t="shared" si="745"/>
        <v>0</v>
      </c>
      <c r="X140" s="36">
        <f t="shared" si="745"/>
        <v>0</v>
      </c>
      <c r="Y140" s="37">
        <f t="shared" si="745"/>
        <v>0</v>
      </c>
      <c r="Z140" s="55">
        <f t="shared" si="745"/>
        <v>1260.852091</v>
      </c>
      <c r="AA140" s="56">
        <f t="shared" si="597"/>
        <v>0.30063037717167407</v>
      </c>
      <c r="AB140" s="20"/>
      <c r="AC140" s="36">
        <f t="shared" ref="AC140:BA140" si="746">SUM(AC73:AC139)</f>
        <v>229.00460749999999</v>
      </c>
      <c r="AD140" s="36">
        <f t="shared" si="746"/>
        <v>278.42548594085002</v>
      </c>
      <c r="AE140" s="36">
        <f t="shared" si="746"/>
        <v>295.35225733999999</v>
      </c>
      <c r="AF140" s="36">
        <f t="shared" si="746"/>
        <v>227.42958708999998</v>
      </c>
      <c r="AG140" s="36">
        <f t="shared" si="746"/>
        <v>246.90855386999999</v>
      </c>
      <c r="AH140" s="37">
        <f t="shared" si="746"/>
        <v>1277.12049174085</v>
      </c>
      <c r="AI140" s="36">
        <f t="shared" si="746"/>
        <v>9.6368969999999994</v>
      </c>
      <c r="AJ140" s="36">
        <f t="shared" si="746"/>
        <v>23.914069388649999</v>
      </c>
      <c r="AK140" s="36">
        <f t="shared" si="746"/>
        <v>33.996294839999997</v>
      </c>
      <c r="AL140" s="36">
        <f t="shared" si="746"/>
        <v>52.742022370000001</v>
      </c>
      <c r="AM140" s="36">
        <f t="shared" si="746"/>
        <v>27.563467579999998</v>
      </c>
      <c r="AN140" s="37">
        <f t="shared" si="746"/>
        <v>147.85275117865001</v>
      </c>
      <c r="AO140" s="36">
        <f t="shared" si="746"/>
        <v>10</v>
      </c>
      <c r="AP140" s="36">
        <f t="shared" si="746"/>
        <v>10</v>
      </c>
      <c r="AQ140" s="36">
        <f t="shared" si="746"/>
        <v>3.75</v>
      </c>
      <c r="AR140" s="36">
        <f t="shared" si="746"/>
        <v>0</v>
      </c>
      <c r="AS140" s="36">
        <f t="shared" si="746"/>
        <v>0</v>
      </c>
      <c r="AT140" s="37">
        <f t="shared" si="746"/>
        <v>23.75</v>
      </c>
      <c r="AU140" s="36">
        <f t="shared" si="746"/>
        <v>0</v>
      </c>
      <c r="AV140" s="36">
        <f t="shared" si="746"/>
        <v>0</v>
      </c>
      <c r="AW140" s="36">
        <f t="shared" si="746"/>
        <v>0</v>
      </c>
      <c r="AX140" s="36">
        <f t="shared" si="746"/>
        <v>0</v>
      </c>
      <c r="AY140" s="36">
        <f t="shared" si="746"/>
        <v>0</v>
      </c>
      <c r="AZ140" s="37">
        <f t="shared" si="746"/>
        <v>0</v>
      </c>
      <c r="BA140" s="55">
        <f t="shared" si="746"/>
        <v>1448.7232429194999</v>
      </c>
      <c r="BB140" s="56">
        <f t="shared" si="601"/>
        <v>0.19587953183741211</v>
      </c>
      <c r="BC140" s="20"/>
      <c r="BD140" s="36">
        <f t="shared" ref="BD140:CF140" si="747">SUM(BD73:BD139)</f>
        <v>261.62600489999994</v>
      </c>
      <c r="BE140" s="36">
        <f t="shared" si="747"/>
        <v>301.38260291999995</v>
      </c>
      <c r="BF140" s="36">
        <f t="shared" si="747"/>
        <v>327.53615659999997</v>
      </c>
      <c r="BG140" s="36">
        <f t="shared" si="747"/>
        <v>304.10524038999995</v>
      </c>
      <c r="BH140" s="36">
        <f t="shared" si="747"/>
        <v>300.22194158999997</v>
      </c>
      <c r="BI140" s="37">
        <f t="shared" si="747"/>
        <v>1494.8719464000001</v>
      </c>
      <c r="BJ140" s="36">
        <f t="shared" si="747"/>
        <v>36.382998220000005</v>
      </c>
      <c r="BK140" s="36">
        <f t="shared" si="747"/>
        <v>37.91137542268001</v>
      </c>
      <c r="BL140" s="36">
        <f t="shared" si="747"/>
        <v>28.011550362888883</v>
      </c>
      <c r="BM140" s="36">
        <f t="shared" si="747"/>
        <v>27.954707290000002</v>
      </c>
      <c r="BN140" s="36">
        <f t="shared" si="747"/>
        <v>11.20791181443111</v>
      </c>
      <c r="BO140" s="37">
        <f t="shared" si="747"/>
        <v>141.46854311000001</v>
      </c>
      <c r="BP140" s="36">
        <f t="shared" si="747"/>
        <v>0</v>
      </c>
      <c r="BQ140" s="36">
        <f t="shared" si="747"/>
        <v>0</v>
      </c>
      <c r="BR140" s="36">
        <f t="shared" si="747"/>
        <v>0</v>
      </c>
      <c r="BS140" s="36">
        <f t="shared" si="747"/>
        <v>0</v>
      </c>
      <c r="BT140" s="36">
        <f t="shared" si="747"/>
        <v>0</v>
      </c>
      <c r="BU140" s="37">
        <f t="shared" si="747"/>
        <v>0</v>
      </c>
      <c r="BV140" s="36">
        <f t="shared" si="747"/>
        <v>0</v>
      </c>
      <c r="BW140" s="36">
        <f t="shared" si="747"/>
        <v>0</v>
      </c>
      <c r="BX140" s="36">
        <f t="shared" si="747"/>
        <v>0</v>
      </c>
      <c r="BY140" s="36">
        <f t="shared" si="747"/>
        <v>0</v>
      </c>
      <c r="BZ140" s="36">
        <f t="shared" si="747"/>
        <v>0</v>
      </c>
      <c r="CA140" s="37">
        <f t="shared" si="747"/>
        <v>0</v>
      </c>
      <c r="CB140" s="36">
        <f t="shared" si="747"/>
        <v>0</v>
      </c>
      <c r="CC140" s="37">
        <f t="shared" si="747"/>
        <v>0</v>
      </c>
      <c r="CD140" s="36">
        <f t="shared" si="747"/>
        <v>0</v>
      </c>
      <c r="CE140" s="37">
        <f t="shared" si="747"/>
        <v>0</v>
      </c>
      <c r="CF140" s="55">
        <f t="shared" si="747"/>
        <v>1636.3404895100002</v>
      </c>
      <c r="CG140" s="56">
        <f t="shared" si="605"/>
        <v>0.1761691134081419</v>
      </c>
      <c r="CH140" s="20"/>
      <c r="CI140" s="36">
        <f t="shared" ref="CI140:DS140" si="748">SUM(CI73:CI139)</f>
        <v>212.08764013999999</v>
      </c>
      <c r="CJ140" s="36">
        <f t="shared" si="748"/>
        <v>329.28159128000004</v>
      </c>
      <c r="CK140" s="36">
        <f t="shared" si="748"/>
        <v>328.91691603000004</v>
      </c>
      <c r="CL140" s="36">
        <f t="shared" si="748"/>
        <v>340.59807493000005</v>
      </c>
      <c r="CM140" s="36">
        <f t="shared" si="748"/>
        <v>333.19666000000001</v>
      </c>
      <c r="CN140" s="36">
        <f t="shared" si="748"/>
        <v>10.053999999999998</v>
      </c>
      <c r="CO140" s="37">
        <f t="shared" si="748"/>
        <v>1554.1348823800001</v>
      </c>
      <c r="CP140" s="36">
        <f t="shared" si="748"/>
        <v>19.713795590000004</v>
      </c>
      <c r="CQ140" s="36">
        <f t="shared" si="748"/>
        <v>22.751043349999996</v>
      </c>
      <c r="CR140" s="36">
        <f t="shared" si="748"/>
        <v>30.801992040000002</v>
      </c>
      <c r="CS140" s="36">
        <f t="shared" si="748"/>
        <v>33.606335999999999</v>
      </c>
      <c r="CT140" s="36">
        <f t="shared" si="748"/>
        <v>14.37598283656</v>
      </c>
      <c r="CU140" s="36">
        <f t="shared" si="748"/>
        <v>10.6317925</v>
      </c>
      <c r="CV140" s="37">
        <f t="shared" si="748"/>
        <v>131.88094231656001</v>
      </c>
      <c r="CW140" s="36">
        <f t="shared" si="748"/>
        <v>0</v>
      </c>
      <c r="CX140" s="36">
        <f t="shared" si="748"/>
        <v>0</v>
      </c>
      <c r="CY140" s="36">
        <f t="shared" si="748"/>
        <v>0</v>
      </c>
      <c r="CZ140" s="36">
        <f t="shared" si="748"/>
        <v>0</v>
      </c>
      <c r="DA140" s="36">
        <f t="shared" si="748"/>
        <v>0</v>
      </c>
      <c r="DB140" s="37">
        <f t="shared" si="748"/>
        <v>0</v>
      </c>
      <c r="DC140" s="36">
        <f t="shared" si="748"/>
        <v>343.5295044803533</v>
      </c>
      <c r="DD140" s="36">
        <f t="shared" si="748"/>
        <v>67.796066010000004</v>
      </c>
      <c r="DE140" s="36">
        <f t="shared" si="748"/>
        <v>4.21718013</v>
      </c>
      <c r="DF140" s="36">
        <f t="shared" si="748"/>
        <v>0.25011288999999998</v>
      </c>
      <c r="DG140" s="36">
        <f t="shared" si="748"/>
        <v>0</v>
      </c>
      <c r="DH140" s="37">
        <f t="shared" si="748"/>
        <v>415.7928635103533</v>
      </c>
      <c r="DI140" s="36">
        <f t="shared" si="748"/>
        <v>83.740496460000003</v>
      </c>
      <c r="DJ140" s="36">
        <f t="shared" si="748"/>
        <v>1.3198400599999998</v>
      </c>
      <c r="DK140" s="36">
        <f t="shared" si="748"/>
        <v>4.3359599999999998E-2</v>
      </c>
      <c r="DL140" s="37">
        <f t="shared" si="748"/>
        <v>85.103696119999995</v>
      </c>
      <c r="DM140" s="36">
        <f t="shared" si="748"/>
        <v>0</v>
      </c>
      <c r="DN140" s="36">
        <f t="shared" si="748"/>
        <v>0</v>
      </c>
      <c r="DO140" s="36">
        <f t="shared" si="748"/>
        <v>0</v>
      </c>
      <c r="DP140" s="36">
        <f t="shared" si="748"/>
        <v>0</v>
      </c>
      <c r="DQ140" s="36">
        <f t="shared" si="748"/>
        <v>0</v>
      </c>
      <c r="DR140" s="37">
        <f t="shared" si="748"/>
        <v>0</v>
      </c>
      <c r="DS140" s="55">
        <f t="shared" si="748"/>
        <v>2186.9123843269131</v>
      </c>
      <c r="DT140" s="56">
        <f t="shared" si="608"/>
        <v>0.1018620277185268</v>
      </c>
      <c r="DU140" s="20"/>
      <c r="DV140" s="36">
        <f t="shared" ref="DV140:EO140" si="749">SUM(DV73:DV139)</f>
        <v>0</v>
      </c>
      <c r="DW140" s="36">
        <f t="shared" si="749"/>
        <v>0</v>
      </c>
      <c r="DX140" s="36">
        <f t="shared" si="749"/>
        <v>1</v>
      </c>
      <c r="DY140" s="37">
        <f t="shared" si="749"/>
        <v>1</v>
      </c>
      <c r="DZ140" s="36">
        <f t="shared" si="749"/>
        <v>0</v>
      </c>
      <c r="EA140" s="37">
        <f t="shared" si="749"/>
        <v>0</v>
      </c>
      <c r="EB140" s="36">
        <f t="shared" si="749"/>
        <v>0</v>
      </c>
      <c r="EC140" s="36">
        <f t="shared" si="749"/>
        <v>0</v>
      </c>
      <c r="ED140" s="36">
        <f t="shared" si="749"/>
        <v>0</v>
      </c>
      <c r="EE140" s="36">
        <f t="shared" si="749"/>
        <v>0</v>
      </c>
      <c r="EF140" s="36">
        <f t="shared" si="749"/>
        <v>0</v>
      </c>
      <c r="EG140" s="36">
        <f t="shared" si="749"/>
        <v>0</v>
      </c>
      <c r="EH140" s="37">
        <f t="shared" si="749"/>
        <v>0</v>
      </c>
      <c r="EI140" s="36">
        <f t="shared" si="749"/>
        <v>0</v>
      </c>
      <c r="EJ140" s="36">
        <f t="shared" si="749"/>
        <v>0</v>
      </c>
      <c r="EK140" s="36">
        <f t="shared" si="749"/>
        <v>0</v>
      </c>
      <c r="EL140" s="36">
        <f t="shared" si="749"/>
        <v>0</v>
      </c>
      <c r="EM140" s="36">
        <f t="shared" si="749"/>
        <v>0</v>
      </c>
      <c r="EN140" s="37">
        <f t="shared" si="749"/>
        <v>0</v>
      </c>
      <c r="EO140" s="55">
        <f t="shared" si="749"/>
        <v>1</v>
      </c>
      <c r="EP140" s="56">
        <f t="shared" si="609"/>
        <v>2.4231202361067831E-4</v>
      </c>
      <c r="ER140" s="36">
        <f t="shared" ref="ER140:EZ140" si="750">SUM(ER73:ER139)</f>
        <v>0</v>
      </c>
      <c r="ES140" s="36">
        <f t="shared" si="750"/>
        <v>0</v>
      </c>
      <c r="ET140" s="36">
        <f t="shared" si="750"/>
        <v>0</v>
      </c>
      <c r="EU140" s="36">
        <f t="shared" si="750"/>
        <v>0</v>
      </c>
      <c r="EV140" s="36">
        <f t="shared" si="750"/>
        <v>0</v>
      </c>
      <c r="EW140" s="36">
        <f t="shared" si="750"/>
        <v>0</v>
      </c>
      <c r="EX140" s="36">
        <f t="shared" si="750"/>
        <v>0</v>
      </c>
      <c r="EY140" s="37">
        <f t="shared" si="750"/>
        <v>0</v>
      </c>
      <c r="EZ140" s="55">
        <f t="shared" si="750"/>
        <v>0</v>
      </c>
      <c r="FA140" s="56" t="str">
        <f>IF(EZ140=0,"",EZ140/$EZ$142)</f>
        <v/>
      </c>
    </row>
    <row r="141" spans="1:157" ht="8.25" customHeight="1" x14ac:dyDescent="0.25">
      <c r="A141"/>
      <c r="AA141" s="49"/>
      <c r="BB141" s="49"/>
      <c r="CG141" s="49"/>
      <c r="DT141" s="49"/>
      <c r="EP141" s="49"/>
      <c r="FA141" s="49"/>
    </row>
    <row r="142" spans="1:157" ht="18" customHeight="1" thickBot="1" x14ac:dyDescent="0.3">
      <c r="A142" s="30"/>
      <c r="B142" s="41" t="s">
        <v>143</v>
      </c>
      <c r="C142" s="31"/>
      <c r="D142" s="38">
        <f t="shared" ref="D142:Z142" si="751">SUM(D70,D140)</f>
        <v>329.48339999999996</v>
      </c>
      <c r="E142" s="38">
        <f t="shared" si="751"/>
        <v>518.08656500000006</v>
      </c>
      <c r="F142" s="38">
        <f t="shared" si="751"/>
        <v>107.88534499999999</v>
      </c>
      <c r="G142" s="38">
        <f t="shared" si="751"/>
        <v>116.994879</v>
      </c>
      <c r="H142" s="38">
        <f t="shared" si="751"/>
        <v>167.20320199999998</v>
      </c>
      <c r="I142" s="38">
        <f t="shared" si="751"/>
        <v>429.73539599999992</v>
      </c>
      <c r="J142" s="38">
        <f t="shared" si="751"/>
        <v>218.10446099999999</v>
      </c>
      <c r="K142" s="38">
        <f t="shared" si="751"/>
        <v>358.39137800000003</v>
      </c>
      <c r="L142" s="38">
        <f t="shared" si="751"/>
        <v>355.33073592999995</v>
      </c>
      <c r="M142" s="38">
        <f t="shared" si="751"/>
        <v>333.48646417999998</v>
      </c>
      <c r="N142" s="38">
        <f t="shared" si="751"/>
        <v>345.51318889000004</v>
      </c>
      <c r="O142" s="39">
        <f t="shared" si="751"/>
        <v>3280.2150149999998</v>
      </c>
      <c r="P142" s="38">
        <f t="shared" si="751"/>
        <v>50.215834319999999</v>
      </c>
      <c r="Q142" s="38">
        <f t="shared" si="751"/>
        <v>170.99757653</v>
      </c>
      <c r="R142" s="38">
        <f t="shared" si="751"/>
        <v>114.361789</v>
      </c>
      <c r="S142" s="39">
        <f t="shared" si="751"/>
        <v>335.57519985000005</v>
      </c>
      <c r="T142" s="38">
        <f t="shared" si="751"/>
        <v>20.403565999999998</v>
      </c>
      <c r="U142" s="38">
        <f t="shared" si="751"/>
        <v>69.20114247153559</v>
      </c>
      <c r="V142" s="38">
        <f t="shared" si="751"/>
        <v>137.59606966300001</v>
      </c>
      <c r="W142" s="38">
        <f t="shared" si="751"/>
        <v>168.1876834593026</v>
      </c>
      <c r="X142" s="38">
        <f t="shared" si="751"/>
        <v>182.84889609249998</v>
      </c>
      <c r="Y142" s="39">
        <f t="shared" si="751"/>
        <v>578.23735768633821</v>
      </c>
      <c r="Z142" s="57">
        <f t="shared" si="751"/>
        <v>4194.0275725363381</v>
      </c>
      <c r="AA142" s="58">
        <f>IF(Z142=0,"",Z142/$Z$142)</f>
        <v>1</v>
      </c>
      <c r="AB142" s="43"/>
      <c r="AC142" s="38">
        <f t="shared" ref="AC142:BA142" si="752">SUM(AC70,AC140)</f>
        <v>687.99791714999992</v>
      </c>
      <c r="AD142" s="38">
        <f t="shared" si="752"/>
        <v>964.15453743085004</v>
      </c>
      <c r="AE142" s="38">
        <f t="shared" si="752"/>
        <v>1281.9605938300001</v>
      </c>
      <c r="AF142" s="38">
        <f t="shared" si="752"/>
        <v>1093.1717614505353</v>
      </c>
      <c r="AG142" s="38">
        <f t="shared" si="752"/>
        <v>1229.7022250419418</v>
      </c>
      <c r="AH142" s="39">
        <f t="shared" si="752"/>
        <v>5256.9870349033272</v>
      </c>
      <c r="AI142" s="38">
        <f t="shared" si="752"/>
        <v>13.089366999999999</v>
      </c>
      <c r="AJ142" s="38">
        <f t="shared" si="752"/>
        <v>31.74906938865</v>
      </c>
      <c r="AK142" s="38">
        <f t="shared" si="752"/>
        <v>48.420594839999993</v>
      </c>
      <c r="AL142" s="38">
        <f t="shared" si="752"/>
        <v>74.091672495349997</v>
      </c>
      <c r="AM142" s="38">
        <f t="shared" si="752"/>
        <v>41.465735384649996</v>
      </c>
      <c r="AN142" s="39">
        <f t="shared" si="752"/>
        <v>208.81643910865</v>
      </c>
      <c r="AO142" s="38">
        <f t="shared" si="752"/>
        <v>172.184833</v>
      </c>
      <c r="AP142" s="38">
        <f t="shared" si="752"/>
        <v>128.287149</v>
      </c>
      <c r="AQ142" s="38">
        <f t="shared" si="752"/>
        <v>133.82210147000001</v>
      </c>
      <c r="AR142" s="38">
        <f t="shared" si="752"/>
        <v>181.06989299999998</v>
      </c>
      <c r="AS142" s="38">
        <f t="shared" si="752"/>
        <v>123.092556</v>
      </c>
      <c r="AT142" s="39">
        <f t="shared" si="752"/>
        <v>738.45653246999996</v>
      </c>
      <c r="AU142" s="38">
        <f t="shared" si="752"/>
        <v>187.84127327649998</v>
      </c>
      <c r="AV142" s="38">
        <f t="shared" si="752"/>
        <v>234.8459350055</v>
      </c>
      <c r="AW142" s="38">
        <f t="shared" si="752"/>
        <v>245.34805761562581</v>
      </c>
      <c r="AX142" s="38">
        <f t="shared" si="752"/>
        <v>254.27149268336746</v>
      </c>
      <c r="AY142" s="38">
        <f t="shared" si="752"/>
        <v>269.42417554229218</v>
      </c>
      <c r="AZ142" s="39">
        <f t="shared" si="752"/>
        <v>1191.7309341232856</v>
      </c>
      <c r="BA142" s="57">
        <f t="shared" si="752"/>
        <v>7395.990940605262</v>
      </c>
      <c r="BB142" s="58">
        <f>IF(BA142=0,"",BA142/$BA$142)</f>
        <v>1</v>
      </c>
      <c r="BC142" s="43"/>
      <c r="BD142" s="38">
        <f t="shared" ref="BD142:CF142" si="753">SUM(BD70,BD140)</f>
        <v>1449.3554072023296</v>
      </c>
      <c r="BE142" s="38">
        <f t="shared" si="753"/>
        <v>1357.9520096804536</v>
      </c>
      <c r="BF142" s="38">
        <f t="shared" si="753"/>
        <v>1472.1296403212327</v>
      </c>
      <c r="BG142" s="38">
        <f t="shared" si="753"/>
        <v>1544.5648828378771</v>
      </c>
      <c r="BH142" s="38">
        <f t="shared" si="753"/>
        <v>1586.1355497023378</v>
      </c>
      <c r="BI142" s="39">
        <f t="shared" si="753"/>
        <v>7410.1374897442311</v>
      </c>
      <c r="BJ142" s="38">
        <f t="shared" si="753"/>
        <v>37.558423080000004</v>
      </c>
      <c r="BK142" s="38">
        <f t="shared" si="753"/>
        <v>39.695506672680011</v>
      </c>
      <c r="BL142" s="38">
        <f t="shared" si="753"/>
        <v>30.662618542888882</v>
      </c>
      <c r="BM142" s="38">
        <f t="shared" si="753"/>
        <v>30.959216410000003</v>
      </c>
      <c r="BN142" s="38">
        <f t="shared" si="753"/>
        <v>14.062832914431109</v>
      </c>
      <c r="BO142" s="39">
        <f t="shared" si="753"/>
        <v>152.93859762000002</v>
      </c>
      <c r="BP142" s="38">
        <f t="shared" si="753"/>
        <v>100.261776</v>
      </c>
      <c r="BQ142" s="38">
        <f t="shared" si="753"/>
        <v>107.50459599999999</v>
      </c>
      <c r="BR142" s="38">
        <f t="shared" si="753"/>
        <v>27.985375679999997</v>
      </c>
      <c r="BS142" s="38">
        <f t="shared" si="753"/>
        <v>2.7165200000000986</v>
      </c>
      <c r="BT142" s="38">
        <f t="shared" si="753"/>
        <v>0</v>
      </c>
      <c r="BU142" s="39">
        <f t="shared" si="753"/>
        <v>238.46826768000011</v>
      </c>
      <c r="BV142" s="38">
        <f t="shared" si="753"/>
        <v>280.0958081234615</v>
      </c>
      <c r="BW142" s="38">
        <f t="shared" si="753"/>
        <v>287.81070764453835</v>
      </c>
      <c r="BX142" s="38">
        <f t="shared" si="753"/>
        <v>296.912785275018</v>
      </c>
      <c r="BY142" s="38">
        <f t="shared" si="753"/>
        <v>307.23415711749999</v>
      </c>
      <c r="BZ142" s="38">
        <f t="shared" si="753"/>
        <v>314.866310009568</v>
      </c>
      <c r="CA142" s="39">
        <f t="shared" si="753"/>
        <v>1486.9197681700857</v>
      </c>
      <c r="CB142" s="38">
        <f t="shared" si="753"/>
        <v>0</v>
      </c>
      <c r="CC142" s="39">
        <f t="shared" si="753"/>
        <v>0</v>
      </c>
      <c r="CD142" s="38">
        <f t="shared" si="753"/>
        <v>0</v>
      </c>
      <c r="CE142" s="39">
        <f t="shared" si="753"/>
        <v>0</v>
      </c>
      <c r="CF142" s="57">
        <f t="shared" si="753"/>
        <v>9288.4641232143167</v>
      </c>
      <c r="CG142" s="58">
        <f>IF(CF142=0,"",CF142/$CF$142)</f>
        <v>1</v>
      </c>
      <c r="CH142" s="43"/>
      <c r="CI142" s="38">
        <f t="shared" ref="CI142:DS142" si="754">SUM(CI70,CI140)</f>
        <v>1307.2170900288152</v>
      </c>
      <c r="CJ142" s="38">
        <f t="shared" si="754"/>
        <v>1151.623842460174</v>
      </c>
      <c r="CK142" s="38">
        <f t="shared" si="754"/>
        <v>1470.0533348054209</v>
      </c>
      <c r="CL142" s="38">
        <f t="shared" si="754"/>
        <v>1562.0850017713533</v>
      </c>
      <c r="CM142" s="38">
        <f t="shared" si="754"/>
        <v>1349.9825106903545</v>
      </c>
      <c r="CN142" s="38">
        <f t="shared" si="754"/>
        <v>358.02425299999999</v>
      </c>
      <c r="CO142" s="39">
        <f t="shared" si="754"/>
        <v>7198.9860327561182</v>
      </c>
      <c r="CP142" s="38">
        <f t="shared" si="754"/>
        <v>26.033370331408079</v>
      </c>
      <c r="CQ142" s="38">
        <f t="shared" si="754"/>
        <v>24.894485429999996</v>
      </c>
      <c r="CR142" s="38">
        <f t="shared" si="754"/>
        <v>44.884335844169186</v>
      </c>
      <c r="CS142" s="38">
        <f t="shared" si="754"/>
        <v>50.948606745214811</v>
      </c>
      <c r="CT142" s="38">
        <f t="shared" si="754"/>
        <v>34.908535377809997</v>
      </c>
      <c r="CU142" s="38">
        <f t="shared" si="754"/>
        <v>10.6317925</v>
      </c>
      <c r="CV142" s="39">
        <f t="shared" si="754"/>
        <v>192.30112622860207</v>
      </c>
      <c r="CW142" s="38">
        <f t="shared" si="754"/>
        <v>315.86092077796002</v>
      </c>
      <c r="CX142" s="38">
        <f t="shared" si="754"/>
        <v>321.48231942094662</v>
      </c>
      <c r="CY142" s="38">
        <f t="shared" si="754"/>
        <v>336.83615178844002</v>
      </c>
      <c r="CZ142" s="38">
        <f t="shared" si="754"/>
        <v>350.52586444112313</v>
      </c>
      <c r="DA142" s="38">
        <f t="shared" si="754"/>
        <v>456.81679944249993</v>
      </c>
      <c r="DB142" s="39">
        <f t="shared" si="754"/>
        <v>1781.5220558709698</v>
      </c>
      <c r="DC142" s="38">
        <f t="shared" si="754"/>
        <v>8957.1182185716716</v>
      </c>
      <c r="DD142" s="38">
        <f t="shared" si="754"/>
        <v>1720.3371505200132</v>
      </c>
      <c r="DE142" s="38">
        <f t="shared" si="754"/>
        <v>610.68276013000002</v>
      </c>
      <c r="DF142" s="38">
        <f t="shared" si="754"/>
        <v>229.72494389000002</v>
      </c>
      <c r="DG142" s="38">
        <f t="shared" si="754"/>
        <v>93.974819999999994</v>
      </c>
      <c r="DH142" s="39">
        <f t="shared" si="754"/>
        <v>11611.837893111682</v>
      </c>
      <c r="DI142" s="38">
        <f t="shared" si="754"/>
        <v>83.740496460000003</v>
      </c>
      <c r="DJ142" s="38">
        <f t="shared" si="754"/>
        <v>1.3198400599999998</v>
      </c>
      <c r="DK142" s="38">
        <f t="shared" si="754"/>
        <v>4.3359599999999998E-2</v>
      </c>
      <c r="DL142" s="39">
        <f t="shared" si="754"/>
        <v>85.103696119999995</v>
      </c>
      <c r="DM142" s="38">
        <f t="shared" si="754"/>
        <v>23.040243913299999</v>
      </c>
      <c r="DN142" s="38">
        <f t="shared" si="754"/>
        <v>188.21928300000002</v>
      </c>
      <c r="DO142" s="38">
        <f t="shared" si="754"/>
        <v>154.17186168799998</v>
      </c>
      <c r="DP142" s="38">
        <f t="shared" si="754"/>
        <v>117.75374004300667</v>
      </c>
      <c r="DQ142" s="38">
        <f t="shared" si="754"/>
        <v>116.42250542901988</v>
      </c>
      <c r="DR142" s="39">
        <f t="shared" si="754"/>
        <v>599.60763407332661</v>
      </c>
      <c r="DS142" s="57">
        <f t="shared" si="754"/>
        <v>21469.358438160707</v>
      </c>
      <c r="DT142" s="58">
        <f t="shared" ref="DT142" si="755">IF(DS142=0,"",DS142/$DS$142)</f>
        <v>1</v>
      </c>
      <c r="DU142" s="43"/>
      <c r="DV142" s="38">
        <f t="shared" ref="DV142:EO142" si="756">SUM(DV70,DV140)</f>
        <v>3.47</v>
      </c>
      <c r="DW142" s="38">
        <f t="shared" si="756"/>
        <v>271.82479999999998</v>
      </c>
      <c r="DX142" s="38">
        <f t="shared" si="756"/>
        <v>1611</v>
      </c>
      <c r="DY142" s="39">
        <f t="shared" si="756"/>
        <v>1886.2948000000001</v>
      </c>
      <c r="DZ142" s="38">
        <f t="shared" si="756"/>
        <v>0</v>
      </c>
      <c r="EA142" s="39">
        <f t="shared" si="756"/>
        <v>0</v>
      </c>
      <c r="EB142" s="38">
        <f t="shared" si="756"/>
        <v>520.52711963959996</v>
      </c>
      <c r="EC142" s="38">
        <f t="shared" si="756"/>
        <v>300.24467501330003</v>
      </c>
      <c r="ED142" s="38">
        <f t="shared" si="756"/>
        <v>341.50274837680001</v>
      </c>
      <c r="EE142" s="38">
        <f t="shared" si="756"/>
        <v>401.76683630920002</v>
      </c>
      <c r="EF142" s="38">
        <f t="shared" si="756"/>
        <v>164.74525</v>
      </c>
      <c r="EG142" s="38">
        <f t="shared" si="756"/>
        <v>0</v>
      </c>
      <c r="EH142" s="39">
        <f t="shared" si="756"/>
        <v>1728.7866293389</v>
      </c>
      <c r="EI142" s="38">
        <f t="shared" si="756"/>
        <v>116.42250542901988</v>
      </c>
      <c r="EJ142" s="38">
        <f t="shared" si="756"/>
        <v>116.42250542901988</v>
      </c>
      <c r="EK142" s="38">
        <f t="shared" si="756"/>
        <v>116.42250542901988</v>
      </c>
      <c r="EL142" s="38">
        <f t="shared" si="756"/>
        <v>117.14337263769197</v>
      </c>
      <c r="EM142" s="38">
        <f t="shared" si="756"/>
        <v>45.418039295392958</v>
      </c>
      <c r="EN142" s="39">
        <f t="shared" si="756"/>
        <v>511.82892822014452</v>
      </c>
      <c r="EO142" s="57">
        <f t="shared" si="756"/>
        <v>4126.9103575590443</v>
      </c>
      <c r="EP142" s="58">
        <f>IF(EO142=0,"",EO142/$EO$142)</f>
        <v>1</v>
      </c>
      <c r="EQ142" s="30"/>
      <c r="ER142" s="38">
        <f t="shared" ref="ER142:EZ142" si="757">SUM(ER70,ER140)</f>
        <v>10.16662</v>
      </c>
      <c r="ES142" s="38">
        <f t="shared" si="757"/>
        <v>7.2941200000000004</v>
      </c>
      <c r="ET142" s="38">
        <f t="shared" si="757"/>
        <v>7.2941200000000004</v>
      </c>
      <c r="EU142" s="38">
        <f t="shared" si="757"/>
        <v>7.2941200000000004</v>
      </c>
      <c r="EV142" s="38">
        <f t="shared" si="757"/>
        <v>7.2941200000000004</v>
      </c>
      <c r="EW142" s="38">
        <f t="shared" si="757"/>
        <v>1</v>
      </c>
      <c r="EX142" s="38">
        <f t="shared" si="757"/>
        <v>1</v>
      </c>
      <c r="EY142" s="39">
        <f t="shared" si="757"/>
        <v>41.343100000000007</v>
      </c>
      <c r="EZ142" s="57">
        <f t="shared" si="757"/>
        <v>41.343100000000007</v>
      </c>
      <c r="FA142" s="58">
        <f>IF(EZ142=0,"",EZ142/$EZ$142)</f>
        <v>1</v>
      </c>
    </row>
    <row r="143" spans="1:157" ht="15" customHeight="1" x14ac:dyDescent="0.25">
      <c r="B143" s="1"/>
      <c r="C143" s="1"/>
      <c r="D143" s="117"/>
      <c r="E143" s="117"/>
      <c r="F143" s="117"/>
      <c r="G143" s="117"/>
      <c r="H143" s="117"/>
      <c r="I143" s="117"/>
      <c r="J143" s="117"/>
      <c r="K143" s="117"/>
      <c r="L143" s="117"/>
      <c r="M143" s="117"/>
      <c r="N143" s="117"/>
      <c r="O143" s="117"/>
      <c r="P143" s="117"/>
      <c r="Q143" s="117"/>
      <c r="R143" s="117"/>
      <c r="S143" s="117"/>
      <c r="T143" s="117"/>
      <c r="U143" s="117"/>
      <c r="V143" s="117"/>
      <c r="W143" s="117"/>
      <c r="X143" s="117"/>
      <c r="Y143" s="117"/>
      <c r="Z143" s="117"/>
      <c r="AA143" s="117"/>
      <c r="AB143" s="117"/>
      <c r="AC143" s="117"/>
      <c r="AD143" s="117"/>
      <c r="AE143" s="117"/>
      <c r="AF143" s="117"/>
      <c r="AG143" s="117"/>
      <c r="AH143" s="117"/>
      <c r="AI143" s="117"/>
      <c r="AJ143" s="117"/>
      <c r="AK143" s="117"/>
      <c r="AL143" s="117"/>
      <c r="AM143" s="117"/>
      <c r="AN143" s="117"/>
      <c r="AO143" s="117"/>
      <c r="AP143" s="117"/>
      <c r="AQ143" s="117"/>
      <c r="AR143" s="117"/>
      <c r="AS143" s="117"/>
      <c r="AT143" s="117"/>
      <c r="AU143" s="117"/>
      <c r="AV143" s="117"/>
      <c r="AW143" s="117"/>
      <c r="AX143" s="117"/>
      <c r="AY143" s="117"/>
      <c r="AZ143" s="117"/>
      <c r="BA143" s="117"/>
      <c r="BB143" s="117"/>
      <c r="BC143" s="117"/>
      <c r="BD143" s="117"/>
      <c r="BE143" s="117"/>
      <c r="BF143" s="117"/>
      <c r="BG143" s="117"/>
      <c r="BH143" s="117"/>
      <c r="BI143" s="117"/>
      <c r="BJ143" s="117"/>
      <c r="BK143" s="117"/>
      <c r="BL143" s="117"/>
      <c r="BM143" s="117"/>
      <c r="BN143" s="117"/>
      <c r="BO143" s="117"/>
      <c r="BP143" s="117"/>
      <c r="BQ143" s="117"/>
      <c r="BR143" s="117"/>
      <c r="BS143" s="117"/>
      <c r="BT143" s="117"/>
      <c r="BU143" s="117"/>
      <c r="BV143" s="117"/>
      <c r="BW143" s="117"/>
      <c r="BX143" s="117"/>
      <c r="BY143" s="117"/>
      <c r="BZ143" s="117"/>
      <c r="CA143" s="117"/>
      <c r="CB143" s="117"/>
      <c r="CC143" s="117"/>
      <c r="CD143" s="117"/>
      <c r="CE143" s="117"/>
      <c r="CF143" s="117"/>
      <c r="CG143" s="117"/>
      <c r="CH143" s="117"/>
      <c r="CI143" s="117"/>
      <c r="CJ143" s="117"/>
      <c r="CK143" s="117"/>
      <c r="CL143" s="117"/>
      <c r="CM143" s="117"/>
      <c r="CN143" s="117"/>
      <c r="CO143" s="117"/>
      <c r="CP143" s="117"/>
      <c r="CQ143" s="117"/>
      <c r="CR143" s="117"/>
      <c r="CS143" s="117"/>
      <c r="CT143" s="117"/>
      <c r="CU143" s="117"/>
      <c r="CV143" s="117"/>
      <c r="CW143" s="117"/>
      <c r="CX143" s="117"/>
      <c r="CY143" s="117"/>
      <c r="CZ143" s="117"/>
      <c r="DA143" s="117"/>
      <c r="DB143" s="117"/>
      <c r="DC143" s="117"/>
      <c r="DD143" s="117"/>
      <c r="DE143" s="117"/>
      <c r="DF143" s="117"/>
      <c r="DG143" s="117"/>
      <c r="DH143" s="117"/>
      <c r="DI143" s="117"/>
      <c r="DJ143" s="117"/>
      <c r="DK143" s="117"/>
      <c r="DL143" s="117"/>
      <c r="DM143" s="117"/>
      <c r="DN143" s="117"/>
      <c r="DO143" s="117"/>
      <c r="DP143" s="117"/>
      <c r="DQ143" s="117"/>
      <c r="DR143" s="117"/>
      <c r="DS143" s="117"/>
      <c r="DT143" s="117"/>
      <c r="DU143" s="117"/>
      <c r="DV143" s="117"/>
      <c r="DW143" s="117"/>
      <c r="DX143" s="117"/>
      <c r="DY143" s="117"/>
      <c r="DZ143" s="117"/>
      <c r="EA143" s="117"/>
      <c r="EB143" s="117"/>
      <c r="EC143" s="117"/>
      <c r="ED143" s="117"/>
      <c r="EE143" s="117"/>
      <c r="EF143" s="117"/>
      <c r="EG143" s="117"/>
      <c r="EH143" s="117"/>
      <c r="EI143" s="117"/>
      <c r="EJ143" s="117"/>
      <c r="EK143" s="117"/>
      <c r="EL143" s="117"/>
      <c r="EM143" s="117"/>
      <c r="EN143" s="117"/>
      <c r="EO143" s="117"/>
      <c r="EP143" s="117"/>
      <c r="EQ143" s="117"/>
      <c r="ER143" s="117"/>
      <c r="ES143" s="117"/>
      <c r="ET143" s="117"/>
      <c r="EU143" s="117"/>
      <c r="EV143" s="117"/>
      <c r="EW143" s="117"/>
      <c r="EX143" s="117"/>
      <c r="EY143" s="1"/>
      <c r="EZ143" s="62"/>
      <c r="FA143" s="50"/>
    </row>
    <row r="144" spans="1:157" ht="15.75" customHeight="1" x14ac:dyDescent="0.25">
      <c r="B144" s="90" t="s">
        <v>144</v>
      </c>
      <c r="C144" s="1"/>
      <c r="D144" s="80"/>
      <c r="E144" s="80"/>
      <c r="F144" s="80"/>
      <c r="G144" s="80"/>
      <c r="H144" s="80"/>
      <c r="I144" s="80"/>
      <c r="J144" s="80"/>
      <c r="K144" s="80"/>
      <c r="L144" s="80"/>
      <c r="M144" s="80"/>
      <c r="N144" s="80"/>
      <c r="O144" s="80"/>
      <c r="P144" s="80"/>
      <c r="Q144" s="80"/>
      <c r="R144" s="80"/>
      <c r="S144" s="80"/>
      <c r="T144" s="80"/>
      <c r="U144" s="80"/>
      <c r="V144" s="80"/>
      <c r="W144" s="80"/>
      <c r="X144" s="80"/>
      <c r="Y144" s="80"/>
      <c r="Z144" s="80"/>
      <c r="AA144" s="80"/>
      <c r="AB144" s="80"/>
      <c r="AC144" s="80"/>
      <c r="AD144" s="80"/>
      <c r="AE144" s="80"/>
      <c r="AF144" s="80"/>
      <c r="AG144" s="80"/>
      <c r="AH144" s="80"/>
      <c r="AI144" s="80"/>
      <c r="AJ144" s="80"/>
      <c r="AK144" s="80"/>
      <c r="AL144" s="80"/>
      <c r="AM144" s="80"/>
      <c r="AN144" s="80"/>
      <c r="AO144" s="80"/>
      <c r="AP144" s="80"/>
      <c r="AQ144" s="80"/>
      <c r="AR144" s="80"/>
      <c r="AS144" s="80"/>
      <c r="AT144" s="80"/>
      <c r="AU144" s="80"/>
      <c r="AV144" s="80"/>
      <c r="AW144" s="80"/>
      <c r="AX144" s="80"/>
      <c r="AY144" s="80"/>
      <c r="AZ144" s="80"/>
      <c r="BA144" s="80"/>
      <c r="BB144" s="80"/>
      <c r="BC144" s="80"/>
      <c r="BD144" s="80"/>
      <c r="BE144" s="80"/>
      <c r="BF144" s="80"/>
      <c r="BG144" s="80"/>
      <c r="BH144" s="80"/>
      <c r="BI144" s="80"/>
      <c r="BJ144" s="80"/>
      <c r="BK144" s="80"/>
      <c r="BL144" s="80"/>
      <c r="BM144" s="80"/>
      <c r="BN144" s="80"/>
      <c r="BO144" s="80"/>
      <c r="BP144" s="80"/>
      <c r="BQ144" s="80"/>
      <c r="BR144" s="80"/>
      <c r="BS144" s="80"/>
      <c r="BT144" s="80"/>
      <c r="BU144" s="80"/>
      <c r="BV144" s="80"/>
      <c r="BW144" s="80"/>
      <c r="BX144" s="80"/>
      <c r="BY144" s="80"/>
      <c r="BZ144" s="80"/>
      <c r="CA144" s="80"/>
      <c r="CB144" s="80"/>
      <c r="CC144" s="80"/>
      <c r="CD144" s="80"/>
      <c r="CE144" s="80"/>
      <c r="CF144" s="80"/>
      <c r="CG144" s="80"/>
      <c r="CH144" s="80"/>
      <c r="CI144" s="80"/>
      <c r="CJ144" s="80"/>
      <c r="CK144" s="80"/>
      <c r="CL144" s="80"/>
      <c r="CM144" s="80"/>
      <c r="CN144" s="80"/>
      <c r="CO144" s="80"/>
      <c r="CP144" s="80"/>
      <c r="CQ144" s="80"/>
      <c r="CR144" s="80"/>
      <c r="CS144" s="80"/>
      <c r="CT144" s="80"/>
      <c r="CU144" s="80"/>
      <c r="CV144" s="80"/>
      <c r="CW144" s="80"/>
      <c r="CX144" s="80"/>
      <c r="CY144" s="80"/>
      <c r="CZ144" s="80"/>
      <c r="DA144" s="80"/>
      <c r="DB144" s="80"/>
      <c r="DC144" s="80"/>
      <c r="DD144" s="80"/>
      <c r="DE144" s="80"/>
      <c r="DF144" s="80"/>
      <c r="DG144" s="80"/>
      <c r="DH144" s="80"/>
      <c r="DI144" s="80"/>
      <c r="DJ144" s="80"/>
      <c r="DK144" s="80"/>
      <c r="DL144" s="80"/>
      <c r="DM144" s="80"/>
      <c r="DN144" s="80"/>
      <c r="DO144" s="80"/>
      <c r="DP144" s="80"/>
      <c r="DQ144" s="80"/>
      <c r="DR144" s="80"/>
      <c r="DS144" s="80"/>
      <c r="DT144" s="80"/>
      <c r="DU144" s="80"/>
      <c r="DV144" s="80"/>
      <c r="DW144" s="80"/>
      <c r="DX144" s="80"/>
      <c r="DY144" s="80"/>
      <c r="DZ144" s="80"/>
      <c r="EA144" s="80"/>
      <c r="EB144" s="80"/>
      <c r="EC144" s="80"/>
      <c r="ED144" s="80"/>
      <c r="EE144" s="80"/>
      <c r="EF144" s="80"/>
      <c r="EG144" s="80"/>
      <c r="EH144" s="80"/>
      <c r="EI144" s="80"/>
      <c r="EJ144" s="80"/>
      <c r="EK144" s="80"/>
      <c r="EL144" s="80"/>
      <c r="EM144" s="80"/>
      <c r="EN144" s="80"/>
      <c r="EO144" s="80"/>
      <c r="EP144" s="80"/>
      <c r="EQ144" s="80"/>
      <c r="ER144" s="80"/>
      <c r="ES144" s="80"/>
      <c r="ET144" s="80"/>
      <c r="EU144" s="80"/>
      <c r="EV144" s="80"/>
      <c r="EW144" s="80"/>
      <c r="EX144" s="80"/>
      <c r="EY144" s="80"/>
      <c r="EZ144" s="80"/>
      <c r="FA144" s="80"/>
    </row>
    <row r="145" spans="1:178" ht="15.75" customHeight="1" x14ac:dyDescent="0.25">
      <c r="B145" s="9" t="s">
        <v>49</v>
      </c>
      <c r="C145" s="1"/>
      <c r="D145" s="80"/>
      <c r="E145" s="80"/>
      <c r="F145" s="80"/>
      <c r="G145" s="80"/>
      <c r="H145" s="80"/>
      <c r="I145" s="80"/>
      <c r="J145" s="80"/>
      <c r="K145" s="80"/>
      <c r="L145" s="80"/>
      <c r="M145" s="80"/>
      <c r="N145" s="80"/>
      <c r="O145" s="80"/>
      <c r="P145" s="80"/>
      <c r="Q145" s="80"/>
      <c r="R145" s="80"/>
      <c r="S145" s="80"/>
      <c r="T145" s="80"/>
      <c r="U145" s="80"/>
      <c r="V145" s="80"/>
      <c r="W145" s="80"/>
      <c r="X145" s="80"/>
      <c r="Y145" s="80"/>
      <c r="Z145" s="80"/>
      <c r="AA145" s="80"/>
      <c r="AB145" s="80"/>
      <c r="AC145" s="80"/>
      <c r="AD145" s="80"/>
      <c r="AE145" s="80"/>
      <c r="AF145" s="80"/>
      <c r="AG145" s="80"/>
      <c r="AH145" s="80"/>
      <c r="AI145" s="80"/>
      <c r="AJ145" s="80"/>
      <c r="AK145" s="80"/>
      <c r="AL145" s="80"/>
      <c r="AM145" s="80"/>
      <c r="AN145" s="80"/>
      <c r="AO145" s="80"/>
      <c r="AP145" s="80"/>
      <c r="AQ145" s="80"/>
      <c r="AR145" s="80"/>
      <c r="AS145" s="80"/>
      <c r="AT145" s="80"/>
      <c r="AU145" s="80"/>
      <c r="AV145" s="80"/>
      <c r="AW145" s="80"/>
      <c r="AX145" s="80"/>
      <c r="AY145" s="80"/>
      <c r="AZ145" s="80"/>
      <c r="BA145" s="80"/>
      <c r="BB145" s="80"/>
      <c r="BC145" s="80"/>
      <c r="BD145" s="80"/>
      <c r="BE145" s="80"/>
      <c r="BF145" s="80"/>
      <c r="BG145" s="80"/>
      <c r="BH145" s="80"/>
      <c r="BI145" s="80"/>
      <c r="BJ145" s="80"/>
      <c r="BK145" s="80"/>
      <c r="BL145" s="80"/>
      <c r="BM145" s="80"/>
      <c r="BN145" s="80"/>
      <c r="BO145" s="80"/>
      <c r="BP145" s="80"/>
      <c r="BQ145" s="80"/>
      <c r="BR145" s="80"/>
      <c r="BS145" s="80"/>
      <c r="BT145" s="80"/>
      <c r="BU145" s="80"/>
      <c r="CB145" s="80"/>
      <c r="CC145" s="80"/>
      <c r="CD145" s="80"/>
      <c r="CE145" s="80"/>
      <c r="CF145" s="80"/>
      <c r="CG145" s="80"/>
      <c r="CH145" s="80"/>
      <c r="CI145" s="80"/>
      <c r="CJ145" s="80"/>
      <c r="CK145" s="80"/>
      <c r="CL145" s="80"/>
      <c r="CM145" s="80"/>
      <c r="CN145" s="80"/>
      <c r="CO145" s="80"/>
      <c r="CP145" s="80"/>
      <c r="CQ145" s="80"/>
      <c r="CR145" s="80"/>
      <c r="CS145" s="80"/>
      <c r="CT145" s="80"/>
      <c r="CU145" s="80"/>
      <c r="CV145" s="80"/>
      <c r="CW145" s="25">
        <v>6.0775000099999996</v>
      </c>
      <c r="CX145" s="25"/>
      <c r="CY145" s="25"/>
      <c r="CZ145" s="25"/>
      <c r="DA145" s="25"/>
      <c r="DB145" s="74">
        <f t="shared" ref="DB145" si="758">SUM(CW145:DA145)</f>
        <v>6.0775000099999996</v>
      </c>
      <c r="DC145" s="80"/>
      <c r="DD145" s="80"/>
      <c r="DE145" s="80"/>
      <c r="DF145" s="80"/>
      <c r="DG145" s="80"/>
      <c r="DH145" s="80"/>
      <c r="DI145" s="80"/>
      <c r="DJ145" s="80"/>
      <c r="DK145" s="80"/>
      <c r="DL145" s="80"/>
      <c r="DM145" s="80"/>
      <c r="DN145" s="80"/>
      <c r="DO145" s="80"/>
      <c r="DP145" s="80"/>
      <c r="DQ145" s="80"/>
      <c r="DR145" s="80"/>
      <c r="DS145" s="80"/>
      <c r="DT145" s="80"/>
      <c r="DU145" s="80"/>
      <c r="DV145" s="80"/>
      <c r="DW145" s="80"/>
      <c r="DX145" s="80"/>
      <c r="DY145" s="80"/>
      <c r="DZ145" s="80"/>
      <c r="EA145" s="80"/>
      <c r="EB145" s="25"/>
      <c r="EC145" s="25"/>
      <c r="ED145" s="25"/>
      <c r="EE145" s="25"/>
      <c r="EF145" s="25"/>
      <c r="EG145" s="25"/>
      <c r="EH145" s="74">
        <f>SUM(EB145:EG145)</f>
        <v>0</v>
      </c>
      <c r="EI145" s="80"/>
      <c r="EJ145" s="80"/>
      <c r="EK145" s="80"/>
      <c r="EL145" s="80"/>
      <c r="EM145" s="80"/>
      <c r="EN145" s="80"/>
      <c r="EO145" s="80"/>
      <c r="EP145" s="80"/>
      <c r="EQ145" s="107"/>
      <c r="ER145" s="25"/>
      <c r="ES145" s="25"/>
      <c r="ET145" s="25"/>
      <c r="EU145" s="25"/>
      <c r="EV145" s="25"/>
      <c r="EW145" s="25"/>
      <c r="EX145" s="25"/>
      <c r="EY145" s="74">
        <f>SUM(ER145:EX145)</f>
        <v>0</v>
      </c>
      <c r="EZ145" s="80"/>
      <c r="FA145" s="80"/>
    </row>
    <row r="146" spans="1:178" ht="15.75" customHeight="1" x14ac:dyDescent="0.25">
      <c r="B146" s="8" t="s">
        <v>64</v>
      </c>
      <c r="C146" s="1"/>
      <c r="D146" s="80"/>
      <c r="E146" s="80"/>
      <c r="F146" s="80"/>
      <c r="G146" s="80"/>
      <c r="H146" s="80"/>
      <c r="I146" s="80"/>
      <c r="J146" s="80"/>
      <c r="K146" s="80"/>
      <c r="L146" s="80"/>
      <c r="M146" s="80"/>
      <c r="N146" s="80"/>
      <c r="O146" s="80"/>
      <c r="P146" s="80"/>
      <c r="Q146" s="80"/>
      <c r="R146" s="80"/>
      <c r="S146" s="80"/>
      <c r="T146" s="80"/>
      <c r="U146" s="80"/>
      <c r="V146" s="80"/>
      <c r="W146" s="80"/>
      <c r="X146" s="80"/>
      <c r="Y146" s="80"/>
      <c r="Z146" s="80"/>
      <c r="AA146" s="80"/>
      <c r="AB146" s="80"/>
      <c r="AC146" s="80"/>
      <c r="AD146" s="80"/>
      <c r="AE146" s="80"/>
      <c r="AF146" s="80"/>
      <c r="AG146" s="80"/>
      <c r="AH146" s="80"/>
      <c r="AI146" s="80"/>
      <c r="AJ146" s="80"/>
      <c r="AK146" s="80"/>
      <c r="AL146" s="80"/>
      <c r="AM146" s="80"/>
      <c r="AN146" s="80"/>
      <c r="AO146" s="80"/>
      <c r="AP146" s="80"/>
      <c r="AQ146" s="80"/>
      <c r="AR146" s="80"/>
      <c r="AS146" s="80"/>
      <c r="AT146" s="80"/>
      <c r="AU146" s="80"/>
      <c r="AV146" s="80"/>
      <c r="AW146" s="80"/>
      <c r="AX146" s="80"/>
      <c r="AY146" s="80"/>
      <c r="AZ146" s="80"/>
      <c r="BA146" s="80"/>
      <c r="BB146" s="80"/>
      <c r="BC146" s="80"/>
      <c r="BD146" s="80"/>
      <c r="BE146" s="80"/>
      <c r="BF146" s="80"/>
      <c r="BG146" s="80"/>
      <c r="BH146" s="80"/>
      <c r="BI146" s="80"/>
      <c r="BJ146" s="80"/>
      <c r="BK146" s="80"/>
      <c r="BL146" s="80"/>
      <c r="BM146" s="80"/>
      <c r="BN146" s="80"/>
      <c r="BO146" s="80"/>
      <c r="BP146" s="80"/>
      <c r="BQ146" s="80"/>
      <c r="BR146" s="80"/>
      <c r="BS146" s="80"/>
      <c r="BT146" s="80"/>
      <c r="BU146" s="80"/>
      <c r="CB146" s="80"/>
      <c r="CC146" s="80"/>
      <c r="CD146" s="80"/>
      <c r="CE146" s="80"/>
      <c r="CF146" s="80"/>
      <c r="CG146" s="80"/>
      <c r="CH146" s="80"/>
      <c r="CI146" s="80"/>
      <c r="CJ146" s="80"/>
      <c r="CK146" s="80"/>
      <c r="CL146" s="80"/>
      <c r="CM146" s="80"/>
      <c r="CN146" s="80"/>
      <c r="CO146" s="80"/>
      <c r="CP146" s="80"/>
      <c r="CQ146" s="80"/>
      <c r="CR146" s="80"/>
      <c r="CS146" s="80"/>
      <c r="CT146" s="80"/>
      <c r="CU146" s="80"/>
      <c r="CV146" s="80"/>
      <c r="CW146" s="25">
        <v>33.176457251999999</v>
      </c>
      <c r="CX146" s="25">
        <v>33.176457251999999</v>
      </c>
      <c r="CY146" s="25">
        <v>33.176457251999999</v>
      </c>
      <c r="CZ146" s="25">
        <v>33.176457251999999</v>
      </c>
      <c r="DA146" s="25">
        <v>33.176457251999999</v>
      </c>
      <c r="DB146" s="74">
        <f t="shared" ref="DB146" si="759">SUM(CW146:DA146)</f>
        <v>165.88228626</v>
      </c>
      <c r="DC146" s="80"/>
      <c r="DD146" s="80"/>
      <c r="DE146" s="80"/>
      <c r="DF146" s="80"/>
      <c r="DG146" s="80"/>
      <c r="DH146" s="80"/>
      <c r="DI146" s="80"/>
      <c r="DJ146" s="80"/>
      <c r="DK146" s="80"/>
      <c r="DL146" s="80"/>
      <c r="DM146" s="80"/>
      <c r="DN146" s="80"/>
      <c r="DO146" s="80"/>
      <c r="DP146" s="80"/>
      <c r="DQ146" s="80"/>
      <c r="DR146" s="80"/>
      <c r="DS146" s="80"/>
      <c r="DT146" s="80"/>
      <c r="DU146" s="80"/>
      <c r="DV146" s="80"/>
      <c r="DW146" s="80"/>
      <c r="DX146" s="80"/>
      <c r="DY146" s="80"/>
      <c r="DZ146" s="80"/>
      <c r="EA146" s="80"/>
      <c r="EB146" s="25">
        <v>20.036460761999997</v>
      </c>
      <c r="EC146" s="25">
        <v>20.036460761999997</v>
      </c>
      <c r="ED146" s="25">
        <v>20.036460761999997</v>
      </c>
      <c r="EE146" s="25">
        <v>20.036460761999997</v>
      </c>
      <c r="EF146" s="25">
        <v>20.036460761999997</v>
      </c>
      <c r="EG146" s="25"/>
      <c r="EH146" s="74">
        <f>SUM(EB146:EG146)</f>
        <v>100.18230380999998</v>
      </c>
      <c r="EI146" s="80"/>
      <c r="EJ146" s="80"/>
      <c r="EK146" s="80"/>
      <c r="EL146" s="80"/>
      <c r="EM146" s="80"/>
      <c r="EN146" s="80"/>
      <c r="EO146" s="80"/>
      <c r="EP146" s="80"/>
      <c r="EQ146" s="107"/>
      <c r="ER146" s="25"/>
      <c r="ES146" s="25"/>
      <c r="ET146" s="25"/>
      <c r="EU146" s="25"/>
      <c r="EV146" s="25"/>
      <c r="EW146" s="25"/>
      <c r="EX146" s="25"/>
      <c r="EY146" s="74">
        <f>SUM(ER146:EX146)</f>
        <v>0</v>
      </c>
      <c r="EZ146" s="80"/>
      <c r="FA146" s="80"/>
    </row>
    <row r="147" spans="1:178" ht="15.75" customHeight="1" x14ac:dyDescent="0.25">
      <c r="B147" s="8" t="s">
        <v>75</v>
      </c>
      <c r="C147" s="1"/>
      <c r="D147" s="80"/>
      <c r="E147" s="80"/>
      <c r="F147" s="80"/>
      <c r="G147" s="80"/>
      <c r="H147" s="80"/>
      <c r="I147" s="80"/>
      <c r="J147" s="80"/>
      <c r="K147" s="80"/>
      <c r="L147" s="80"/>
      <c r="M147" s="80"/>
      <c r="N147" s="80"/>
      <c r="O147" s="80"/>
      <c r="P147" s="80"/>
      <c r="Q147" s="80"/>
      <c r="R147" s="80"/>
      <c r="S147" s="80"/>
      <c r="T147" s="80"/>
      <c r="U147" s="80"/>
      <c r="V147" s="80"/>
      <c r="W147" s="80"/>
      <c r="X147" s="80"/>
      <c r="Y147" s="80"/>
      <c r="Z147" s="80"/>
      <c r="AA147" s="80"/>
      <c r="AB147" s="80"/>
      <c r="AC147" s="80"/>
      <c r="AD147" s="80"/>
      <c r="AE147" s="80"/>
      <c r="AF147" s="80"/>
      <c r="AG147" s="80"/>
      <c r="AH147" s="80"/>
      <c r="AI147" s="80"/>
      <c r="AJ147" s="80"/>
      <c r="AK147" s="80"/>
      <c r="AL147" s="80"/>
      <c r="AM147" s="80"/>
      <c r="AN147" s="80"/>
      <c r="AO147" s="80"/>
      <c r="AP147" s="80"/>
      <c r="AQ147" s="80"/>
      <c r="AR147" s="80"/>
      <c r="AS147" s="80"/>
      <c r="AT147" s="80"/>
      <c r="AU147" s="80"/>
      <c r="AV147" s="80"/>
      <c r="AW147" s="80"/>
      <c r="AX147" s="80"/>
      <c r="AY147" s="80"/>
      <c r="AZ147" s="80"/>
      <c r="BA147" s="80"/>
      <c r="BB147" s="80"/>
      <c r="BC147" s="80"/>
      <c r="BD147" s="80"/>
      <c r="BE147" s="80"/>
      <c r="BF147" s="80"/>
      <c r="BG147" s="80"/>
      <c r="BH147" s="80"/>
      <c r="BI147" s="80"/>
      <c r="BJ147" s="80"/>
      <c r="BK147" s="80"/>
      <c r="BL147" s="80"/>
      <c r="BM147" s="80"/>
      <c r="BN147" s="80"/>
      <c r="BO147" s="80"/>
      <c r="BP147" s="80"/>
      <c r="BQ147" s="80"/>
      <c r="BR147" s="80"/>
      <c r="BS147" s="80"/>
      <c r="BT147" s="80"/>
      <c r="BU147" s="80"/>
      <c r="CB147" s="80"/>
      <c r="CC147" s="80"/>
      <c r="CD147" s="80"/>
      <c r="CE147" s="80"/>
      <c r="CF147" s="80"/>
      <c r="CG147" s="80"/>
      <c r="CH147" s="80"/>
      <c r="CI147" s="80"/>
      <c r="CJ147" s="80"/>
      <c r="CK147" s="80"/>
      <c r="CL147" s="80"/>
      <c r="CM147" s="80"/>
      <c r="CN147" s="80"/>
      <c r="CO147" s="80"/>
      <c r="CP147" s="80"/>
      <c r="CQ147" s="80"/>
      <c r="CR147" s="80"/>
      <c r="CS147" s="80"/>
      <c r="CT147" s="80"/>
      <c r="CU147" s="80"/>
      <c r="CV147" s="80"/>
      <c r="CW147" s="25"/>
      <c r="CX147" s="25"/>
      <c r="CY147" s="25"/>
      <c r="CZ147" s="25">
        <v>10.9503</v>
      </c>
      <c r="DA147" s="25">
        <v>5.4751500000000002</v>
      </c>
      <c r="DB147" s="74">
        <f t="shared" ref="DB147:DB148" si="760">SUM(CW147:DA147)</f>
        <v>16.425450000000001</v>
      </c>
      <c r="DC147" s="80"/>
      <c r="DD147" s="80"/>
      <c r="DE147" s="80"/>
      <c r="DF147" s="80"/>
      <c r="DG147" s="80"/>
      <c r="DH147" s="80"/>
      <c r="DI147" s="80"/>
      <c r="DJ147" s="80"/>
      <c r="DK147" s="80"/>
      <c r="DL147" s="80"/>
      <c r="DM147" s="80"/>
      <c r="DN147" s="80"/>
      <c r="DO147" s="80"/>
      <c r="DP147" s="80"/>
      <c r="DQ147" s="80"/>
      <c r="DR147" s="80"/>
      <c r="DS147" s="80"/>
      <c r="DT147" s="80"/>
      <c r="DU147" s="80"/>
      <c r="DV147" s="80"/>
      <c r="DW147" s="80"/>
      <c r="DX147" s="80"/>
      <c r="DY147" s="80"/>
      <c r="DZ147" s="80"/>
      <c r="EA147" s="80"/>
      <c r="EB147" s="25">
        <v>5.4751500000000002</v>
      </c>
      <c r="EC147" s="25">
        <v>5.4751500000000002</v>
      </c>
      <c r="ED147" s="25">
        <v>5.4751500000000002</v>
      </c>
      <c r="EE147" s="25">
        <v>5.4751500000000002</v>
      </c>
      <c r="EF147" s="25">
        <v>5.4751500000000002</v>
      </c>
      <c r="EG147" s="25"/>
      <c r="EH147" s="74">
        <f>SUM(EB147:EG147)</f>
        <v>27.37575</v>
      </c>
      <c r="EI147" s="80"/>
      <c r="EJ147" s="80"/>
      <c r="EK147" s="80"/>
      <c r="EL147" s="80"/>
      <c r="EM147" s="80"/>
      <c r="EN147" s="80"/>
      <c r="EO147" s="80"/>
      <c r="EP147" s="80"/>
      <c r="EQ147" s="107"/>
      <c r="ER147" s="25">
        <v>6.5701799999999997</v>
      </c>
      <c r="ES147" s="25">
        <v>6.5701799999999997</v>
      </c>
      <c r="ET147" s="25">
        <v>7.6652100000000001</v>
      </c>
      <c r="EU147" s="25">
        <v>8.7602399999999996</v>
      </c>
      <c r="EV147" s="25">
        <v>8.7602399999999996</v>
      </c>
      <c r="EW147" s="25"/>
      <c r="EX147" s="25"/>
      <c r="EY147" s="74">
        <f>SUM(ER147:EX147)</f>
        <v>38.326049999999995</v>
      </c>
      <c r="EZ147" s="80"/>
      <c r="FA147" s="80"/>
      <c r="FB147" s="20"/>
    </row>
    <row r="148" spans="1:178" ht="22.5" customHeight="1" thickBot="1" x14ac:dyDescent="0.3">
      <c r="B148" s="42" t="s">
        <v>145</v>
      </c>
      <c r="C148" s="1"/>
      <c r="D148" s="80"/>
      <c r="E148" s="80"/>
      <c r="F148" s="80"/>
      <c r="G148" s="80"/>
      <c r="H148" s="80"/>
      <c r="I148" s="80"/>
      <c r="J148" s="80"/>
      <c r="K148" s="80"/>
      <c r="L148" s="80"/>
      <c r="M148" s="80"/>
      <c r="N148" s="80"/>
      <c r="O148" s="80"/>
      <c r="P148" s="80"/>
      <c r="Q148" s="80"/>
      <c r="R148" s="80"/>
      <c r="S148" s="80"/>
      <c r="T148" s="80"/>
      <c r="U148" s="80"/>
      <c r="V148" s="80"/>
      <c r="W148" s="80"/>
      <c r="X148" s="80"/>
      <c r="Y148" s="80"/>
      <c r="Z148" s="80"/>
      <c r="AA148" s="80"/>
      <c r="AB148" s="80"/>
      <c r="AC148" s="80"/>
      <c r="AD148" s="80"/>
      <c r="AE148" s="80"/>
      <c r="AF148" s="80"/>
      <c r="AG148" s="80"/>
      <c r="AH148" s="80"/>
      <c r="AI148" s="80"/>
      <c r="AJ148" s="80"/>
      <c r="AK148" s="80"/>
      <c r="AL148" s="80"/>
      <c r="AM148" s="80"/>
      <c r="AN148" s="80"/>
      <c r="AO148" s="80"/>
      <c r="AP148" s="80"/>
      <c r="AQ148" s="80"/>
      <c r="AR148" s="80"/>
      <c r="AS148" s="80"/>
      <c r="AT148" s="80"/>
      <c r="AU148" s="80"/>
      <c r="AV148" s="80"/>
      <c r="AW148" s="80"/>
      <c r="AX148" s="80"/>
      <c r="AY148" s="80"/>
      <c r="AZ148" s="80"/>
      <c r="BA148" s="80"/>
      <c r="BB148" s="80"/>
      <c r="BC148" s="80"/>
      <c r="BD148" s="80"/>
      <c r="BE148" s="80"/>
      <c r="BF148" s="80"/>
      <c r="BG148" s="80"/>
      <c r="BH148" s="80"/>
      <c r="BI148" s="80"/>
      <c r="BJ148" s="80"/>
      <c r="BK148" s="80"/>
      <c r="BL148" s="80"/>
      <c r="BM148" s="80"/>
      <c r="BN148" s="80"/>
      <c r="BO148" s="80"/>
      <c r="BP148" s="80"/>
      <c r="BQ148" s="80"/>
      <c r="BR148" s="80"/>
      <c r="BS148" s="80"/>
      <c r="BT148" s="80"/>
      <c r="BU148" s="80"/>
      <c r="CB148" s="80"/>
      <c r="CC148" s="80"/>
      <c r="CD148" s="80"/>
      <c r="CE148" s="80"/>
      <c r="CF148" s="80"/>
      <c r="CG148" s="80"/>
      <c r="CH148" s="80"/>
      <c r="CI148" s="80"/>
      <c r="CJ148" s="80"/>
      <c r="CK148" s="80"/>
      <c r="CL148" s="80"/>
      <c r="CM148" s="80"/>
      <c r="CN148" s="80"/>
      <c r="CO148" s="80"/>
      <c r="CP148" s="80"/>
      <c r="CQ148" s="80"/>
      <c r="CR148" s="80"/>
      <c r="CS148" s="80"/>
      <c r="CT148" s="80"/>
      <c r="CU148" s="80"/>
      <c r="CV148" s="80"/>
      <c r="CW148" s="38">
        <f>SUM(CW145:CW147)</f>
        <v>39.253957262</v>
      </c>
      <c r="CX148" s="38">
        <f t="shared" ref="CX148:DA148" si="761">SUM(CX145:CX147)</f>
        <v>33.176457251999999</v>
      </c>
      <c r="CY148" s="38">
        <f t="shared" si="761"/>
        <v>33.176457251999999</v>
      </c>
      <c r="CZ148" s="38">
        <f t="shared" si="761"/>
        <v>44.126757251999997</v>
      </c>
      <c r="DA148" s="38">
        <f t="shared" si="761"/>
        <v>38.651607251999998</v>
      </c>
      <c r="DB148" s="91">
        <f t="shared" si="760"/>
        <v>188.38523627000001</v>
      </c>
      <c r="DC148" s="80"/>
      <c r="DD148" s="80"/>
      <c r="DE148" s="80"/>
      <c r="DF148" s="80"/>
      <c r="DG148" s="80"/>
      <c r="DH148" s="80"/>
      <c r="DI148" s="80"/>
      <c r="DJ148" s="80"/>
      <c r="DK148" s="80"/>
      <c r="DL148" s="80"/>
      <c r="DM148" s="80"/>
      <c r="DN148" s="80"/>
      <c r="DO148" s="80"/>
      <c r="DP148" s="80"/>
      <c r="DQ148" s="80"/>
      <c r="DR148" s="80"/>
      <c r="DS148" s="80"/>
      <c r="DT148" s="80"/>
      <c r="DU148" s="80"/>
      <c r="DV148" s="80"/>
      <c r="DW148" s="80"/>
      <c r="DX148" s="80"/>
      <c r="DY148" s="80"/>
      <c r="DZ148" s="80"/>
      <c r="EA148" s="80"/>
      <c r="EB148" s="38">
        <f>SUM(EB145:EB147)</f>
        <v>25.511610761999997</v>
      </c>
      <c r="EC148" s="38">
        <f t="shared" ref="EC148:EG148" si="762">SUM(EC145:EC147)</f>
        <v>25.511610761999997</v>
      </c>
      <c r="ED148" s="38">
        <f t="shared" si="762"/>
        <v>25.511610761999997</v>
      </c>
      <c r="EE148" s="38">
        <f t="shared" si="762"/>
        <v>25.511610761999997</v>
      </c>
      <c r="EF148" s="38">
        <f t="shared" si="762"/>
        <v>25.511610761999997</v>
      </c>
      <c r="EG148" s="38">
        <f t="shared" si="762"/>
        <v>0</v>
      </c>
      <c r="EH148" s="91">
        <f>SUM(EB148:EG148)</f>
        <v>127.55805380999999</v>
      </c>
      <c r="EI148" s="80"/>
      <c r="EJ148" s="80"/>
      <c r="EK148" s="80"/>
      <c r="EL148" s="80"/>
      <c r="EM148" s="80"/>
      <c r="EN148" s="80"/>
      <c r="EO148" s="80"/>
      <c r="EP148" s="80"/>
      <c r="ER148" s="38">
        <f t="shared" ref="ER148:EX148" si="763">SUM(ER145:ER147)</f>
        <v>6.5701799999999997</v>
      </c>
      <c r="ES148" s="38">
        <f t="shared" si="763"/>
        <v>6.5701799999999997</v>
      </c>
      <c r="ET148" s="38">
        <f t="shared" si="763"/>
        <v>7.6652100000000001</v>
      </c>
      <c r="EU148" s="38">
        <f t="shared" si="763"/>
        <v>8.7602399999999996</v>
      </c>
      <c r="EV148" s="38">
        <f t="shared" si="763"/>
        <v>8.7602399999999996</v>
      </c>
      <c r="EW148" s="38">
        <f t="shared" si="763"/>
        <v>0</v>
      </c>
      <c r="EX148" s="38">
        <f t="shared" si="763"/>
        <v>0</v>
      </c>
      <c r="EY148" s="91">
        <f>SUM(ER148:EX148)</f>
        <v>38.326049999999995</v>
      </c>
      <c r="EZ148" s="80"/>
      <c r="FA148" s="80"/>
      <c r="FB148" s="118"/>
    </row>
    <row r="149" spans="1:178" ht="10.5" customHeight="1" x14ac:dyDescent="0.25">
      <c r="B149" s="71"/>
      <c r="C149" s="1"/>
      <c r="D149" s="80"/>
      <c r="E149" s="80"/>
      <c r="F149" s="80"/>
      <c r="G149" s="80"/>
      <c r="H149" s="80"/>
      <c r="I149" s="80"/>
      <c r="J149" s="80"/>
      <c r="K149" s="80"/>
      <c r="L149" s="80"/>
      <c r="M149" s="80"/>
      <c r="N149" s="80"/>
      <c r="O149" s="80"/>
      <c r="P149" s="80"/>
      <c r="Q149" s="80"/>
      <c r="R149" s="80"/>
      <c r="S149" s="80"/>
      <c r="T149" s="80"/>
      <c r="U149" s="80"/>
      <c r="V149" s="80"/>
      <c r="W149" s="80"/>
      <c r="X149" s="80"/>
      <c r="Y149" s="80"/>
      <c r="Z149" s="80"/>
      <c r="AA149" s="80"/>
      <c r="AB149" s="80"/>
      <c r="AC149" s="80"/>
      <c r="AD149" s="80"/>
      <c r="AE149" s="80"/>
      <c r="AF149" s="80"/>
      <c r="AG149" s="80"/>
      <c r="AH149" s="80"/>
      <c r="AI149" s="80"/>
      <c r="AJ149" s="80"/>
      <c r="AK149" s="80"/>
      <c r="AL149" s="80"/>
      <c r="AM149" s="80"/>
      <c r="AN149" s="80"/>
      <c r="AO149" s="80"/>
      <c r="AP149" s="80"/>
      <c r="AQ149" s="80"/>
      <c r="AR149" s="80"/>
      <c r="AS149" s="80"/>
      <c r="AT149" s="80"/>
      <c r="AU149" s="80"/>
      <c r="AV149" s="80"/>
      <c r="AW149" s="80"/>
      <c r="AX149" s="80"/>
      <c r="AY149" s="80"/>
      <c r="AZ149" s="80"/>
      <c r="BA149" s="80"/>
      <c r="BB149" s="80"/>
      <c r="BC149" s="80"/>
      <c r="BD149" s="80"/>
      <c r="BE149" s="80"/>
      <c r="BF149" s="80"/>
      <c r="BG149" s="80"/>
      <c r="BH149" s="80"/>
      <c r="BI149" s="80"/>
      <c r="BJ149" s="80"/>
      <c r="BK149" s="80"/>
      <c r="BL149" s="80"/>
      <c r="BM149" s="80"/>
      <c r="BN149" s="80"/>
      <c r="BO149" s="80"/>
      <c r="BP149" s="80"/>
      <c r="BQ149" s="80"/>
      <c r="BR149" s="80"/>
      <c r="BS149" s="80"/>
      <c r="BT149" s="80"/>
      <c r="BU149" s="80"/>
      <c r="CB149" s="80"/>
      <c r="CC149" s="80"/>
      <c r="CD149" s="80"/>
      <c r="CE149" s="80"/>
      <c r="CF149" s="80"/>
      <c r="CG149" s="80"/>
      <c r="CH149" s="80"/>
      <c r="CI149" s="80"/>
      <c r="CJ149" s="80"/>
      <c r="CK149" s="80"/>
      <c r="CL149" s="80"/>
      <c r="CM149" s="80"/>
      <c r="CN149" s="80"/>
      <c r="CO149" s="80"/>
      <c r="CP149" s="80"/>
      <c r="CQ149" s="80"/>
      <c r="CR149" s="80"/>
      <c r="CS149" s="80"/>
      <c r="CT149" s="80"/>
      <c r="CU149" s="80"/>
      <c r="CV149" s="80"/>
      <c r="CW149" s="80"/>
      <c r="CX149" s="80"/>
      <c r="CY149" s="80"/>
      <c r="CZ149" s="80"/>
      <c r="DA149" s="80"/>
      <c r="DB149" s="80"/>
      <c r="DC149" s="80"/>
      <c r="DD149" s="80"/>
      <c r="DE149" s="80"/>
      <c r="DF149" s="80"/>
      <c r="DG149" s="80"/>
      <c r="DH149" s="80"/>
      <c r="DI149" s="80"/>
      <c r="DJ149" s="80"/>
      <c r="DK149" s="80"/>
      <c r="DL149" s="80"/>
      <c r="DM149" s="80"/>
      <c r="DN149" s="80"/>
      <c r="DO149" s="80"/>
      <c r="DP149" s="80"/>
      <c r="DQ149" s="80"/>
      <c r="DR149" s="80"/>
      <c r="DS149" s="80"/>
      <c r="DT149" s="80"/>
      <c r="DU149" s="80"/>
      <c r="DV149" s="80"/>
      <c r="DW149" s="80"/>
      <c r="DX149" s="80"/>
      <c r="DY149" s="80"/>
      <c r="DZ149" s="80"/>
      <c r="EA149" s="80"/>
      <c r="EB149" s="80"/>
      <c r="EC149" s="80"/>
      <c r="ED149" s="80"/>
      <c r="EE149" s="80"/>
      <c r="EF149" s="80"/>
      <c r="EG149" s="80"/>
      <c r="EH149" s="80"/>
      <c r="EI149" s="80"/>
      <c r="EJ149" s="80"/>
      <c r="EK149" s="80"/>
      <c r="EL149" s="80"/>
      <c r="EM149" s="80"/>
      <c r="EN149" s="80"/>
      <c r="EO149" s="80"/>
      <c r="EP149" s="80"/>
      <c r="ER149" s="80"/>
      <c r="ES149" s="80"/>
      <c r="ET149" s="80"/>
      <c r="EU149" s="80"/>
      <c r="EV149" s="80"/>
      <c r="EW149" s="80"/>
      <c r="EX149" s="80"/>
      <c r="EY149" s="80"/>
      <c r="EZ149" s="80"/>
      <c r="FA149" s="80"/>
    </row>
    <row r="150" spans="1:178" ht="22.5" customHeight="1" thickBot="1" x14ac:dyDescent="0.3">
      <c r="B150" s="41" t="s">
        <v>146</v>
      </c>
      <c r="C150" s="1"/>
      <c r="D150" s="80"/>
      <c r="E150" s="80"/>
      <c r="F150" s="80"/>
      <c r="G150" s="80"/>
      <c r="H150" s="80"/>
      <c r="I150" s="80"/>
      <c r="J150" s="80"/>
      <c r="K150" s="80"/>
      <c r="L150" s="80"/>
      <c r="M150" s="80"/>
      <c r="N150" s="80"/>
      <c r="O150" s="80"/>
      <c r="P150" s="80"/>
      <c r="Q150" s="80"/>
      <c r="R150" s="80"/>
      <c r="S150" s="80"/>
      <c r="T150" s="80"/>
      <c r="U150" s="80"/>
      <c r="V150" s="80"/>
      <c r="W150" s="80"/>
      <c r="X150" s="80"/>
      <c r="Y150" s="80"/>
      <c r="Z150" s="80"/>
      <c r="AA150" s="80"/>
      <c r="AB150" s="80"/>
      <c r="AC150" s="80"/>
      <c r="AD150" s="80"/>
      <c r="AE150" s="80"/>
      <c r="AF150" s="80"/>
      <c r="AG150" s="80"/>
      <c r="AH150" s="80"/>
      <c r="AI150" s="80"/>
      <c r="AJ150" s="80"/>
      <c r="AK150" s="80"/>
      <c r="AL150" s="80"/>
      <c r="AM150" s="80"/>
      <c r="AN150" s="80"/>
      <c r="AO150" s="80"/>
      <c r="AP150" s="80"/>
      <c r="AQ150" s="80"/>
      <c r="AR150" s="80"/>
      <c r="AS150" s="80"/>
      <c r="AT150" s="80"/>
      <c r="AU150" s="80"/>
      <c r="AV150" s="80"/>
      <c r="AW150" s="80"/>
      <c r="AX150" s="80"/>
      <c r="AY150" s="80"/>
      <c r="AZ150" s="80"/>
      <c r="BA150" s="80"/>
      <c r="BB150" s="80"/>
      <c r="BC150" s="80"/>
      <c r="BD150" s="80"/>
      <c r="BE150" s="80"/>
      <c r="BF150" s="80"/>
      <c r="BG150" s="80"/>
      <c r="BH150" s="80"/>
      <c r="BI150" s="80"/>
      <c r="BJ150" s="80"/>
      <c r="BK150" s="80"/>
      <c r="BL150" s="80"/>
      <c r="BM150" s="80"/>
      <c r="BN150" s="80"/>
      <c r="BO150" s="80"/>
      <c r="BP150" s="80"/>
      <c r="BQ150" s="80"/>
      <c r="BR150" s="80"/>
      <c r="BS150" s="80"/>
      <c r="BT150" s="80"/>
      <c r="BU150" s="80"/>
      <c r="CB150" s="80"/>
      <c r="CC150" s="80"/>
      <c r="CD150" s="80"/>
      <c r="CE150" s="80"/>
      <c r="CF150" s="80"/>
      <c r="CG150" s="80"/>
      <c r="CH150" s="80"/>
      <c r="CI150" s="80"/>
      <c r="CJ150" s="80"/>
      <c r="CK150" s="80"/>
      <c r="CL150" s="80"/>
      <c r="CM150" s="80"/>
      <c r="CN150" s="80"/>
      <c r="CO150" s="80"/>
      <c r="CP150" s="80"/>
      <c r="CQ150" s="80"/>
      <c r="CR150" s="80"/>
      <c r="CS150" s="80"/>
      <c r="CT150" s="80"/>
      <c r="CU150" s="80"/>
      <c r="CV150" s="80"/>
      <c r="CW150" s="38">
        <f>SUM(CW148,CW142)</f>
        <v>355.11487803995999</v>
      </c>
      <c r="CX150" s="38">
        <f>SUM(CX148,CX142)</f>
        <v>354.6587766729466</v>
      </c>
      <c r="CY150" s="38">
        <f>SUM(CY148,CY142)</f>
        <v>370.01260904044</v>
      </c>
      <c r="CZ150" s="38">
        <f>SUM(CZ148,CZ142)</f>
        <v>394.65262169312314</v>
      </c>
      <c r="DA150" s="38">
        <f>SUM(DA148,DA142)</f>
        <v>495.46840669449995</v>
      </c>
      <c r="DB150" s="39">
        <f>SUM(CW150:DA150)</f>
        <v>1969.9072921409697</v>
      </c>
      <c r="DC150" s="80"/>
      <c r="DD150" s="80"/>
      <c r="DE150" s="80"/>
      <c r="DF150" s="80"/>
      <c r="DG150" s="80"/>
      <c r="DH150" s="80"/>
      <c r="DI150" s="80"/>
      <c r="DJ150" s="80"/>
      <c r="DK150" s="80"/>
      <c r="DL150" s="80"/>
      <c r="DM150" s="80"/>
      <c r="DN150" s="80"/>
      <c r="DO150" s="80"/>
      <c r="DP150" s="80"/>
      <c r="DQ150" s="80"/>
      <c r="DR150" s="80"/>
      <c r="DS150" s="57">
        <f>SUM(DS142,DB148)</f>
        <v>21657.743674430709</v>
      </c>
      <c r="DT150" s="80"/>
      <c r="DU150" s="80"/>
      <c r="DV150" s="80"/>
      <c r="DW150" s="80"/>
      <c r="DX150" s="80"/>
      <c r="DY150" s="80"/>
      <c r="DZ150" s="80"/>
      <c r="EA150" s="80"/>
      <c r="EB150" s="38">
        <f t="shared" ref="EB150:EG150" si="764">SUM(EB148,EB142)</f>
        <v>546.03873040159999</v>
      </c>
      <c r="EC150" s="38">
        <f t="shared" si="764"/>
        <v>325.7562857753</v>
      </c>
      <c r="ED150" s="38">
        <f t="shared" si="764"/>
        <v>367.01435913879999</v>
      </c>
      <c r="EE150" s="38">
        <f t="shared" si="764"/>
        <v>427.27844707119999</v>
      </c>
      <c r="EF150" s="38">
        <f t="shared" si="764"/>
        <v>190.256860762</v>
      </c>
      <c r="EG150" s="38">
        <f t="shared" si="764"/>
        <v>0</v>
      </c>
      <c r="EH150" s="39">
        <f>SUM(EB150:EG150)</f>
        <v>1856.3446831489</v>
      </c>
      <c r="EI150" s="80"/>
      <c r="EJ150" s="80"/>
      <c r="EK150" s="80"/>
      <c r="EL150" s="80"/>
      <c r="EM150" s="80"/>
      <c r="EN150" s="80"/>
      <c r="EO150" s="57">
        <f>SUM(EO142,EH148)</f>
        <v>4254.4684113690446</v>
      </c>
      <c r="EP150" s="80"/>
      <c r="ER150" s="38">
        <f t="shared" ref="ER150:EX150" si="765">SUM(ER148,ER142)</f>
        <v>16.736799999999999</v>
      </c>
      <c r="ES150" s="38">
        <f t="shared" si="765"/>
        <v>13.8643</v>
      </c>
      <c r="ET150" s="38">
        <f t="shared" si="765"/>
        <v>14.959330000000001</v>
      </c>
      <c r="EU150" s="38">
        <f t="shared" si="765"/>
        <v>16.054359999999999</v>
      </c>
      <c r="EV150" s="38">
        <f t="shared" si="765"/>
        <v>16.054359999999999</v>
      </c>
      <c r="EW150" s="38">
        <f t="shared" si="765"/>
        <v>1</v>
      </c>
      <c r="EX150" s="38">
        <f t="shared" si="765"/>
        <v>1</v>
      </c>
      <c r="EY150" s="39">
        <f>SUM(ER150:EX150)</f>
        <v>79.669150000000002</v>
      </c>
      <c r="EZ150" s="57">
        <f>SUM(EZ142,EY148)</f>
        <v>79.669150000000002</v>
      </c>
      <c r="FA150" s="80"/>
      <c r="FB150" s="114"/>
    </row>
    <row r="151" spans="1:178" ht="18.75" customHeight="1" x14ac:dyDescent="0.25">
      <c r="A151"/>
      <c r="AA151"/>
      <c r="BB151"/>
      <c r="CG151"/>
      <c r="DT151"/>
      <c r="EP151"/>
      <c r="FA151"/>
    </row>
    <row r="152" spans="1:178" ht="18.75" customHeight="1" x14ac:dyDescent="0.25">
      <c r="A152"/>
      <c r="B152" s="32" t="s">
        <v>147</v>
      </c>
      <c r="C152" s="32"/>
      <c r="D152" s="34">
        <f t="shared" ref="D152:Z152" si="766">D300-D142</f>
        <v>0</v>
      </c>
      <c r="E152" s="34">
        <f t="shared" si="766"/>
        <v>0</v>
      </c>
      <c r="F152" s="34">
        <f t="shared" si="766"/>
        <v>0</v>
      </c>
      <c r="G152" s="34">
        <f t="shared" si="766"/>
        <v>0</v>
      </c>
      <c r="H152" s="34">
        <f t="shared" si="766"/>
        <v>0</v>
      </c>
      <c r="I152" s="34">
        <f t="shared" si="766"/>
        <v>0</v>
      </c>
      <c r="J152" s="34">
        <f t="shared" si="766"/>
        <v>0</v>
      </c>
      <c r="K152" s="34">
        <f t="shared" si="766"/>
        <v>0</v>
      </c>
      <c r="L152" s="34">
        <f t="shared" si="766"/>
        <v>-4.4017959299999347</v>
      </c>
      <c r="M152" s="34">
        <f t="shared" si="766"/>
        <v>4.4017959300000484</v>
      </c>
      <c r="N152" s="34">
        <f t="shared" si="766"/>
        <v>-12.87316450000003</v>
      </c>
      <c r="O152" s="40">
        <f t="shared" si="766"/>
        <v>-12.873164499999803</v>
      </c>
      <c r="P152" s="34">
        <f t="shared" si="766"/>
        <v>-50.215834319999999</v>
      </c>
      <c r="Q152" s="34">
        <f t="shared" si="766"/>
        <v>-170.99757653</v>
      </c>
      <c r="R152" s="34">
        <f t="shared" si="766"/>
        <v>-71.461788999999996</v>
      </c>
      <c r="S152" s="40">
        <f t="shared" si="766"/>
        <v>-292.67519985000001</v>
      </c>
      <c r="T152" s="34">
        <f t="shared" si="766"/>
        <v>504.32231174116072</v>
      </c>
      <c r="U152" s="34">
        <f t="shared" si="766"/>
        <v>359.04861992892495</v>
      </c>
      <c r="V152" s="34">
        <f t="shared" si="766"/>
        <v>135.02990188860733</v>
      </c>
      <c r="W152" s="34">
        <f t="shared" si="766"/>
        <v>161.82459517254352</v>
      </c>
      <c r="X152" s="34">
        <f t="shared" si="766"/>
        <v>137.13682980929221</v>
      </c>
      <c r="Y152" s="40">
        <f t="shared" si="766"/>
        <v>1297.3622585405292</v>
      </c>
      <c r="Z152" s="40">
        <f t="shared" si="766"/>
        <v>991.81389419052903</v>
      </c>
      <c r="AA152" s="68"/>
      <c r="AB152" s="69"/>
      <c r="AC152" s="34">
        <f t="shared" ref="AC152:BA152" si="767">AC300-AC142</f>
        <v>50.588060410000026</v>
      </c>
      <c r="AD152" s="34">
        <f t="shared" si="767"/>
        <v>-78.36736191</v>
      </c>
      <c r="AE152" s="34">
        <f t="shared" si="767"/>
        <v>-7.1461033400000815</v>
      </c>
      <c r="AF152" s="34">
        <f t="shared" si="767"/>
        <v>34.16580394000016</v>
      </c>
      <c r="AG152" s="34">
        <f t="shared" si="767"/>
        <v>5.2905752100000427</v>
      </c>
      <c r="AH152" s="40">
        <f t="shared" si="767"/>
        <v>4.5309743099996922</v>
      </c>
      <c r="AI152" s="34">
        <f t="shared" si="767"/>
        <v>46.862133899999989</v>
      </c>
      <c r="AJ152" s="34">
        <f t="shared" si="767"/>
        <v>-9.2843072599999985</v>
      </c>
      <c r="AK152" s="34">
        <f t="shared" si="767"/>
        <v>-15.911025729999992</v>
      </c>
      <c r="AL152" s="34">
        <f t="shared" si="767"/>
        <v>-20.322642680000001</v>
      </c>
      <c r="AM152" s="34">
        <f t="shared" si="767"/>
        <v>-1.3441582299999979</v>
      </c>
      <c r="AN152" s="40">
        <f t="shared" si="767"/>
        <v>0</v>
      </c>
      <c r="AO152" s="34">
        <f t="shared" si="767"/>
        <v>-43.984833000000009</v>
      </c>
      <c r="AP152" s="34">
        <f t="shared" si="767"/>
        <v>95.212851000000001</v>
      </c>
      <c r="AQ152" s="34">
        <f t="shared" si="767"/>
        <v>80.577898529999999</v>
      </c>
      <c r="AR152" s="34">
        <f t="shared" si="767"/>
        <v>56.630106999999953</v>
      </c>
      <c r="AS152" s="34">
        <f t="shared" si="767"/>
        <v>-0.14980599999984179</v>
      </c>
      <c r="AT152" s="40">
        <f t="shared" si="767"/>
        <v>188.28621753000027</v>
      </c>
      <c r="AU152" s="34">
        <f t="shared" si="767"/>
        <v>112.15872672350008</v>
      </c>
      <c r="AV152" s="34">
        <f t="shared" si="767"/>
        <v>-134.8459350055</v>
      </c>
      <c r="AW152" s="34">
        <f t="shared" si="767"/>
        <v>-45.348057615625805</v>
      </c>
      <c r="AX152" s="34">
        <f t="shared" si="767"/>
        <v>-254.27149268336746</v>
      </c>
      <c r="AY152" s="34">
        <f t="shared" si="767"/>
        <v>-269.42417554229218</v>
      </c>
      <c r="AZ152" s="40">
        <f t="shared" si="767"/>
        <v>-591.73093412328546</v>
      </c>
      <c r="BA152" s="40">
        <f t="shared" si="767"/>
        <v>-398.91374228328368</v>
      </c>
      <c r="BB152" s="68"/>
      <c r="BC152" s="69"/>
      <c r="BD152" s="34">
        <f t="shared" ref="BD152:BK152" si="768">BD300-BD142</f>
        <v>-14.473215530000061</v>
      </c>
      <c r="BE152" s="34">
        <f t="shared" si="768"/>
        <v>72.118053306411639</v>
      </c>
      <c r="BF152" s="34">
        <f t="shared" si="768"/>
        <v>-10.176632114744962</v>
      </c>
      <c r="BG152" s="34">
        <f t="shared" si="768"/>
        <v>40.696134644855192</v>
      </c>
      <c r="BH152" s="34">
        <f t="shared" si="768"/>
        <v>-139.60774638652174</v>
      </c>
      <c r="BI152" s="40">
        <f t="shared" si="768"/>
        <v>-51.443406080001296</v>
      </c>
      <c r="BJ152" s="34">
        <f t="shared" si="768"/>
        <v>-3.9424217299999995</v>
      </c>
      <c r="BK152" s="34">
        <f t="shared" si="768"/>
        <v>1.1257733900000062</v>
      </c>
      <c r="BL152" s="34"/>
      <c r="BM152" s="34"/>
      <c r="BN152" s="34"/>
      <c r="BO152" s="40">
        <f t="shared" ref="BO152:BU152" si="769">BO300-BO142</f>
        <v>1.2612800855688988</v>
      </c>
      <c r="BP152" s="34">
        <f t="shared" si="769"/>
        <v>2.802423104806735</v>
      </c>
      <c r="BQ152" s="34">
        <f t="shared" si="769"/>
        <v>-68.711545104807072</v>
      </c>
      <c r="BR152" s="34">
        <f t="shared" si="769"/>
        <v>28.55712432</v>
      </c>
      <c r="BS152" s="34">
        <f t="shared" si="769"/>
        <v>66.740979999999908</v>
      </c>
      <c r="BT152" s="34">
        <f t="shared" si="769"/>
        <v>75</v>
      </c>
      <c r="BU152" s="40">
        <f t="shared" si="769"/>
        <v>104.38898231999951</v>
      </c>
      <c r="BV152" s="34">
        <f t="shared" ref="BV152:CA152" si="770">BV308-BV142</f>
        <v>-180.09580812346152</v>
      </c>
      <c r="BW152" s="34">
        <f t="shared" si="770"/>
        <v>-287.81070764453835</v>
      </c>
      <c r="BX152" s="34">
        <f t="shared" si="770"/>
        <v>-246.91278527501794</v>
      </c>
      <c r="BY152" s="34">
        <f t="shared" si="770"/>
        <v>8.4658253325001169</v>
      </c>
      <c r="BZ152" s="34">
        <f t="shared" si="770"/>
        <v>91.575797620432127</v>
      </c>
      <c r="CA152" s="40">
        <f t="shared" si="770"/>
        <v>-614.77767809008549</v>
      </c>
      <c r="CB152" s="34">
        <f>CB300-CB142</f>
        <v>348.31397632999995</v>
      </c>
      <c r="CC152" s="40">
        <f>CC300-CC142</f>
        <v>348.31397632999995</v>
      </c>
      <c r="CD152" s="34">
        <f>CD300-CD142</f>
        <v>5</v>
      </c>
      <c r="CE152" s="40">
        <f>CE300-CE142</f>
        <v>5</v>
      </c>
      <c r="CF152" s="40">
        <f>CF308-CF142</f>
        <v>-207.25684543451644</v>
      </c>
      <c r="CG152" s="68"/>
      <c r="CH152" s="69"/>
      <c r="CI152" s="34">
        <f>CI300-CI142</f>
        <v>-236.81877473999998</v>
      </c>
      <c r="CJ152" s="34">
        <f>CJ300-CJ142</f>
        <v>291.07879520000006</v>
      </c>
      <c r="CK152" s="34">
        <f>CK300-CK142</f>
        <v>177.00956194999981</v>
      </c>
      <c r="CL152" s="34">
        <f>CL300-CL142</f>
        <v>445.91362403163203</v>
      </c>
      <c r="CM152" s="34">
        <f>CM300-CM142</f>
        <v>-458.90742555163183</v>
      </c>
      <c r="CN152" s="34"/>
      <c r="CO152" s="40">
        <f>CO300-CO142</f>
        <v>58.574280890000409</v>
      </c>
      <c r="CP152" s="34">
        <f>CP300-CP142</f>
        <v>-14.808313420000005</v>
      </c>
      <c r="CQ152" s="34">
        <f>CQ300-CQ142</f>
        <v>13.510726714431115</v>
      </c>
      <c r="CR152" s="34"/>
      <c r="CS152" s="34"/>
      <c r="CT152" s="34"/>
      <c r="CU152" s="34"/>
      <c r="CV152" s="40">
        <f>CV300-CV142</f>
        <v>-1.4262140855689154</v>
      </c>
      <c r="CW152" s="34">
        <f t="shared" ref="CW152:DB152" si="771">CW308-CW150</f>
        <v>79.285121960039987</v>
      </c>
      <c r="CX152" s="34">
        <f t="shared" si="771"/>
        <v>279.3412233270534</v>
      </c>
      <c r="CY152" s="34">
        <f t="shared" si="771"/>
        <v>64.787390959559957</v>
      </c>
      <c r="CZ152" s="34">
        <f t="shared" si="771"/>
        <v>-28.816235693123133</v>
      </c>
      <c r="DA152" s="34">
        <f t="shared" si="771"/>
        <v>-127.46840669449995</v>
      </c>
      <c r="DB152" s="40">
        <f t="shared" si="771"/>
        <v>267.12909385903004</v>
      </c>
      <c r="DC152" s="34">
        <f t="shared" ref="DC152:DR152" si="772">DC300-DC142</f>
        <v>-1105.7351123999842</v>
      </c>
      <c r="DD152" s="34">
        <f t="shared" si="772"/>
        <v>749.68258525998658</v>
      </c>
      <c r="DE152" s="34">
        <f t="shared" si="772"/>
        <v>7.7364447500000324</v>
      </c>
      <c r="DF152" s="34">
        <f t="shared" si="772"/>
        <v>2.1060600000168961E-3</v>
      </c>
      <c r="DG152" s="34">
        <f t="shared" si="772"/>
        <v>0</v>
      </c>
      <c r="DH152" s="40">
        <f t="shared" si="772"/>
        <v>-348.3139763299987</v>
      </c>
      <c r="DI152" s="34">
        <f t="shared" si="772"/>
        <v>-10</v>
      </c>
      <c r="DJ152" s="34">
        <f t="shared" si="772"/>
        <v>5</v>
      </c>
      <c r="DK152" s="34">
        <f t="shared" si="772"/>
        <v>0</v>
      </c>
      <c r="DL152" s="40">
        <f t="shared" si="772"/>
        <v>-4.9999999999999858</v>
      </c>
      <c r="DM152" s="34">
        <f t="shared" si="772"/>
        <v>756.95975608670005</v>
      </c>
      <c r="DN152" s="34">
        <f t="shared" si="772"/>
        <v>6.7807169999999246</v>
      </c>
      <c r="DO152" s="34">
        <f t="shared" si="772"/>
        <v>-154.17186168799998</v>
      </c>
      <c r="DP152" s="34">
        <f t="shared" si="772"/>
        <v>-117.75374004300667</v>
      </c>
      <c r="DQ152" s="34">
        <f t="shared" si="772"/>
        <v>-116.42250542901988</v>
      </c>
      <c r="DR152" s="40">
        <f t="shared" si="772"/>
        <v>375.39236592667339</v>
      </c>
      <c r="DS152" s="40">
        <f>DS308-DS150</f>
        <v>346.35555026013026</v>
      </c>
      <c r="DT152" s="68"/>
      <c r="DU152" s="69"/>
      <c r="DV152" s="34">
        <f>DV300-DV142</f>
        <v>2.2113153799999998</v>
      </c>
      <c r="DW152" s="34"/>
      <c r="DX152" s="34">
        <f>DX300-DX142</f>
        <v>-1</v>
      </c>
      <c r="DY152" s="40">
        <f>DY300-DY142</f>
        <v>1.2113153799998599</v>
      </c>
      <c r="DZ152" s="34">
        <f>DZ300-DZ142</f>
        <v>0.164934</v>
      </c>
      <c r="EA152" s="40">
        <f>EA300-EA142</f>
        <v>0.164934</v>
      </c>
      <c r="EB152" s="34">
        <f t="shared" ref="EB152:EH152" si="773">EB300-EB150</f>
        <v>-546.03873040159999</v>
      </c>
      <c r="EC152" s="34">
        <f t="shared" si="773"/>
        <v>-325.7562857753</v>
      </c>
      <c r="ED152" s="34">
        <f t="shared" si="773"/>
        <v>-367.01435913879999</v>
      </c>
      <c r="EE152" s="34">
        <f t="shared" si="773"/>
        <v>-427.27844707119999</v>
      </c>
      <c r="EF152" s="34">
        <f t="shared" si="773"/>
        <v>-190.256860762</v>
      </c>
      <c r="EG152" s="34">
        <f t="shared" si="773"/>
        <v>655</v>
      </c>
      <c r="EH152" s="40">
        <f t="shared" si="773"/>
        <v>-1201.3446831489</v>
      </c>
      <c r="EI152" s="34">
        <f t="shared" ref="EI152:EN152" si="774">EI300-EI142</f>
        <v>-116.42250542901988</v>
      </c>
      <c r="EJ152" s="34">
        <f t="shared" si="774"/>
        <v>-116.42250542901988</v>
      </c>
      <c r="EK152" s="34">
        <f t="shared" si="774"/>
        <v>-116.42250542901988</v>
      </c>
      <c r="EL152" s="34">
        <f t="shared" si="774"/>
        <v>-117.14337263769197</v>
      </c>
      <c r="EM152" s="34">
        <f t="shared" si="774"/>
        <v>-45.418039295392958</v>
      </c>
      <c r="EN152" s="40">
        <f t="shared" si="774"/>
        <v>-511.82892822014452</v>
      </c>
      <c r="EO152" s="40">
        <f>EO300-EO150</f>
        <v>-1711.7973619890445</v>
      </c>
      <c r="EP152" s="68"/>
      <c r="ER152" s="34">
        <f t="shared" ref="ER152:EZ152" si="775">ER300-ER150</f>
        <v>-16.736799999999999</v>
      </c>
      <c r="ES152" s="34">
        <f t="shared" si="775"/>
        <v>-13.8643</v>
      </c>
      <c r="ET152" s="34">
        <f t="shared" si="775"/>
        <v>-14.959330000000001</v>
      </c>
      <c r="EU152" s="34">
        <f t="shared" si="775"/>
        <v>-16.054359999999999</v>
      </c>
      <c r="EV152" s="34">
        <f t="shared" si="775"/>
        <v>-16.054359999999999</v>
      </c>
      <c r="EW152" s="34">
        <f t="shared" si="775"/>
        <v>-1</v>
      </c>
      <c r="EX152" s="34">
        <f t="shared" si="775"/>
        <v>-1</v>
      </c>
      <c r="EY152" s="40">
        <f t="shared" si="775"/>
        <v>-79.669150000000002</v>
      </c>
      <c r="EZ152" s="40">
        <f t="shared" si="775"/>
        <v>-79.669150000000002</v>
      </c>
      <c r="FA152" s="68"/>
    </row>
    <row r="153" spans="1:178" ht="16.5" customHeight="1" x14ac:dyDescent="0.25">
      <c r="A153"/>
      <c r="B153" s="32" t="s">
        <v>148</v>
      </c>
      <c r="C153" s="32"/>
      <c r="D153" s="28">
        <f t="shared" ref="D153:Z153" si="776">SUM(D142,D152)</f>
        <v>329.48339999999996</v>
      </c>
      <c r="E153" s="28">
        <f t="shared" si="776"/>
        <v>518.08656500000006</v>
      </c>
      <c r="F153" s="28">
        <f t="shared" si="776"/>
        <v>107.88534499999999</v>
      </c>
      <c r="G153" s="28">
        <f t="shared" si="776"/>
        <v>116.994879</v>
      </c>
      <c r="H153" s="28">
        <f t="shared" si="776"/>
        <v>167.20320199999998</v>
      </c>
      <c r="I153" s="28">
        <f t="shared" si="776"/>
        <v>429.73539599999992</v>
      </c>
      <c r="J153" s="28">
        <f t="shared" si="776"/>
        <v>218.10446099999999</v>
      </c>
      <c r="K153" s="28">
        <f t="shared" si="776"/>
        <v>358.39137800000003</v>
      </c>
      <c r="L153" s="28">
        <f t="shared" si="776"/>
        <v>350.92894000000001</v>
      </c>
      <c r="M153" s="28">
        <f t="shared" si="776"/>
        <v>337.88826011000003</v>
      </c>
      <c r="N153" s="28">
        <f t="shared" si="776"/>
        <v>332.64002439000001</v>
      </c>
      <c r="O153" s="33">
        <f t="shared" si="776"/>
        <v>3267.3418505</v>
      </c>
      <c r="P153" s="28">
        <f t="shared" si="776"/>
        <v>0</v>
      </c>
      <c r="Q153" s="28">
        <f t="shared" si="776"/>
        <v>0</v>
      </c>
      <c r="R153" s="28">
        <f t="shared" si="776"/>
        <v>42.900000000000006</v>
      </c>
      <c r="S153" s="33">
        <f t="shared" si="776"/>
        <v>42.900000000000034</v>
      </c>
      <c r="T153" s="29">
        <f t="shared" si="776"/>
        <v>524.72587774116073</v>
      </c>
      <c r="U153" s="28">
        <f t="shared" si="776"/>
        <v>428.24976240046055</v>
      </c>
      <c r="V153" s="28">
        <f t="shared" si="776"/>
        <v>272.62597155160734</v>
      </c>
      <c r="W153" s="28">
        <f t="shared" si="776"/>
        <v>330.01227863184613</v>
      </c>
      <c r="X153" s="28">
        <f t="shared" si="776"/>
        <v>319.98572590179219</v>
      </c>
      <c r="Y153" s="33">
        <f t="shared" si="776"/>
        <v>1875.5996162268675</v>
      </c>
      <c r="Z153" s="33">
        <f t="shared" si="776"/>
        <v>5185.8414667268671</v>
      </c>
      <c r="AA153" s="51"/>
      <c r="AC153" s="28">
        <f t="shared" ref="AC153:BA153" si="777">SUM(AC142,AC152)</f>
        <v>738.58597755999995</v>
      </c>
      <c r="AD153" s="28">
        <f t="shared" si="777"/>
        <v>885.78717552085004</v>
      </c>
      <c r="AE153" s="28">
        <f t="shared" si="777"/>
        <v>1274.81449049</v>
      </c>
      <c r="AF153" s="28">
        <f t="shared" si="777"/>
        <v>1127.3375653905355</v>
      </c>
      <c r="AG153" s="28">
        <f t="shared" si="777"/>
        <v>1234.9928002519418</v>
      </c>
      <c r="AH153" s="33">
        <f t="shared" si="777"/>
        <v>5261.5180092133269</v>
      </c>
      <c r="AI153" s="28">
        <f t="shared" si="777"/>
        <v>59.951500899999985</v>
      </c>
      <c r="AJ153" s="28">
        <f t="shared" si="777"/>
        <v>22.464762128650001</v>
      </c>
      <c r="AK153" s="28">
        <f t="shared" si="777"/>
        <v>32.509569110000001</v>
      </c>
      <c r="AL153" s="28">
        <f t="shared" si="777"/>
        <v>53.769029815349995</v>
      </c>
      <c r="AM153" s="28">
        <f t="shared" si="777"/>
        <v>40.121577154649998</v>
      </c>
      <c r="AN153" s="33">
        <f t="shared" si="777"/>
        <v>208.81643910865</v>
      </c>
      <c r="AO153" s="28">
        <f t="shared" si="777"/>
        <v>128.19999999999999</v>
      </c>
      <c r="AP153" s="28">
        <f t="shared" si="777"/>
        <v>223.5</v>
      </c>
      <c r="AQ153" s="28">
        <f t="shared" si="777"/>
        <v>214.4</v>
      </c>
      <c r="AR153" s="28">
        <f t="shared" si="777"/>
        <v>237.69999999999993</v>
      </c>
      <c r="AS153" s="28">
        <f t="shared" si="777"/>
        <v>122.94275000000016</v>
      </c>
      <c r="AT153" s="33">
        <f t="shared" si="777"/>
        <v>926.74275000000023</v>
      </c>
      <c r="AU153" s="28">
        <f t="shared" si="777"/>
        <v>300.00000000000006</v>
      </c>
      <c r="AV153" s="28">
        <f t="shared" si="777"/>
        <v>100</v>
      </c>
      <c r="AW153" s="28">
        <f t="shared" si="777"/>
        <v>200</v>
      </c>
      <c r="AX153" s="28">
        <f t="shared" si="777"/>
        <v>0</v>
      </c>
      <c r="AY153" s="28">
        <f t="shared" si="777"/>
        <v>0</v>
      </c>
      <c r="AZ153" s="33">
        <f t="shared" si="777"/>
        <v>600.00000000000011</v>
      </c>
      <c r="BA153" s="33">
        <f t="shared" si="777"/>
        <v>6997.0771983219784</v>
      </c>
      <c r="BB153" s="51"/>
      <c r="BD153" s="28">
        <f t="shared" ref="BD153:CF153" si="778">SUM(BD142,BD152)</f>
        <v>1434.8821916723296</v>
      </c>
      <c r="BE153" s="28">
        <f t="shared" si="778"/>
        <v>1430.0700629868652</v>
      </c>
      <c r="BF153" s="28">
        <f t="shared" si="778"/>
        <v>1461.9530082064878</v>
      </c>
      <c r="BG153" s="28">
        <f t="shared" si="778"/>
        <v>1585.2610174827323</v>
      </c>
      <c r="BH153" s="28">
        <f t="shared" si="778"/>
        <v>1446.5278033158161</v>
      </c>
      <c r="BI153" s="33">
        <f t="shared" si="778"/>
        <v>7358.6940836642298</v>
      </c>
      <c r="BJ153" s="28">
        <f t="shared" si="778"/>
        <v>33.616001350000005</v>
      </c>
      <c r="BK153" s="28">
        <f t="shared" si="778"/>
        <v>40.821280062680017</v>
      </c>
      <c r="BL153" s="28">
        <f t="shared" si="778"/>
        <v>30.662618542888882</v>
      </c>
      <c r="BM153" s="28">
        <f t="shared" si="778"/>
        <v>30.959216410000003</v>
      </c>
      <c r="BN153" s="28">
        <f t="shared" si="778"/>
        <v>14.062832914431109</v>
      </c>
      <c r="BO153" s="33">
        <f t="shared" si="778"/>
        <v>154.19987770556892</v>
      </c>
      <c r="BP153" s="28">
        <f t="shared" si="778"/>
        <v>103.06419910480673</v>
      </c>
      <c r="BQ153" s="28">
        <f t="shared" si="778"/>
        <v>38.79305089519292</v>
      </c>
      <c r="BR153" s="28">
        <f t="shared" si="778"/>
        <v>56.542499999999997</v>
      </c>
      <c r="BS153" s="28">
        <f t="shared" si="778"/>
        <v>69.45750000000001</v>
      </c>
      <c r="BT153" s="28">
        <f t="shared" si="778"/>
        <v>75</v>
      </c>
      <c r="BU153" s="33">
        <f t="shared" si="778"/>
        <v>342.85724999999962</v>
      </c>
      <c r="BV153" s="28">
        <f t="shared" si="778"/>
        <v>99.999999999999972</v>
      </c>
      <c r="BW153" s="28">
        <f t="shared" si="778"/>
        <v>0</v>
      </c>
      <c r="BX153" s="28">
        <f t="shared" si="778"/>
        <v>50.000000000000057</v>
      </c>
      <c r="BY153" s="28">
        <f t="shared" si="778"/>
        <v>315.69998245000011</v>
      </c>
      <c r="BZ153" s="28">
        <f t="shared" si="778"/>
        <v>406.44210763000012</v>
      </c>
      <c r="CA153" s="33">
        <f t="shared" si="778"/>
        <v>872.14209008000023</v>
      </c>
      <c r="CB153" s="28">
        <f t="shared" si="778"/>
        <v>348.31397632999995</v>
      </c>
      <c r="CC153" s="33">
        <f t="shared" si="778"/>
        <v>348.31397632999995</v>
      </c>
      <c r="CD153" s="28">
        <f t="shared" si="778"/>
        <v>5</v>
      </c>
      <c r="CE153" s="33">
        <f t="shared" si="778"/>
        <v>5</v>
      </c>
      <c r="CF153" s="33">
        <f t="shared" si="778"/>
        <v>9081.2072777798003</v>
      </c>
      <c r="CG153" s="51"/>
      <c r="CI153" s="28">
        <f t="shared" ref="CI153:CV153" si="779">SUM(CI142,CI152)</f>
        <v>1070.3983152888152</v>
      </c>
      <c r="CJ153" s="28">
        <f t="shared" si="779"/>
        <v>1442.7026376601741</v>
      </c>
      <c r="CK153" s="28">
        <f t="shared" si="779"/>
        <v>1647.0628967554208</v>
      </c>
      <c r="CL153" s="28">
        <f t="shared" si="779"/>
        <v>2007.9986258029853</v>
      </c>
      <c r="CM153" s="28">
        <f t="shared" si="779"/>
        <v>891.07508513872267</v>
      </c>
      <c r="CN153" s="28">
        <f t="shared" si="779"/>
        <v>358.02425299999999</v>
      </c>
      <c r="CO153" s="33">
        <f t="shared" si="779"/>
        <v>7257.5603136461186</v>
      </c>
      <c r="CP153" s="28">
        <f t="shared" si="779"/>
        <v>11.225056911408075</v>
      </c>
      <c r="CQ153" s="28">
        <f t="shared" si="779"/>
        <v>38.405212144431111</v>
      </c>
      <c r="CR153" s="28">
        <f t="shared" si="779"/>
        <v>44.884335844169186</v>
      </c>
      <c r="CS153" s="28">
        <f t="shared" si="779"/>
        <v>50.948606745214811</v>
      </c>
      <c r="CT153" s="28">
        <f t="shared" si="779"/>
        <v>34.908535377809997</v>
      </c>
      <c r="CU153" s="28">
        <f t="shared" si="779"/>
        <v>10.6317925</v>
      </c>
      <c r="CV153" s="33">
        <f t="shared" si="779"/>
        <v>190.87491214303316</v>
      </c>
      <c r="CW153" s="33">
        <f>SUM(CW150,CW152)</f>
        <v>434.4</v>
      </c>
      <c r="CX153" s="33">
        <f t="shared" ref="CX153:DB153" si="780">SUM(CX150,CX152)</f>
        <v>634</v>
      </c>
      <c r="CY153" s="33">
        <f t="shared" si="780"/>
        <v>434.79999999999995</v>
      </c>
      <c r="CZ153" s="33">
        <f t="shared" si="780"/>
        <v>365.836386</v>
      </c>
      <c r="DA153" s="33">
        <f t="shared" si="780"/>
        <v>368</v>
      </c>
      <c r="DB153" s="33">
        <f t="shared" si="780"/>
        <v>2237.0363859999998</v>
      </c>
      <c r="DC153" s="28">
        <f t="shared" ref="DC153:DR153" si="781">SUM(DC142,DC152)</f>
        <v>7851.3831061716874</v>
      </c>
      <c r="DD153" s="28">
        <f t="shared" si="781"/>
        <v>2470.0197357799998</v>
      </c>
      <c r="DE153" s="28">
        <f t="shared" si="781"/>
        <v>618.41920488000005</v>
      </c>
      <c r="DF153" s="28">
        <f t="shared" si="781"/>
        <v>229.72704995000004</v>
      </c>
      <c r="DG153" s="28">
        <f t="shared" si="781"/>
        <v>93.974819999999994</v>
      </c>
      <c r="DH153" s="33">
        <f t="shared" si="781"/>
        <v>11263.523916781684</v>
      </c>
      <c r="DI153" s="28">
        <f t="shared" si="781"/>
        <v>73.740496460000003</v>
      </c>
      <c r="DJ153" s="28">
        <f t="shared" si="781"/>
        <v>6.3198400599999998</v>
      </c>
      <c r="DK153" s="28">
        <f t="shared" si="781"/>
        <v>4.3359599999999998E-2</v>
      </c>
      <c r="DL153" s="33">
        <f t="shared" si="781"/>
        <v>80.103696120000009</v>
      </c>
      <c r="DM153" s="28">
        <f t="shared" si="781"/>
        <v>780</v>
      </c>
      <c r="DN153" s="28">
        <f t="shared" si="781"/>
        <v>194.99999999999994</v>
      </c>
      <c r="DO153" s="28">
        <f t="shared" si="781"/>
        <v>0</v>
      </c>
      <c r="DP153" s="28">
        <f t="shared" si="781"/>
        <v>0</v>
      </c>
      <c r="DQ153" s="28">
        <f t="shared" si="781"/>
        <v>0</v>
      </c>
      <c r="DR153" s="33">
        <f t="shared" si="781"/>
        <v>975</v>
      </c>
      <c r="DS153" s="33">
        <f>SUM(DS150,DS152)</f>
        <v>22004.099224690839</v>
      </c>
      <c r="DT153" s="51"/>
      <c r="DV153" s="28">
        <f>SUM(DV142,DV152)</f>
        <v>5.68131538</v>
      </c>
      <c r="DW153" s="28"/>
      <c r="DX153" s="28">
        <f>SUM(DX142,DX152)</f>
        <v>1610</v>
      </c>
      <c r="DY153" s="33">
        <f>SUM(DY142,DY152)</f>
        <v>1887.50611538</v>
      </c>
      <c r="DZ153" s="28">
        <f>SUM(DZ142,DZ152)</f>
        <v>0.164934</v>
      </c>
      <c r="EA153" s="33">
        <f>SUM(EA142,EA152)</f>
        <v>0.164934</v>
      </c>
      <c r="EB153" s="28">
        <f t="shared" ref="EB153:EO153" si="782">SUM(EB150,EB152)</f>
        <v>0</v>
      </c>
      <c r="EC153" s="28">
        <f t="shared" si="782"/>
        <v>0</v>
      </c>
      <c r="ED153" s="28">
        <f t="shared" si="782"/>
        <v>0</v>
      </c>
      <c r="EE153" s="28">
        <f t="shared" si="782"/>
        <v>0</v>
      </c>
      <c r="EF153" s="28">
        <f t="shared" si="782"/>
        <v>0</v>
      </c>
      <c r="EG153" s="28">
        <f t="shared" si="782"/>
        <v>655</v>
      </c>
      <c r="EH153" s="33">
        <f t="shared" si="782"/>
        <v>655</v>
      </c>
      <c r="EI153" s="28">
        <f t="shared" ref="EI153:EN153" si="783">SUM(EI142,EI152)</f>
        <v>0</v>
      </c>
      <c r="EJ153" s="28">
        <f t="shared" si="783"/>
        <v>0</v>
      </c>
      <c r="EK153" s="28">
        <f t="shared" si="783"/>
        <v>0</v>
      </c>
      <c r="EL153" s="28">
        <f t="shared" si="783"/>
        <v>0</v>
      </c>
      <c r="EM153" s="28">
        <f t="shared" si="783"/>
        <v>0</v>
      </c>
      <c r="EN153" s="33">
        <f t="shared" si="783"/>
        <v>0</v>
      </c>
      <c r="EO153" s="33">
        <f t="shared" si="782"/>
        <v>2542.6710493800001</v>
      </c>
      <c r="EP153" s="51"/>
      <c r="ER153" s="28">
        <f t="shared" ref="ER153:EZ153" si="784">SUM(ER150,ER152)</f>
        <v>0</v>
      </c>
      <c r="ES153" s="28">
        <f t="shared" si="784"/>
        <v>0</v>
      </c>
      <c r="ET153" s="28">
        <f t="shared" si="784"/>
        <v>0</v>
      </c>
      <c r="EU153" s="28">
        <f t="shared" si="784"/>
        <v>0</v>
      </c>
      <c r="EV153" s="28">
        <f t="shared" si="784"/>
        <v>0</v>
      </c>
      <c r="EW153" s="28">
        <f t="shared" si="784"/>
        <v>0</v>
      </c>
      <c r="EX153" s="28">
        <f t="shared" si="784"/>
        <v>0</v>
      </c>
      <c r="EY153" s="33">
        <f t="shared" si="784"/>
        <v>0</v>
      </c>
      <c r="EZ153" s="33">
        <f t="shared" si="784"/>
        <v>0</v>
      </c>
      <c r="FA153" s="51"/>
    </row>
    <row r="154" spans="1:178" ht="23.25" customHeight="1" x14ac:dyDescent="0.25">
      <c r="B154" s="1"/>
      <c r="C154" s="1"/>
      <c r="D154" s="1"/>
      <c r="E154" s="1"/>
      <c r="F154" s="1"/>
      <c r="G154" s="1"/>
      <c r="H154" s="1"/>
      <c r="I154" s="1"/>
      <c r="J154" s="1"/>
      <c r="K154" s="1"/>
      <c r="L154" s="1"/>
      <c r="M154" s="1"/>
      <c r="N154" s="1"/>
      <c r="O154" s="62"/>
      <c r="P154" s="1"/>
      <c r="Q154" s="1"/>
      <c r="R154" s="1"/>
      <c r="S154" s="62"/>
      <c r="T154" s="1"/>
      <c r="U154" s="1"/>
      <c r="V154" s="1"/>
      <c r="W154" s="1"/>
      <c r="X154" s="1"/>
      <c r="Y154" s="62"/>
      <c r="Z154" s="62"/>
      <c r="AA154" s="50"/>
      <c r="AB154" s="1"/>
      <c r="AC154" s="1"/>
      <c r="AD154" s="1"/>
      <c r="AE154" s="1"/>
      <c r="AF154" s="1"/>
      <c r="AG154" s="1"/>
      <c r="AH154" s="62"/>
      <c r="AI154" s="1"/>
      <c r="AN154" s="62"/>
      <c r="AP154" s="1"/>
      <c r="AQ154" s="1"/>
      <c r="AR154" s="1"/>
      <c r="AS154" s="1"/>
      <c r="AT154" s="62"/>
      <c r="AU154" s="1"/>
      <c r="AV154" s="1"/>
      <c r="AW154" s="1"/>
      <c r="AX154" s="1"/>
      <c r="AY154" s="1"/>
      <c r="AZ154" s="62"/>
      <c r="BA154" s="62"/>
      <c r="BB154" s="50"/>
      <c r="BC154" s="1"/>
      <c r="BD154" s="1"/>
      <c r="BI154" s="62"/>
      <c r="BK154" s="6"/>
      <c r="BL154" s="6"/>
      <c r="BM154" s="6"/>
      <c r="BN154" s="6"/>
      <c r="BO154" s="62"/>
      <c r="BP154" s="1"/>
      <c r="BQ154" s="1"/>
      <c r="BR154" s="1"/>
      <c r="BS154" s="1"/>
      <c r="BT154" s="1"/>
      <c r="BU154" s="62"/>
      <c r="BV154" s="1"/>
      <c r="BW154" s="1"/>
      <c r="BX154" s="1"/>
      <c r="BY154" s="1"/>
      <c r="BZ154" s="1"/>
      <c r="CA154" s="62"/>
      <c r="CB154" s="1"/>
      <c r="CC154" s="62"/>
      <c r="CD154" s="1"/>
      <c r="CE154" s="62"/>
      <c r="CF154" s="62"/>
      <c r="CG154" s="50"/>
      <c r="CH154" s="1"/>
      <c r="CI154" s="1"/>
      <c r="CO154" s="62"/>
      <c r="CQ154" s="6"/>
      <c r="CR154" s="6"/>
      <c r="CS154" s="6"/>
      <c r="CT154" s="6"/>
      <c r="CV154" s="62"/>
      <c r="CW154" s="108"/>
      <c r="CX154" s="108"/>
      <c r="CY154" s="108"/>
      <c r="CZ154" s="108"/>
      <c r="DA154" s="108"/>
      <c r="DB154" s="108"/>
      <c r="DC154" s="1"/>
      <c r="DD154" s="1"/>
      <c r="DE154" s="1"/>
      <c r="DF154" s="1"/>
      <c r="DG154" s="1"/>
      <c r="DH154" s="62"/>
      <c r="DI154" s="1"/>
      <c r="DJ154" s="1"/>
      <c r="DK154" s="1"/>
      <c r="DL154" s="62"/>
      <c r="DM154" s="1"/>
      <c r="DN154" s="1"/>
      <c r="DO154" s="1"/>
      <c r="DP154" s="1"/>
      <c r="DQ154" s="1"/>
      <c r="DR154" s="62"/>
      <c r="DS154" s="62"/>
      <c r="DT154" s="50"/>
      <c r="DU154" s="1"/>
      <c r="DV154" s="1"/>
      <c r="DW154" s="1"/>
      <c r="DX154" s="1"/>
      <c r="DY154" s="62"/>
      <c r="DZ154" s="1"/>
      <c r="EA154" s="62"/>
      <c r="EB154" s="108"/>
      <c r="EC154" s="108"/>
      <c r="ED154" s="108"/>
      <c r="EE154" s="108"/>
      <c r="EF154" s="108"/>
      <c r="EG154" s="1"/>
      <c r="EH154" s="62"/>
      <c r="EI154" s="1"/>
      <c r="EJ154" s="1"/>
      <c r="EK154" s="1"/>
      <c r="EL154" s="1"/>
      <c r="EM154" s="1"/>
      <c r="EN154" s="62"/>
      <c r="EO154" s="62"/>
      <c r="EP154" s="62"/>
      <c r="EQ154" s="1"/>
      <c r="ER154" s="108"/>
      <c r="ES154" s="108"/>
      <c r="ET154" s="108"/>
      <c r="EU154" s="108"/>
      <c r="EV154" s="108"/>
      <c r="EW154" s="108"/>
      <c r="EX154" s="108"/>
      <c r="EY154" s="62"/>
      <c r="EZ154" s="62"/>
      <c r="FA154" s="62"/>
    </row>
    <row r="155" spans="1:178" ht="17.25" customHeight="1" x14ac:dyDescent="0.25">
      <c r="A155"/>
      <c r="B155" s="136" t="s">
        <v>149</v>
      </c>
      <c r="C155" s="136"/>
      <c r="D155" s="136"/>
      <c r="E155" s="136"/>
      <c r="F155" s="136"/>
      <c r="G155" s="136"/>
      <c r="H155" s="136"/>
      <c r="I155" s="136"/>
      <c r="J155" s="136"/>
      <c r="K155" s="136"/>
      <c r="L155" s="136"/>
      <c r="M155" s="136"/>
      <c r="N155" s="136"/>
      <c r="O155" s="136"/>
      <c r="P155" s="136"/>
      <c r="Q155" s="136"/>
      <c r="R155" s="136"/>
      <c r="S155" s="136"/>
      <c r="T155" s="136"/>
      <c r="U155" s="136"/>
      <c r="V155" s="136"/>
      <c r="W155" s="136"/>
      <c r="X155" s="136"/>
      <c r="Y155" s="136"/>
      <c r="Z155" s="136"/>
      <c r="AA155" s="136"/>
      <c r="AB155" s="136"/>
      <c r="AC155" s="136"/>
      <c r="AD155" s="136"/>
      <c r="AE155" s="136"/>
      <c r="AF155" s="136"/>
      <c r="AG155" s="136"/>
      <c r="AH155" s="136"/>
      <c r="AI155" s="136"/>
      <c r="AJ155" s="136"/>
      <c r="AK155" s="136"/>
      <c r="AL155" s="136"/>
      <c r="AM155" s="136"/>
      <c r="AN155" s="136"/>
      <c r="AO155" s="136"/>
      <c r="AP155" s="136"/>
      <c r="AQ155" s="136"/>
      <c r="AR155" s="136"/>
      <c r="AS155" s="136"/>
      <c r="AT155" s="136"/>
      <c r="AU155" s="136"/>
      <c r="AV155" s="136"/>
      <c r="AW155" s="136"/>
      <c r="AX155" s="136"/>
      <c r="AY155" s="136"/>
      <c r="AZ155" s="136"/>
      <c r="BA155" s="136"/>
      <c r="BB155" s="136"/>
      <c r="BC155" s="136"/>
      <c r="BD155" s="136"/>
      <c r="BE155" s="136"/>
      <c r="BF155" s="136"/>
      <c r="BG155" s="136"/>
      <c r="BH155" s="136"/>
      <c r="BI155" s="136"/>
      <c r="BJ155" s="136"/>
      <c r="BK155" s="136"/>
      <c r="BL155" s="136"/>
      <c r="BM155" s="136"/>
      <c r="BN155" s="136"/>
      <c r="BO155" s="136"/>
      <c r="BP155" s="136"/>
      <c r="BQ155" s="136"/>
      <c r="BR155" s="136"/>
      <c r="BS155" s="136"/>
      <c r="BT155" s="136"/>
      <c r="BU155" s="136"/>
      <c r="BV155" s="136"/>
      <c r="BW155" s="136"/>
      <c r="BX155" s="136"/>
      <c r="BY155" s="136"/>
      <c r="BZ155" s="136"/>
      <c r="CA155" s="136"/>
      <c r="CB155" s="136"/>
      <c r="CC155" s="136"/>
      <c r="CD155" s="136"/>
      <c r="CE155" s="136"/>
      <c r="CF155" s="136"/>
      <c r="CG155" s="136"/>
      <c r="CH155" s="136"/>
      <c r="CI155" s="136"/>
      <c r="CJ155" s="136"/>
      <c r="CK155" s="136"/>
      <c r="CL155" s="136"/>
      <c r="CM155" s="136"/>
      <c r="CN155" s="136"/>
      <c r="CO155" s="136"/>
      <c r="CP155" s="136"/>
      <c r="CQ155" s="136"/>
      <c r="CR155" s="136"/>
      <c r="CS155" s="136"/>
      <c r="CT155" s="136"/>
      <c r="CU155" s="136"/>
      <c r="CV155" s="136"/>
      <c r="CW155" s="136"/>
      <c r="CX155" s="136"/>
      <c r="CY155" s="136"/>
      <c r="CZ155" s="136"/>
      <c r="DA155" s="136"/>
      <c r="DB155" s="136"/>
      <c r="DC155" s="136"/>
      <c r="DD155" s="136"/>
      <c r="DE155" s="136"/>
      <c r="DF155" s="136"/>
      <c r="DG155" s="136"/>
      <c r="DH155" s="136"/>
      <c r="DI155" s="136"/>
      <c r="DJ155" s="136"/>
      <c r="DK155" s="136"/>
      <c r="DL155" s="136"/>
      <c r="DM155" s="136"/>
      <c r="DN155" s="136"/>
      <c r="DO155" s="136"/>
      <c r="DP155" s="136"/>
      <c r="DQ155" s="136"/>
      <c r="DR155" s="136"/>
      <c r="DS155" s="136"/>
      <c r="DT155" s="136"/>
      <c r="DU155" s="136"/>
      <c r="DV155" s="136"/>
      <c r="DW155" s="136"/>
      <c r="DX155" s="136"/>
      <c r="DY155" s="136"/>
      <c r="DZ155" s="136"/>
      <c r="EA155" s="136"/>
      <c r="EB155" s="136"/>
      <c r="EC155" s="136"/>
      <c r="ED155" s="136"/>
      <c r="EE155" s="136"/>
      <c r="EF155" s="136"/>
      <c r="EG155" s="136"/>
      <c r="EH155" s="136"/>
      <c r="EI155" s="136"/>
      <c r="EJ155" s="136"/>
      <c r="EK155" s="136"/>
      <c r="EL155" s="136"/>
      <c r="EM155" s="136"/>
      <c r="EN155" s="136"/>
      <c r="EO155" s="136"/>
      <c r="EP155" s="136"/>
      <c r="EQ155" s="136"/>
      <c r="ER155" s="136"/>
      <c r="ES155" s="136"/>
      <c r="ET155" s="136"/>
      <c r="EU155" s="136"/>
      <c r="EV155" s="136"/>
      <c r="EW155" s="136"/>
      <c r="EX155" s="136"/>
      <c r="EY155" s="136"/>
      <c r="EZ155" s="136"/>
      <c r="FA155" s="136"/>
    </row>
    <row r="156" spans="1:178" ht="14.45" customHeight="1" x14ac:dyDescent="0.25">
      <c r="A156" s="75"/>
      <c r="B156" s="75"/>
      <c r="C156" s="75"/>
      <c r="D156" s="80"/>
      <c r="E156" s="80"/>
      <c r="F156" s="80"/>
      <c r="G156" s="80"/>
      <c r="H156" s="80"/>
      <c r="I156" s="80"/>
      <c r="J156" s="80"/>
      <c r="K156" s="80"/>
      <c r="L156" s="80"/>
      <c r="M156" s="80"/>
      <c r="N156" s="80"/>
      <c r="O156" s="80"/>
      <c r="P156" s="80"/>
      <c r="Q156" s="80"/>
      <c r="R156" s="80"/>
      <c r="S156" s="80"/>
      <c r="T156" s="80"/>
      <c r="U156" s="80"/>
      <c r="V156" s="80"/>
      <c r="W156" s="80"/>
      <c r="X156" s="80"/>
      <c r="Y156" s="80"/>
      <c r="Z156" s="80"/>
      <c r="AA156" s="80"/>
      <c r="AB156" s="80"/>
      <c r="AC156" s="80"/>
      <c r="AD156" s="80"/>
      <c r="AE156" s="80"/>
      <c r="AF156" s="80"/>
      <c r="AG156" s="80"/>
      <c r="AH156" s="80"/>
      <c r="AI156" s="80"/>
      <c r="AJ156" s="80"/>
      <c r="AK156" s="80"/>
      <c r="AL156" s="80"/>
      <c r="AM156" s="80"/>
      <c r="AN156" s="80"/>
      <c r="AO156" s="80"/>
      <c r="AP156" s="80"/>
      <c r="AQ156" s="80"/>
      <c r="AR156" s="80"/>
      <c r="AS156" s="80"/>
      <c r="AT156" s="80"/>
      <c r="AU156" s="80"/>
      <c r="AV156" s="80"/>
      <c r="AW156" s="80"/>
      <c r="AX156" s="80"/>
      <c r="AY156" s="80"/>
      <c r="AZ156" s="80"/>
      <c r="BA156" s="80"/>
      <c r="BB156" s="80"/>
      <c r="BC156" s="80"/>
      <c r="BD156" s="80"/>
      <c r="BE156" s="80"/>
      <c r="BF156" s="80"/>
      <c r="BG156" s="80"/>
      <c r="BH156" s="80"/>
      <c r="BI156" s="80"/>
      <c r="BJ156" s="80"/>
      <c r="BK156" s="80"/>
      <c r="BL156" s="80"/>
      <c r="BM156" s="80"/>
      <c r="BN156" s="80"/>
      <c r="BO156" s="80"/>
      <c r="BP156" s="80"/>
      <c r="BQ156" s="80"/>
      <c r="BR156" s="80"/>
      <c r="BS156" s="80"/>
      <c r="BT156" s="80"/>
      <c r="BU156" s="80"/>
      <c r="BV156" s="80"/>
      <c r="BW156" s="80"/>
      <c r="BX156" s="80"/>
      <c r="BY156" s="80"/>
      <c r="BZ156" s="80"/>
      <c r="CA156" s="80"/>
      <c r="CB156" s="80"/>
      <c r="CC156" s="80"/>
      <c r="CD156" s="80"/>
      <c r="CE156" s="80"/>
      <c r="CF156" s="80"/>
      <c r="CG156" s="80"/>
      <c r="CH156" s="80"/>
      <c r="CI156" s="80"/>
      <c r="CJ156" s="80"/>
      <c r="CK156" s="80"/>
      <c r="CL156" s="80"/>
      <c r="CM156" s="80"/>
      <c r="CN156" s="80"/>
      <c r="CO156" s="80"/>
      <c r="CP156" s="80"/>
      <c r="CQ156" s="80"/>
      <c r="CR156" s="80"/>
      <c r="CS156" s="80"/>
      <c r="CT156" s="80"/>
      <c r="CU156" s="80"/>
      <c r="CV156" s="80"/>
      <c r="CW156" s="80"/>
      <c r="CX156" s="80"/>
      <c r="CY156" s="80"/>
      <c r="CZ156" s="80"/>
      <c r="DA156" s="80"/>
      <c r="DB156" s="80"/>
      <c r="DC156" s="80"/>
      <c r="DD156" s="80"/>
      <c r="DE156" s="80"/>
      <c r="DF156" s="80"/>
      <c r="DG156" s="80"/>
      <c r="DH156" s="80"/>
      <c r="DI156" s="80"/>
      <c r="DJ156" s="80"/>
      <c r="DK156" s="80"/>
      <c r="DL156" s="80"/>
      <c r="DM156" s="80"/>
      <c r="DN156" s="80"/>
      <c r="DO156" s="80"/>
      <c r="DP156" s="80"/>
      <c r="DQ156" s="80"/>
      <c r="DR156" s="80"/>
      <c r="DS156" s="80"/>
      <c r="DT156" s="80"/>
      <c r="DU156" s="80"/>
      <c r="DV156" s="80"/>
      <c r="DW156" s="80"/>
      <c r="DX156" s="80"/>
      <c r="DY156" s="80"/>
      <c r="DZ156" s="80"/>
      <c r="EA156" s="80"/>
      <c r="EB156" s="80"/>
      <c r="EC156" s="80"/>
      <c r="ED156" s="80"/>
      <c r="EE156" s="80"/>
      <c r="EF156" s="80"/>
      <c r="EG156" s="80"/>
      <c r="EH156" s="80"/>
      <c r="EI156" s="80"/>
      <c r="EJ156" s="80"/>
      <c r="EK156" s="80"/>
      <c r="EL156" s="80"/>
      <c r="EM156" s="80"/>
      <c r="EN156" s="80"/>
      <c r="EO156" s="80"/>
      <c r="EP156" s="80"/>
      <c r="EQ156" s="80"/>
      <c r="ER156" s="80"/>
      <c r="ES156" s="80"/>
      <c r="ET156" s="80"/>
      <c r="EU156" s="80"/>
      <c r="EV156" s="80"/>
      <c r="EW156" s="80"/>
      <c r="EX156" s="80"/>
      <c r="FA156"/>
      <c r="FB156" s="80"/>
      <c r="FC156" s="78"/>
      <c r="FD156" s="80"/>
      <c r="FE156" s="80"/>
      <c r="FF156" s="80"/>
      <c r="FG156" s="80"/>
      <c r="FH156" s="80"/>
      <c r="FI156" s="80"/>
      <c r="FJ156" s="80"/>
      <c r="FK156" s="80"/>
      <c r="FL156" s="80"/>
      <c r="FM156" s="80"/>
      <c r="FN156" s="80"/>
      <c r="FO156" s="80"/>
      <c r="FP156" s="80"/>
      <c r="FQ156" s="80"/>
      <c r="FR156" s="80"/>
      <c r="FS156" s="80"/>
      <c r="FT156" s="80"/>
      <c r="FV156" s="80"/>
    </row>
    <row r="157" spans="1:178" x14ac:dyDescent="0.25">
      <c r="A157" s="76"/>
      <c r="B157" s="76"/>
      <c r="C157" s="76"/>
      <c r="D157" s="77"/>
      <c r="E157" s="77"/>
      <c r="F157" s="77"/>
      <c r="G157" s="77"/>
      <c r="H157" s="77"/>
      <c r="I157" s="77"/>
      <c r="J157" s="77"/>
      <c r="K157" s="77"/>
      <c r="L157" s="77"/>
      <c r="M157" s="77"/>
      <c r="N157" s="77"/>
      <c r="O157" s="77"/>
      <c r="P157" s="77"/>
      <c r="Q157" s="77"/>
      <c r="R157" s="77"/>
      <c r="S157" s="77"/>
      <c r="T157" s="77"/>
      <c r="U157" s="77"/>
      <c r="V157" s="77"/>
      <c r="W157" s="77"/>
      <c r="X157" s="77"/>
      <c r="Y157" s="77"/>
      <c r="Z157" s="77"/>
      <c r="AA157" s="77"/>
      <c r="AB157" s="77"/>
      <c r="AC157" s="77"/>
      <c r="AD157" s="77"/>
      <c r="AE157" s="77"/>
      <c r="AF157" s="77"/>
      <c r="AG157" s="77"/>
      <c r="AH157" s="77"/>
      <c r="AI157" s="77"/>
      <c r="AJ157" s="77"/>
      <c r="AK157" s="77"/>
      <c r="AL157" s="77"/>
      <c r="AM157" s="77"/>
      <c r="AN157" s="77"/>
      <c r="AO157" s="77"/>
      <c r="AP157" s="77"/>
      <c r="AQ157" s="77"/>
      <c r="AR157" s="77"/>
      <c r="AS157" s="77"/>
      <c r="AT157" s="77"/>
      <c r="AU157" s="77"/>
      <c r="AV157" s="77"/>
      <c r="AW157" s="77"/>
      <c r="AX157" s="77"/>
      <c r="AY157" s="77"/>
      <c r="AZ157" s="77"/>
      <c r="BA157" s="79"/>
      <c r="BB157" s="79"/>
      <c r="BC157" s="76"/>
      <c r="BD157" s="77"/>
      <c r="BE157" s="77"/>
      <c r="BF157" s="77"/>
      <c r="BG157" s="77"/>
      <c r="BH157" s="77"/>
      <c r="BI157" s="77"/>
      <c r="BJ157" s="77"/>
      <c r="BK157" s="77"/>
      <c r="BL157" s="77"/>
      <c r="BM157" s="77"/>
      <c r="BN157" s="77"/>
      <c r="BO157" s="77"/>
      <c r="BP157" s="77"/>
      <c r="BQ157" s="77"/>
      <c r="BR157" s="77"/>
      <c r="BS157" s="77"/>
      <c r="BT157" s="77"/>
      <c r="BU157" s="77"/>
      <c r="BV157" s="77"/>
      <c r="BW157" s="77"/>
      <c r="BX157" s="77"/>
      <c r="BY157" s="77"/>
      <c r="BZ157" s="77"/>
      <c r="CA157" s="77"/>
      <c r="CB157" s="77"/>
      <c r="CC157" s="79"/>
      <c r="CD157" s="77"/>
      <c r="CE157" s="77"/>
      <c r="CF157" s="77"/>
      <c r="CG157" s="79"/>
      <c r="CH157" s="79"/>
      <c r="CI157" s="77"/>
      <c r="CJ157" s="77"/>
      <c r="CK157" s="77"/>
      <c r="CL157" s="77"/>
      <c r="CM157" s="77"/>
      <c r="CN157" s="77"/>
      <c r="CO157" s="77"/>
      <c r="CP157" s="77"/>
      <c r="CQ157" s="77"/>
      <c r="CR157" s="77"/>
      <c r="CS157" s="77"/>
      <c r="CT157" s="77"/>
      <c r="CU157" s="77"/>
      <c r="CV157" s="77"/>
      <c r="CW157" s="100"/>
      <c r="CX157" s="100"/>
      <c r="CY157" s="100"/>
      <c r="CZ157" s="100"/>
      <c r="DA157" s="100"/>
      <c r="DB157" s="77"/>
      <c r="DC157" s="77"/>
      <c r="DD157" s="77"/>
      <c r="DE157" s="77"/>
      <c r="DF157" s="77"/>
      <c r="DG157" s="77"/>
      <c r="DH157" s="77"/>
      <c r="DI157" s="77"/>
      <c r="DJ157" s="77"/>
      <c r="DK157" s="77"/>
      <c r="DL157" s="77"/>
      <c r="DM157" s="77"/>
      <c r="DN157" s="77"/>
      <c r="DO157" s="77"/>
      <c r="DP157" s="77"/>
      <c r="DQ157" s="77"/>
      <c r="DR157" s="77"/>
      <c r="DS157" s="79"/>
      <c r="DT157" s="76"/>
      <c r="DU157" s="76"/>
      <c r="DV157" s="100"/>
      <c r="DW157" s="100"/>
      <c r="DX157" s="100"/>
      <c r="DY157" s="100"/>
      <c r="DZ157" s="100"/>
      <c r="EA157" s="100"/>
      <c r="EB157" s="100"/>
      <c r="EC157" s="100"/>
      <c r="ED157" s="100"/>
      <c r="EE157" s="100"/>
      <c r="EF157" s="100"/>
      <c r="EG157" s="100"/>
      <c r="EH157" s="100"/>
      <c r="EI157" s="100"/>
      <c r="EJ157" s="100"/>
      <c r="EK157" s="100"/>
      <c r="EL157" s="100"/>
      <c r="EM157" s="100"/>
      <c r="EN157" s="77"/>
      <c r="EO157" s="77"/>
      <c r="EP157" s="77"/>
      <c r="EQ157" s="77"/>
      <c r="ER157" s="100"/>
      <c r="ES157" s="100"/>
      <c r="ET157" s="100"/>
      <c r="EU157" s="100"/>
      <c r="EV157" s="100"/>
      <c r="EW157" s="100"/>
      <c r="EX157" s="100"/>
      <c r="FA157"/>
    </row>
    <row r="158" spans="1:178" ht="28.5" x14ac:dyDescent="0.45">
      <c r="A158"/>
      <c r="B158" s="10" t="s">
        <v>150</v>
      </c>
      <c r="C158" s="1"/>
      <c r="D158" s="1"/>
      <c r="E158" s="1"/>
      <c r="F158" s="1"/>
      <c r="G158" s="1"/>
      <c r="H158" s="1"/>
      <c r="I158" s="1"/>
      <c r="J158" s="1"/>
      <c r="K158" s="1"/>
      <c r="L158" s="1"/>
      <c r="BE158" s="6"/>
      <c r="BF158" s="6"/>
      <c r="BG158" s="6"/>
      <c r="BH158" s="6"/>
      <c r="BI158" s="6"/>
      <c r="BJ158" s="3"/>
      <c r="CE158" s="6"/>
      <c r="CJ158" s="6"/>
      <c r="CK158" s="6"/>
      <c r="CL158" s="6"/>
      <c r="CM158" s="6"/>
      <c r="CN158" s="6"/>
      <c r="CO158" s="6"/>
      <c r="CP158" s="3"/>
      <c r="CU158" s="6"/>
      <c r="CV158" s="6"/>
      <c r="CW158" s="80"/>
      <c r="CX158" s="80"/>
      <c r="CY158" s="80"/>
      <c r="CZ158" s="80"/>
      <c r="DA158" s="80"/>
      <c r="DB158" s="6"/>
      <c r="DH158" s="6"/>
      <c r="DL158" s="6"/>
      <c r="DR158" s="6"/>
      <c r="DY158" s="6"/>
      <c r="EA158" s="6"/>
      <c r="EN158" s="6"/>
    </row>
    <row r="159" spans="1:178" ht="18.75" x14ac:dyDescent="0.3">
      <c r="A159"/>
      <c r="B159" s="11" t="s">
        <v>260</v>
      </c>
      <c r="C159" s="1"/>
      <c r="D159" s="1"/>
      <c r="E159" s="1"/>
      <c r="F159" s="1"/>
      <c r="G159" s="1"/>
      <c r="H159" s="1"/>
      <c r="I159" s="1"/>
      <c r="J159" s="1"/>
      <c r="K159" s="1"/>
      <c r="L159" s="1"/>
      <c r="BE159" s="6"/>
      <c r="BF159" s="6"/>
      <c r="BG159" s="6"/>
      <c r="BH159" s="6"/>
      <c r="BI159" s="6"/>
      <c r="BJ159" s="3"/>
      <c r="CE159" s="6"/>
      <c r="CJ159" s="6"/>
      <c r="CK159" s="6"/>
      <c r="CL159" s="6"/>
      <c r="CM159" s="6"/>
      <c r="CN159" s="6"/>
      <c r="CO159" s="6"/>
      <c r="CP159" s="3"/>
      <c r="CU159" s="6"/>
      <c r="CV159" s="6"/>
      <c r="CW159" s="80"/>
      <c r="CX159" s="80"/>
      <c r="CY159" s="80"/>
      <c r="CZ159" s="80"/>
      <c r="DA159" s="80"/>
      <c r="DB159" s="6"/>
      <c r="DH159" s="6"/>
      <c r="DL159" s="6"/>
      <c r="DR159" s="6"/>
      <c r="DY159" s="6"/>
      <c r="EA159" s="6"/>
      <c r="EN159" s="6"/>
    </row>
    <row r="160" spans="1:178" ht="21" x14ac:dyDescent="0.35">
      <c r="A160"/>
      <c r="B160" s="2" t="s">
        <v>1</v>
      </c>
      <c r="C160" s="1"/>
      <c r="D160" s="1"/>
      <c r="E160" s="1"/>
      <c r="F160" s="1"/>
      <c r="G160" s="1"/>
      <c r="H160" s="1"/>
      <c r="I160" s="1"/>
      <c r="J160" s="1"/>
      <c r="K160" s="1"/>
      <c r="L160" s="1"/>
    </row>
    <row r="161" spans="1:157" x14ac:dyDescent="0.25">
      <c r="C161" s="1"/>
      <c r="Q161" s="1"/>
      <c r="R161" s="1"/>
      <c r="S161" s="1"/>
      <c r="T161" s="1"/>
      <c r="U161" s="1"/>
      <c r="V161" s="1"/>
      <c r="W161" s="1"/>
      <c r="X161" s="1"/>
      <c r="Y161" s="1"/>
      <c r="Z161" s="1"/>
      <c r="AA161" s="50"/>
      <c r="AB161" s="1"/>
      <c r="AC161" s="1"/>
      <c r="AH161" s="1"/>
      <c r="AI161" s="1"/>
      <c r="AJ161" s="1"/>
      <c r="AK161" s="1"/>
      <c r="AL161" s="1"/>
      <c r="AM161" s="1"/>
      <c r="AN161" s="1"/>
      <c r="AO161" s="1"/>
      <c r="AP161" s="1"/>
      <c r="AQ161" s="1"/>
      <c r="AR161" s="1"/>
      <c r="AS161" s="1"/>
      <c r="AT161" s="1"/>
      <c r="AU161" s="1"/>
      <c r="AV161" s="1"/>
      <c r="AW161" s="1"/>
      <c r="AX161" s="1"/>
      <c r="AY161" s="1"/>
      <c r="AZ161" s="1"/>
      <c r="BA161" s="1"/>
      <c r="BB161" s="50"/>
      <c r="BC161" s="1"/>
      <c r="BD161" s="1"/>
      <c r="BE161" s="1"/>
      <c r="BF161" s="1"/>
      <c r="BG161" s="1"/>
      <c r="BH161" s="1"/>
      <c r="BI161" s="1"/>
      <c r="BJ161" s="1"/>
      <c r="BK161" s="1"/>
      <c r="BL161" s="1"/>
      <c r="BM161" s="1"/>
      <c r="BN161" s="1"/>
      <c r="BO161" s="1"/>
      <c r="BP161" s="1"/>
      <c r="BQ161" s="1"/>
      <c r="BR161" s="1"/>
      <c r="BS161" s="1"/>
      <c r="BT161" s="1"/>
      <c r="BU161" s="1"/>
      <c r="BV161" s="1"/>
      <c r="BW161" s="1"/>
      <c r="BX161" s="1"/>
      <c r="BY161" s="1"/>
      <c r="BZ161" s="1"/>
      <c r="CA161" s="1"/>
      <c r="CB161" s="1"/>
      <c r="CC161" s="1"/>
      <c r="CD161" s="1"/>
      <c r="CE161" s="1"/>
      <c r="CF161" s="1"/>
      <c r="CG161" s="50"/>
      <c r="CH161" s="1"/>
      <c r="CI161" s="1"/>
      <c r="CJ161" s="1"/>
      <c r="CK161" s="1"/>
      <c r="CL161" s="1"/>
      <c r="CM161" s="1"/>
      <c r="CN161" s="1"/>
      <c r="CO161" s="1"/>
      <c r="CP161" s="1"/>
      <c r="CQ161" s="1"/>
      <c r="CR161" s="1"/>
      <c r="CS161" s="1"/>
      <c r="CT161" s="1"/>
      <c r="CU161" s="1"/>
      <c r="CV161" s="1"/>
      <c r="CW161" s="1"/>
      <c r="CX161" s="1"/>
      <c r="CY161" s="1"/>
      <c r="CZ161" s="1"/>
      <c r="DA161" s="1"/>
      <c r="DB161" s="1"/>
      <c r="DC161" s="1"/>
      <c r="DD161" s="1"/>
      <c r="DE161" s="1"/>
      <c r="DF161" s="1"/>
      <c r="DG161" s="1"/>
      <c r="DH161" s="1"/>
      <c r="DI161" s="1"/>
      <c r="DJ161" s="1"/>
      <c r="DK161" s="1"/>
      <c r="DL161" s="1"/>
      <c r="DM161" s="1"/>
      <c r="DN161" s="1"/>
      <c r="DO161" s="1"/>
      <c r="DP161" s="1"/>
      <c r="DQ161" s="1"/>
      <c r="DR161" s="1"/>
      <c r="DS161" s="1"/>
      <c r="DT161" s="50"/>
      <c r="DU161" s="1"/>
      <c r="DV161" s="1"/>
      <c r="DW161" s="1"/>
      <c r="DX161" s="1"/>
      <c r="DY161" s="1"/>
      <c r="DZ161" s="1"/>
      <c r="EA161" s="1"/>
      <c r="EB161" s="1"/>
      <c r="EC161" s="1"/>
      <c r="ED161" s="1"/>
      <c r="EE161" s="1"/>
      <c r="EF161" s="1"/>
      <c r="EG161" s="1"/>
      <c r="EH161" s="1"/>
      <c r="EI161" s="1"/>
      <c r="EJ161" s="1"/>
      <c r="EK161" s="1"/>
      <c r="EL161" s="1"/>
      <c r="EM161" s="1"/>
      <c r="EN161" s="1"/>
      <c r="EO161" s="1"/>
      <c r="EP161" s="50"/>
      <c r="EQ161" s="1"/>
      <c r="ER161" s="1"/>
      <c r="ES161" s="1"/>
      <c r="ET161" s="1"/>
      <c r="EU161" s="1"/>
      <c r="EV161" s="1"/>
      <c r="EW161" s="1"/>
      <c r="EX161" s="1"/>
      <c r="EY161" s="1"/>
      <c r="EZ161" s="1"/>
      <c r="FA161" s="50"/>
    </row>
    <row r="162" spans="1:157" ht="24" customHeight="1" x14ac:dyDescent="0.25">
      <c r="A162"/>
      <c r="B162" s="137" t="s">
        <v>2</v>
      </c>
      <c r="C162" s="1"/>
      <c r="D162" s="135" t="s">
        <v>150</v>
      </c>
      <c r="E162" s="135"/>
      <c r="F162" s="135"/>
      <c r="G162" s="135"/>
      <c r="H162" s="135"/>
      <c r="I162" s="135"/>
      <c r="J162" s="135"/>
      <c r="K162" s="135"/>
      <c r="L162" s="135"/>
      <c r="M162" s="135"/>
      <c r="N162" s="135"/>
      <c r="O162" s="135"/>
      <c r="P162" s="135"/>
      <c r="Q162" s="135"/>
      <c r="R162" s="135"/>
      <c r="S162" s="135"/>
      <c r="T162" s="135"/>
      <c r="U162" s="135"/>
      <c r="V162" s="135"/>
      <c r="W162" s="135"/>
      <c r="X162" s="135"/>
      <c r="Y162" s="135"/>
      <c r="Z162" s="135"/>
      <c r="AA162" s="135"/>
      <c r="AB162" s="135"/>
      <c r="AC162" s="135"/>
      <c r="AD162" s="135"/>
      <c r="AE162" s="135"/>
      <c r="AF162" s="135"/>
      <c r="AG162" s="135"/>
      <c r="AH162" s="135"/>
      <c r="AI162" s="135"/>
      <c r="AJ162" s="135"/>
      <c r="AK162" s="135"/>
      <c r="AL162" s="135"/>
      <c r="AM162" s="135"/>
      <c r="AN162" s="135"/>
      <c r="AO162" s="135"/>
      <c r="AP162" s="135"/>
      <c r="AQ162" s="135"/>
      <c r="AR162" s="135"/>
      <c r="AS162" s="135"/>
      <c r="AT162" s="135"/>
      <c r="AU162" s="135"/>
      <c r="AV162" s="135"/>
      <c r="AW162" s="135"/>
      <c r="AX162" s="135"/>
      <c r="AY162" s="135"/>
      <c r="AZ162" s="135"/>
      <c r="BA162" s="135"/>
      <c r="BB162" s="135"/>
      <c r="BC162" s="135"/>
      <c r="BD162" s="135"/>
      <c r="BE162" s="135"/>
      <c r="BF162" s="135"/>
      <c r="BG162" s="135"/>
      <c r="BH162" s="135"/>
      <c r="BI162" s="135"/>
      <c r="BJ162" s="135"/>
      <c r="BK162" s="135"/>
      <c r="BL162" s="135"/>
      <c r="BM162" s="135"/>
      <c r="BN162" s="135"/>
      <c r="BO162" s="135"/>
      <c r="BP162" s="135"/>
      <c r="BQ162" s="135"/>
      <c r="BR162" s="135"/>
      <c r="BS162" s="135"/>
      <c r="BT162" s="135"/>
      <c r="BU162" s="135"/>
      <c r="BV162" s="135"/>
      <c r="BW162" s="135"/>
      <c r="BX162" s="135"/>
      <c r="BY162" s="135"/>
      <c r="BZ162" s="135"/>
      <c r="CA162" s="135"/>
      <c r="CB162" s="135"/>
      <c r="CC162" s="135"/>
      <c r="CD162" s="135"/>
      <c r="CE162" s="135"/>
      <c r="CF162" s="135"/>
      <c r="CG162" s="135"/>
      <c r="CH162" s="135"/>
      <c r="CI162" s="135"/>
      <c r="CJ162" s="135"/>
      <c r="CK162" s="135"/>
      <c r="CL162" s="135"/>
      <c r="CM162" s="135"/>
      <c r="CN162" s="135"/>
      <c r="CO162" s="135"/>
      <c r="CP162" s="135"/>
      <c r="CQ162" s="135"/>
      <c r="CR162" s="135"/>
      <c r="CS162" s="135"/>
      <c r="CT162" s="135"/>
      <c r="CU162" s="135"/>
      <c r="CV162" s="135"/>
      <c r="CW162" s="135"/>
      <c r="CX162" s="135"/>
      <c r="CY162" s="135"/>
      <c r="CZ162" s="135"/>
      <c r="DA162" s="135"/>
      <c r="DB162" s="135"/>
      <c r="DC162" s="135"/>
      <c r="DD162" s="135"/>
      <c r="DE162" s="135"/>
      <c r="DF162" s="135"/>
      <c r="DG162" s="135"/>
      <c r="DH162" s="135"/>
      <c r="DI162" s="135"/>
      <c r="DJ162" s="135"/>
      <c r="DK162" s="135"/>
      <c r="DL162" s="135"/>
      <c r="DM162" s="135"/>
      <c r="DN162" s="135"/>
      <c r="DO162" s="135"/>
      <c r="DP162" s="135"/>
      <c r="DQ162" s="135"/>
      <c r="DR162" s="135"/>
      <c r="DS162" s="135"/>
      <c r="DT162" s="135"/>
      <c r="DU162" s="135"/>
      <c r="DV162" s="135"/>
      <c r="DW162" s="135"/>
      <c r="DX162" s="135"/>
      <c r="DY162" s="135"/>
      <c r="DZ162" s="135"/>
      <c r="EA162" s="135"/>
      <c r="EB162" s="135"/>
      <c r="EC162" s="135"/>
      <c r="ED162" s="135"/>
      <c r="EE162" s="135"/>
      <c r="EF162" s="135"/>
      <c r="EG162" s="135"/>
      <c r="EH162" s="135"/>
      <c r="EI162" s="135"/>
      <c r="EJ162" s="135"/>
      <c r="EK162" s="135"/>
      <c r="EL162" s="135"/>
      <c r="EM162" s="135"/>
      <c r="EN162" s="135"/>
      <c r="EO162" s="135"/>
      <c r="EP162" s="135"/>
      <c r="EQ162" s="135"/>
      <c r="ER162" s="135"/>
      <c r="ES162" s="135"/>
      <c r="ET162" s="135"/>
      <c r="EU162" s="135"/>
      <c r="EV162" s="135"/>
      <c r="EW162" s="135"/>
      <c r="EX162" s="135"/>
      <c r="EY162" s="135"/>
      <c r="EZ162" s="135"/>
      <c r="FA162" s="135"/>
    </row>
    <row r="163" spans="1:157" ht="19.5" customHeight="1" thickBot="1" x14ac:dyDescent="0.3">
      <c r="A163"/>
      <c r="B163" s="138"/>
      <c r="C163" s="1"/>
      <c r="D163" s="126" t="s">
        <v>4</v>
      </c>
      <c r="E163" s="126"/>
      <c r="F163" s="126"/>
      <c r="G163" s="126"/>
      <c r="H163" s="126"/>
      <c r="I163" s="126"/>
      <c r="J163" s="126"/>
      <c r="K163" s="126"/>
      <c r="L163" s="126"/>
      <c r="M163" s="126"/>
      <c r="N163" s="126"/>
      <c r="O163" s="126"/>
      <c r="P163" s="126"/>
      <c r="Q163" s="126"/>
      <c r="R163" s="126"/>
      <c r="S163" s="126"/>
      <c r="T163" s="126"/>
      <c r="U163" s="126"/>
      <c r="V163" s="126"/>
      <c r="W163" s="126"/>
      <c r="X163" s="126"/>
      <c r="Y163" s="126"/>
      <c r="Z163" s="126"/>
      <c r="AA163" s="52"/>
      <c r="AB163" s="14"/>
      <c r="AC163" s="131" t="s">
        <v>5</v>
      </c>
      <c r="AD163" s="131"/>
      <c r="AE163" s="131"/>
      <c r="AF163" s="131"/>
      <c r="AG163" s="131"/>
      <c r="AH163" s="131"/>
      <c r="AI163" s="131"/>
      <c r="AJ163" s="131"/>
      <c r="AK163" s="131"/>
      <c r="AL163" s="131"/>
      <c r="AM163" s="131"/>
      <c r="AN163" s="131"/>
      <c r="AO163" s="131"/>
      <c r="AP163" s="131"/>
      <c r="AQ163" s="131"/>
      <c r="AR163" s="131"/>
      <c r="AS163" s="131"/>
      <c r="AT163" s="131"/>
      <c r="AU163" s="131"/>
      <c r="AV163" s="131"/>
      <c r="AW163" s="131"/>
      <c r="AX163" s="131"/>
      <c r="AY163" s="131"/>
      <c r="AZ163" s="131"/>
      <c r="BA163" s="131"/>
      <c r="BB163" s="131"/>
      <c r="BC163" s="14"/>
      <c r="BD163" s="131" t="s">
        <v>6</v>
      </c>
      <c r="BE163" s="131"/>
      <c r="BF163" s="131"/>
      <c r="BG163" s="131"/>
      <c r="BH163" s="131"/>
      <c r="BI163" s="131"/>
      <c r="BJ163" s="131"/>
      <c r="BK163" s="131"/>
      <c r="BL163" s="131"/>
      <c r="BM163" s="131"/>
      <c r="BN163" s="131"/>
      <c r="BO163" s="131"/>
      <c r="BP163" s="131"/>
      <c r="BQ163" s="131"/>
      <c r="BR163" s="131"/>
      <c r="BS163" s="131"/>
      <c r="BT163" s="131"/>
      <c r="BU163" s="131"/>
      <c r="BV163" s="131"/>
      <c r="BW163" s="131"/>
      <c r="BX163" s="131"/>
      <c r="BY163" s="131"/>
      <c r="BZ163" s="131"/>
      <c r="CA163" s="131"/>
      <c r="CB163" s="131"/>
      <c r="CC163" s="131"/>
      <c r="CD163" s="131"/>
      <c r="CE163" s="131"/>
      <c r="CF163" s="131"/>
      <c r="CG163" s="131"/>
      <c r="CH163" s="22"/>
      <c r="CI163" s="126" t="s">
        <v>7</v>
      </c>
      <c r="CJ163" s="126"/>
      <c r="CK163" s="126"/>
      <c r="CL163" s="126"/>
      <c r="CM163" s="126"/>
      <c r="CN163" s="126"/>
      <c r="CO163" s="126"/>
      <c r="CP163" s="126"/>
      <c r="CQ163" s="126"/>
      <c r="CR163" s="126"/>
      <c r="CS163" s="126"/>
      <c r="CT163" s="126"/>
      <c r="CU163" s="126"/>
      <c r="CV163" s="126"/>
      <c r="CW163" s="126"/>
      <c r="CX163" s="126"/>
      <c r="CY163" s="126"/>
      <c r="CZ163" s="126"/>
      <c r="DA163" s="126"/>
      <c r="DB163" s="126"/>
      <c r="DC163" s="126"/>
      <c r="DD163" s="126"/>
      <c r="DE163" s="126"/>
      <c r="DF163" s="126"/>
      <c r="DG163" s="126"/>
      <c r="DH163" s="126"/>
      <c r="DI163" s="126"/>
      <c r="DJ163" s="126"/>
      <c r="DK163" s="126"/>
      <c r="DL163" s="126"/>
      <c r="DM163" s="126"/>
      <c r="DN163" s="126"/>
      <c r="DO163" s="126"/>
      <c r="DP163" s="126"/>
      <c r="DQ163" s="126"/>
      <c r="DR163" s="126"/>
      <c r="DS163" s="126"/>
      <c r="DT163" s="52"/>
      <c r="DU163" s="22"/>
      <c r="DV163" s="131" t="s">
        <v>256</v>
      </c>
      <c r="DW163" s="131"/>
      <c r="DX163" s="131"/>
      <c r="DY163" s="131"/>
      <c r="DZ163" s="131"/>
      <c r="EA163" s="131"/>
      <c r="EB163" s="131"/>
      <c r="EC163" s="131"/>
      <c r="ED163" s="131"/>
      <c r="EE163" s="131"/>
      <c r="EF163" s="131"/>
      <c r="EG163" s="131"/>
      <c r="EH163" s="131"/>
      <c r="EI163" s="131"/>
      <c r="EJ163" s="131"/>
      <c r="EK163" s="131"/>
      <c r="EL163" s="131"/>
      <c r="EM163" s="131"/>
      <c r="EN163" s="131"/>
      <c r="EO163" s="131"/>
      <c r="EP163" s="131"/>
      <c r="ER163" s="131" t="s">
        <v>255</v>
      </c>
      <c r="ES163" s="131"/>
      <c r="ET163" s="131"/>
      <c r="EU163" s="131"/>
      <c r="EV163" s="131"/>
      <c r="EW163" s="131"/>
      <c r="EX163" s="131"/>
      <c r="EY163" s="131"/>
      <c r="EZ163" s="131"/>
      <c r="FA163" s="131"/>
    </row>
    <row r="164" spans="1:157" ht="33" customHeight="1" x14ac:dyDescent="0.25">
      <c r="A164"/>
      <c r="B164" s="138"/>
      <c r="C164" s="1"/>
      <c r="D164" s="133" t="s">
        <v>8</v>
      </c>
      <c r="E164" s="133"/>
      <c r="F164" s="133"/>
      <c r="G164" s="133"/>
      <c r="H164" s="133"/>
      <c r="I164" s="133"/>
      <c r="J164" s="133"/>
      <c r="K164" s="133"/>
      <c r="L164" s="133"/>
      <c r="M164" s="133"/>
      <c r="N164" s="133"/>
      <c r="O164" s="134"/>
      <c r="P164" s="132" t="s">
        <v>9</v>
      </c>
      <c r="Q164" s="133"/>
      <c r="R164" s="133"/>
      <c r="S164" s="134"/>
      <c r="T164" s="132" t="s">
        <v>151</v>
      </c>
      <c r="U164" s="133"/>
      <c r="V164" s="133"/>
      <c r="W164" s="133"/>
      <c r="X164" s="133"/>
      <c r="Y164" s="134"/>
      <c r="Z164" s="124" t="s">
        <v>11</v>
      </c>
      <c r="AA164" s="122" t="s">
        <v>152</v>
      </c>
      <c r="AB164" s="13"/>
      <c r="AC164" s="133" t="s">
        <v>8</v>
      </c>
      <c r="AD164" s="133"/>
      <c r="AE164" s="133"/>
      <c r="AF164" s="133"/>
      <c r="AG164" s="133"/>
      <c r="AH164" s="134"/>
      <c r="AI164" s="132" t="s">
        <v>13</v>
      </c>
      <c r="AJ164" s="133"/>
      <c r="AK164" s="133"/>
      <c r="AL164" s="133"/>
      <c r="AM164" s="133"/>
      <c r="AN164" s="134"/>
      <c r="AO164" s="132" t="s">
        <v>9</v>
      </c>
      <c r="AP164" s="133"/>
      <c r="AQ164" s="133"/>
      <c r="AR164" s="133"/>
      <c r="AS164" s="133"/>
      <c r="AT164" s="134"/>
      <c r="AU164" s="127" t="s">
        <v>151</v>
      </c>
      <c r="AV164" s="128"/>
      <c r="AW164" s="128"/>
      <c r="AX164" s="128"/>
      <c r="AY164" s="128"/>
      <c r="AZ164" s="129"/>
      <c r="BA164" s="124" t="s">
        <v>11</v>
      </c>
      <c r="BB164" s="122" t="s">
        <v>152</v>
      </c>
      <c r="BC164" s="13"/>
      <c r="BD164" s="133" t="s">
        <v>8</v>
      </c>
      <c r="BE164" s="133"/>
      <c r="BF164" s="133"/>
      <c r="BG164" s="133"/>
      <c r="BH164" s="133"/>
      <c r="BI164" s="134"/>
      <c r="BJ164" s="132" t="s">
        <v>13</v>
      </c>
      <c r="BK164" s="133"/>
      <c r="BL164" s="133"/>
      <c r="BM164" s="133"/>
      <c r="BN164" s="133"/>
      <c r="BO164" s="134"/>
      <c r="BP164" s="132" t="s">
        <v>9</v>
      </c>
      <c r="BQ164" s="133"/>
      <c r="BR164" s="133"/>
      <c r="BS164" s="133"/>
      <c r="BT164" s="133"/>
      <c r="BU164" s="134"/>
      <c r="BV164" s="127" t="s">
        <v>153</v>
      </c>
      <c r="BW164" s="128"/>
      <c r="BX164" s="128"/>
      <c r="BY164" s="128"/>
      <c r="BZ164" s="128"/>
      <c r="CA164" s="129"/>
      <c r="CB164" s="132" t="s">
        <v>15</v>
      </c>
      <c r="CC164" s="134"/>
      <c r="CD164" s="132" t="s">
        <v>16</v>
      </c>
      <c r="CE164" s="134"/>
      <c r="CF164" s="124" t="s">
        <v>11</v>
      </c>
      <c r="CG164" s="122" t="s">
        <v>152</v>
      </c>
      <c r="CH164" s="13"/>
      <c r="CI164" s="133" t="s">
        <v>17</v>
      </c>
      <c r="CJ164" s="133"/>
      <c r="CK164" s="133"/>
      <c r="CL164" s="133"/>
      <c r="CM164" s="133"/>
      <c r="CN164" s="133"/>
      <c r="CO164" s="134"/>
      <c r="CP164" s="132" t="s">
        <v>18</v>
      </c>
      <c r="CQ164" s="133"/>
      <c r="CR164" s="133"/>
      <c r="CS164" s="133"/>
      <c r="CT164" s="133"/>
      <c r="CU164" s="133"/>
      <c r="CV164" s="134"/>
      <c r="CW164" s="127" t="s">
        <v>19</v>
      </c>
      <c r="CX164" s="128"/>
      <c r="CY164" s="128"/>
      <c r="CZ164" s="128"/>
      <c r="DA164" s="128"/>
      <c r="DB164" s="129"/>
      <c r="DC164" s="132" t="s">
        <v>15</v>
      </c>
      <c r="DD164" s="133"/>
      <c r="DE164" s="133"/>
      <c r="DF164" s="133"/>
      <c r="DG164" s="133"/>
      <c r="DH164" s="134"/>
      <c r="DI164" s="132" t="s">
        <v>16</v>
      </c>
      <c r="DJ164" s="133"/>
      <c r="DK164" s="133"/>
      <c r="DL164" s="134"/>
      <c r="DM164" s="132" t="s">
        <v>20</v>
      </c>
      <c r="DN164" s="133"/>
      <c r="DO164" s="133"/>
      <c r="DP164" s="133"/>
      <c r="DQ164" s="133"/>
      <c r="DR164" s="134"/>
      <c r="DS164" s="124" t="s">
        <v>11</v>
      </c>
      <c r="DT164" s="122" t="s">
        <v>152</v>
      </c>
      <c r="DU164" s="13"/>
      <c r="DV164" s="133" t="s">
        <v>17</v>
      </c>
      <c r="DW164" s="133"/>
      <c r="DX164" s="133"/>
      <c r="DY164" s="134"/>
      <c r="DZ164" s="132" t="s">
        <v>13</v>
      </c>
      <c r="EA164" s="134"/>
      <c r="EB164" s="127" t="s">
        <v>21</v>
      </c>
      <c r="EC164" s="128"/>
      <c r="ED164" s="128"/>
      <c r="EE164" s="128"/>
      <c r="EF164" s="128"/>
      <c r="EG164" s="128"/>
      <c r="EH164" s="129"/>
      <c r="EI164" s="132" t="s">
        <v>22</v>
      </c>
      <c r="EJ164" s="133"/>
      <c r="EK164" s="133"/>
      <c r="EL164" s="133"/>
      <c r="EM164" s="133"/>
      <c r="EN164" s="134"/>
      <c r="EO164" s="145" t="s">
        <v>11</v>
      </c>
      <c r="EP164" s="122" t="s">
        <v>152</v>
      </c>
      <c r="ER164" s="128" t="s">
        <v>21</v>
      </c>
      <c r="ES164" s="128"/>
      <c r="ET164" s="128"/>
      <c r="EU164" s="128"/>
      <c r="EV164" s="128"/>
      <c r="EW164" s="128"/>
      <c r="EX164" s="128"/>
      <c r="EY164" s="130"/>
      <c r="EZ164" s="124" t="s">
        <v>11</v>
      </c>
      <c r="FA164" s="122" t="s">
        <v>12</v>
      </c>
    </row>
    <row r="165" spans="1:157" ht="19.5" customHeight="1" x14ac:dyDescent="0.25">
      <c r="A165"/>
      <c r="B165" s="138"/>
      <c r="C165" s="1"/>
      <c r="D165" s="17">
        <v>2000</v>
      </c>
      <c r="E165" s="17">
        <v>2001</v>
      </c>
      <c r="F165" s="17">
        <v>2002</v>
      </c>
      <c r="G165" s="17">
        <v>2003</v>
      </c>
      <c r="H165" s="17">
        <v>2004</v>
      </c>
      <c r="I165" s="17">
        <v>2005</v>
      </c>
      <c r="J165" s="17">
        <v>2006</v>
      </c>
      <c r="K165" s="17">
        <v>2007</v>
      </c>
      <c r="L165" s="17">
        <v>2008</v>
      </c>
      <c r="M165" s="17">
        <v>2009</v>
      </c>
      <c r="N165" s="17">
        <v>2010</v>
      </c>
      <c r="O165" s="83" t="s">
        <v>23</v>
      </c>
      <c r="P165" s="12">
        <v>2008</v>
      </c>
      <c r="Q165" s="17">
        <v>2009</v>
      </c>
      <c r="R165" s="17">
        <v>2010</v>
      </c>
      <c r="S165" s="83" t="s">
        <v>23</v>
      </c>
      <c r="T165" s="12">
        <v>2006</v>
      </c>
      <c r="U165" s="17">
        <v>2007</v>
      </c>
      <c r="V165" s="17">
        <v>2008</v>
      </c>
      <c r="W165" s="17">
        <v>2009</v>
      </c>
      <c r="X165" s="17">
        <v>2010</v>
      </c>
      <c r="Y165" s="83" t="s">
        <v>23</v>
      </c>
      <c r="Z165" s="125"/>
      <c r="AA165" s="123"/>
      <c r="AC165" s="17">
        <v>2011</v>
      </c>
      <c r="AD165" s="17">
        <v>2012</v>
      </c>
      <c r="AE165" s="17">
        <v>2013</v>
      </c>
      <c r="AF165" s="17">
        <v>2014</v>
      </c>
      <c r="AG165" s="17">
        <v>2015</v>
      </c>
      <c r="AH165" s="83" t="s">
        <v>23</v>
      </c>
      <c r="AI165" s="12">
        <v>2011</v>
      </c>
      <c r="AJ165" s="17">
        <v>2012</v>
      </c>
      <c r="AK165" s="17">
        <v>2013</v>
      </c>
      <c r="AL165" s="17">
        <v>2014</v>
      </c>
      <c r="AM165" s="17">
        <v>2015</v>
      </c>
      <c r="AN165" s="83" t="s">
        <v>23</v>
      </c>
      <c r="AO165" s="12">
        <v>2011</v>
      </c>
      <c r="AP165" s="17">
        <v>2012</v>
      </c>
      <c r="AQ165" s="17">
        <v>2013</v>
      </c>
      <c r="AR165" s="17">
        <v>2014</v>
      </c>
      <c r="AS165" s="17">
        <v>2015</v>
      </c>
      <c r="AT165" s="83" t="s">
        <v>23</v>
      </c>
      <c r="AU165" s="12">
        <v>2011</v>
      </c>
      <c r="AV165" s="17">
        <v>2012</v>
      </c>
      <c r="AW165" s="17">
        <v>2013</v>
      </c>
      <c r="AX165" s="17">
        <v>2014</v>
      </c>
      <c r="AY165" s="17">
        <v>2015</v>
      </c>
      <c r="AZ165" s="83" t="s">
        <v>23</v>
      </c>
      <c r="BA165" s="125"/>
      <c r="BB165" s="123"/>
      <c r="BD165" s="17">
        <v>2016</v>
      </c>
      <c r="BE165" s="17">
        <v>2017</v>
      </c>
      <c r="BF165" s="17">
        <v>2018</v>
      </c>
      <c r="BG165" s="17">
        <v>2019</v>
      </c>
      <c r="BH165" s="17">
        <v>2020</v>
      </c>
      <c r="BI165" s="83" t="s">
        <v>23</v>
      </c>
      <c r="BJ165" s="12">
        <v>2016</v>
      </c>
      <c r="BK165" s="17">
        <v>2017</v>
      </c>
      <c r="BL165" s="17">
        <v>2018</v>
      </c>
      <c r="BM165" s="17">
        <v>2019</v>
      </c>
      <c r="BN165" s="17">
        <v>2020</v>
      </c>
      <c r="BO165" s="83" t="s">
        <v>23</v>
      </c>
      <c r="BP165" s="12">
        <v>2016</v>
      </c>
      <c r="BQ165" s="17">
        <v>2017</v>
      </c>
      <c r="BR165" s="17">
        <v>2018</v>
      </c>
      <c r="BS165" s="17">
        <v>2019</v>
      </c>
      <c r="BT165" s="17">
        <v>2020</v>
      </c>
      <c r="BU165" s="83" t="s">
        <v>23</v>
      </c>
      <c r="BV165" s="12">
        <v>2016</v>
      </c>
      <c r="BW165" s="17">
        <v>2017</v>
      </c>
      <c r="BX165" s="17">
        <v>2018</v>
      </c>
      <c r="BY165" s="17">
        <v>2019</v>
      </c>
      <c r="BZ165" s="17">
        <v>2020</v>
      </c>
      <c r="CA165" s="83" t="s">
        <v>23</v>
      </c>
      <c r="CB165" s="17">
        <v>2020</v>
      </c>
      <c r="CC165" s="83" t="s">
        <v>23</v>
      </c>
      <c r="CD165" s="12">
        <v>2020</v>
      </c>
      <c r="CE165" s="83" t="s">
        <v>23</v>
      </c>
      <c r="CF165" s="125"/>
      <c r="CG165" s="123"/>
      <c r="CI165" s="17">
        <v>2021</v>
      </c>
      <c r="CJ165" s="17">
        <v>2022</v>
      </c>
      <c r="CK165" s="17">
        <v>2023</v>
      </c>
      <c r="CL165" s="17">
        <v>2024</v>
      </c>
      <c r="CM165" s="17">
        <v>2025</v>
      </c>
      <c r="CN165" s="17" t="s">
        <v>24</v>
      </c>
      <c r="CO165" s="83" t="s">
        <v>23</v>
      </c>
      <c r="CP165" s="12">
        <v>2021</v>
      </c>
      <c r="CQ165" s="17">
        <v>2022</v>
      </c>
      <c r="CR165" s="17">
        <v>2023</v>
      </c>
      <c r="CS165" s="17">
        <v>2024</v>
      </c>
      <c r="CT165" s="17">
        <v>2025</v>
      </c>
      <c r="CU165" s="17" t="s">
        <v>24</v>
      </c>
      <c r="CV165" s="83" t="s">
        <v>23</v>
      </c>
      <c r="CW165" s="12">
        <v>2021</v>
      </c>
      <c r="CX165" s="17">
        <v>2022</v>
      </c>
      <c r="CY165" s="17">
        <v>2023</v>
      </c>
      <c r="CZ165" s="17">
        <v>2024</v>
      </c>
      <c r="DA165" s="17">
        <v>2025</v>
      </c>
      <c r="DB165" s="83" t="s">
        <v>23</v>
      </c>
      <c r="DC165" s="12">
        <v>2021</v>
      </c>
      <c r="DD165" s="17">
        <v>2022</v>
      </c>
      <c r="DE165" s="17">
        <v>2023</v>
      </c>
      <c r="DF165" s="17">
        <v>2024</v>
      </c>
      <c r="DG165" s="17" t="s">
        <v>25</v>
      </c>
      <c r="DH165" s="83" t="s">
        <v>23</v>
      </c>
      <c r="DI165" s="12">
        <v>2021</v>
      </c>
      <c r="DJ165" s="17">
        <v>2022</v>
      </c>
      <c r="DK165" s="17">
        <v>2023</v>
      </c>
      <c r="DL165" s="83" t="s">
        <v>23</v>
      </c>
      <c r="DM165" s="12">
        <v>2021</v>
      </c>
      <c r="DN165" s="17">
        <v>2022</v>
      </c>
      <c r="DO165" s="17">
        <v>2023</v>
      </c>
      <c r="DP165" s="17">
        <v>2024</v>
      </c>
      <c r="DQ165" s="17">
        <v>2025</v>
      </c>
      <c r="DR165" s="83" t="s">
        <v>23</v>
      </c>
      <c r="DS165" s="125"/>
      <c r="DT165" s="123"/>
      <c r="DV165" s="17">
        <v>2026</v>
      </c>
      <c r="DW165" s="17" t="s">
        <v>264</v>
      </c>
      <c r="DX165" s="17" t="s">
        <v>265</v>
      </c>
      <c r="DY165" s="83" t="s">
        <v>23</v>
      </c>
      <c r="DZ165" s="17">
        <v>2026</v>
      </c>
      <c r="EA165" s="83" t="s">
        <v>23</v>
      </c>
      <c r="EB165" s="12">
        <v>2026</v>
      </c>
      <c r="EC165" s="17">
        <v>2027</v>
      </c>
      <c r="ED165" s="17">
        <v>2028</v>
      </c>
      <c r="EE165" s="17">
        <v>2029</v>
      </c>
      <c r="EF165" s="17">
        <v>2030</v>
      </c>
      <c r="EG165" s="17" t="s">
        <v>257</v>
      </c>
      <c r="EH165" s="83" t="s">
        <v>23</v>
      </c>
      <c r="EI165" s="12">
        <v>2026</v>
      </c>
      <c r="EJ165" s="17">
        <v>2027</v>
      </c>
      <c r="EK165" s="17">
        <v>2028</v>
      </c>
      <c r="EL165" s="17">
        <v>2029</v>
      </c>
      <c r="EM165" s="17">
        <v>2030</v>
      </c>
      <c r="EN165" s="83" t="s">
        <v>23</v>
      </c>
      <c r="EO165" s="146"/>
      <c r="EP165" s="123"/>
      <c r="ER165" s="17">
        <v>2031</v>
      </c>
      <c r="ES165" s="17">
        <v>2032</v>
      </c>
      <c r="ET165" s="17">
        <v>2033</v>
      </c>
      <c r="EU165" s="17">
        <v>2034</v>
      </c>
      <c r="EV165" s="17">
        <v>2035</v>
      </c>
      <c r="EW165" s="17">
        <v>2036</v>
      </c>
      <c r="EX165" s="17">
        <v>2037</v>
      </c>
      <c r="EY165" s="111" t="s">
        <v>23</v>
      </c>
      <c r="EZ165" s="125"/>
      <c r="FA165" s="123"/>
    </row>
    <row r="166" spans="1:157" ht="30" x14ac:dyDescent="0.25">
      <c r="A166"/>
      <c r="B166" s="7" t="s">
        <v>26</v>
      </c>
      <c r="C166" s="1"/>
      <c r="D166" s="23"/>
      <c r="E166" s="23"/>
      <c r="F166" s="23"/>
      <c r="G166" s="23"/>
      <c r="H166" s="23"/>
      <c r="I166" s="23"/>
      <c r="J166" s="23"/>
      <c r="K166" s="23"/>
      <c r="L166" s="23"/>
      <c r="M166" s="23"/>
      <c r="N166" s="23"/>
      <c r="O166" s="19"/>
      <c r="P166" s="23"/>
      <c r="Q166" s="23"/>
      <c r="R166" s="23"/>
      <c r="S166" s="19"/>
      <c r="T166" s="23"/>
      <c r="U166" s="23"/>
      <c r="V166" s="23"/>
      <c r="W166" s="23"/>
      <c r="X166" s="23"/>
      <c r="Y166" s="19"/>
      <c r="Z166" s="19"/>
      <c r="AA166" s="45"/>
      <c r="AB166" s="20"/>
      <c r="AC166" s="23"/>
      <c r="AD166" s="23"/>
      <c r="AE166" s="23"/>
      <c r="AF166" s="23"/>
      <c r="AG166" s="23"/>
      <c r="AH166" s="19"/>
      <c r="AI166" s="23"/>
      <c r="AJ166" s="23"/>
      <c r="AK166" s="23"/>
      <c r="AL166" s="23"/>
      <c r="AM166" s="23"/>
      <c r="AN166" s="19"/>
      <c r="AO166" s="23"/>
      <c r="AP166" s="23"/>
      <c r="AQ166" s="23"/>
      <c r="AR166" s="23"/>
      <c r="AS166" s="23"/>
      <c r="AT166" s="19"/>
      <c r="AU166" s="23"/>
      <c r="AV166" s="23"/>
      <c r="AW166" s="23"/>
      <c r="AX166" s="23"/>
      <c r="AY166" s="23"/>
      <c r="AZ166" s="19"/>
      <c r="BA166" s="19"/>
      <c r="BB166" s="45"/>
      <c r="BC166" s="20"/>
      <c r="BD166" s="23"/>
      <c r="BE166" s="23"/>
      <c r="BF166" s="23"/>
      <c r="BG166" s="23"/>
      <c r="BH166" s="23"/>
      <c r="BI166" s="19"/>
      <c r="BJ166" s="23"/>
      <c r="BK166" s="23"/>
      <c r="BL166" s="23"/>
      <c r="BM166" s="23"/>
      <c r="BN166" s="23"/>
      <c r="BO166" s="19"/>
      <c r="BP166" s="23"/>
      <c r="BQ166" s="23"/>
      <c r="BR166" s="23"/>
      <c r="BS166" s="23"/>
      <c r="BT166" s="23"/>
      <c r="BU166" s="19"/>
      <c r="BV166" s="23"/>
      <c r="BW166" s="23"/>
      <c r="BX166" s="23"/>
      <c r="BY166" s="23"/>
      <c r="BZ166" s="23"/>
      <c r="CA166" s="19"/>
      <c r="CB166" s="23"/>
      <c r="CC166" s="19"/>
      <c r="CD166" s="23"/>
      <c r="CE166" s="19"/>
      <c r="CF166" s="19"/>
      <c r="CG166" s="45"/>
      <c r="CH166" s="20"/>
      <c r="CI166" s="23"/>
      <c r="CJ166" s="23"/>
      <c r="CK166" s="23"/>
      <c r="CL166" s="23"/>
      <c r="CM166" s="23"/>
      <c r="CN166" s="23"/>
      <c r="CO166" s="19"/>
      <c r="CP166" s="23"/>
      <c r="CQ166" s="23"/>
      <c r="CR166" s="23"/>
      <c r="CS166" s="23"/>
      <c r="CT166" s="23"/>
      <c r="CU166" s="23"/>
      <c r="CV166" s="19"/>
      <c r="CW166" s="23"/>
      <c r="CX166" s="23"/>
      <c r="CY166" s="23"/>
      <c r="CZ166" s="23"/>
      <c r="DA166" s="23"/>
      <c r="DB166" s="19"/>
      <c r="DC166" s="23"/>
      <c r="DD166" s="23"/>
      <c r="DE166" s="23"/>
      <c r="DF166" s="23"/>
      <c r="DG166" s="23"/>
      <c r="DH166" s="19"/>
      <c r="DI166" s="23"/>
      <c r="DJ166" s="23"/>
      <c r="DK166" s="23"/>
      <c r="DL166" s="19"/>
      <c r="DM166" s="23"/>
      <c r="DN166" s="23"/>
      <c r="DO166" s="23"/>
      <c r="DP166" s="23"/>
      <c r="DQ166" s="23"/>
      <c r="DR166" s="19"/>
      <c r="DS166" s="19"/>
      <c r="DT166" s="45"/>
      <c r="DU166" s="20"/>
      <c r="DV166" s="23"/>
      <c r="DW166" s="23"/>
      <c r="DX166" s="23"/>
      <c r="DY166" s="19"/>
      <c r="DZ166" s="23"/>
      <c r="EA166" s="19"/>
      <c r="EB166" s="23"/>
      <c r="EC166" s="23"/>
      <c r="ED166" s="23"/>
      <c r="EE166" s="23"/>
      <c r="EF166" s="23"/>
      <c r="EG166" s="23"/>
      <c r="EH166" s="19"/>
      <c r="EI166" s="23"/>
      <c r="EJ166" s="23"/>
      <c r="EK166" s="23"/>
      <c r="EL166" s="23"/>
      <c r="EM166" s="23"/>
      <c r="EN166" s="19"/>
      <c r="EO166" s="19"/>
      <c r="EP166" s="45"/>
      <c r="ER166" s="23"/>
      <c r="ES166" s="23"/>
      <c r="ET166" s="23"/>
      <c r="EU166" s="23"/>
      <c r="EV166" s="23"/>
      <c r="EW166" s="23"/>
      <c r="EX166" s="23"/>
      <c r="EY166" s="19"/>
      <c r="EZ166" s="19"/>
      <c r="FA166" s="45"/>
    </row>
    <row r="167" spans="1:157" ht="15.75" customHeight="1" x14ac:dyDescent="0.25">
      <c r="A167" s="26">
        <v>8</v>
      </c>
      <c r="B167" s="8" t="s">
        <v>27</v>
      </c>
      <c r="C167" s="1"/>
      <c r="D167" s="25"/>
      <c r="E167" s="25"/>
      <c r="F167" s="25"/>
      <c r="G167" s="25"/>
      <c r="H167" s="25"/>
      <c r="I167" s="25"/>
      <c r="J167" s="25">
        <v>5</v>
      </c>
      <c r="K167" s="25">
        <v>5</v>
      </c>
      <c r="L167" s="25">
        <v>5</v>
      </c>
      <c r="M167" s="25">
        <v>5</v>
      </c>
      <c r="N167" s="25">
        <v>8.6</v>
      </c>
      <c r="O167" s="21">
        <f>SUM(D167:N167)</f>
        <v>28.6</v>
      </c>
      <c r="P167" s="25"/>
      <c r="Q167" s="25"/>
      <c r="R167" s="25"/>
      <c r="S167" s="21">
        <f>SUM(P167:R167)</f>
        <v>0</v>
      </c>
      <c r="T167" s="25"/>
      <c r="U167" s="25"/>
      <c r="V167" s="25"/>
      <c r="W167" s="25"/>
      <c r="X167" s="25"/>
      <c r="Y167" s="21">
        <f t="shared" ref="Y167:Y171" si="785">SUM(T167:X167)</f>
        <v>0</v>
      </c>
      <c r="Z167" s="21">
        <f t="shared" ref="Z167:Z225" si="786">SUM(O167,S167,Y167)</f>
        <v>28.6</v>
      </c>
      <c r="AA167" s="46">
        <f t="shared" ref="AA167:AA187" si="787">IF(Z167=0,"",Z167/$Z$300)</f>
        <v>5.5150162579210857E-3</v>
      </c>
      <c r="AB167" s="20"/>
      <c r="AC167" s="25">
        <v>48.843999999999994</v>
      </c>
      <c r="AD167" s="25">
        <v>56.485500000000002</v>
      </c>
      <c r="AE167" s="25">
        <v>48.277249999999995</v>
      </c>
      <c r="AF167" s="25">
        <v>88.620750000000001</v>
      </c>
      <c r="AG167" s="25"/>
      <c r="AH167" s="21">
        <f>SUM(AC167:AG167)</f>
        <v>242.22749999999996</v>
      </c>
      <c r="AI167" s="25"/>
      <c r="AJ167" s="25"/>
      <c r="AK167" s="25"/>
      <c r="AL167" s="25"/>
      <c r="AM167" s="25"/>
      <c r="AN167" s="21">
        <f>SUM(AI167:AM167)</f>
        <v>0</v>
      </c>
      <c r="AO167" s="25"/>
      <c r="AP167" s="25"/>
      <c r="AQ167" s="25"/>
      <c r="AR167" s="25"/>
      <c r="AS167" s="25"/>
      <c r="AT167" s="21">
        <f>SUM(AO167:AS167)</f>
        <v>0</v>
      </c>
      <c r="AU167" s="25">
        <v>18.961038961038962</v>
      </c>
      <c r="AV167" s="25">
        <v>6.3203463203463208</v>
      </c>
      <c r="AW167" s="25">
        <v>12.640692640692642</v>
      </c>
      <c r="AX167" s="25">
        <v>0</v>
      </c>
      <c r="AY167" s="25">
        <v>0</v>
      </c>
      <c r="AZ167" s="21">
        <f t="shared" ref="AZ167:AZ171" si="788">SUM(AU167:AY167)</f>
        <v>37.922077922077925</v>
      </c>
      <c r="BA167" s="21">
        <f t="shared" ref="BA167:BA171" si="789">SUM(AH167,AN167,AT167,AZ167)</f>
        <v>280.14957792207787</v>
      </c>
      <c r="BB167" s="46">
        <f t="shared" ref="BB167:BB187" si="790">IF(BA167=0,"",BA167/$BA$300)</f>
        <v>4.0038085900961994E-2</v>
      </c>
      <c r="BC167" s="20"/>
      <c r="BD167" s="25">
        <v>37.579124999999998</v>
      </c>
      <c r="BE167" s="25">
        <v>15.50375</v>
      </c>
      <c r="BF167" s="25"/>
      <c r="BG167" s="25">
        <v>66.794662500000001</v>
      </c>
      <c r="BH167" s="25">
        <v>37.109249999999996</v>
      </c>
      <c r="BI167" s="21">
        <f t="shared" ref="BI167:BI199" si="791">SUM(BD167:BH167)</f>
        <v>156.98678749999999</v>
      </c>
      <c r="BJ167" s="25"/>
      <c r="BK167" s="25"/>
      <c r="BL167" s="25"/>
      <c r="BM167" s="25"/>
      <c r="BN167" s="25"/>
      <c r="BO167" s="21">
        <f t="shared" ref="BO167:BO225" si="792">SUM(BJ167:BN167)</f>
        <v>0</v>
      </c>
      <c r="BP167" s="25"/>
      <c r="BQ167" s="25"/>
      <c r="BR167" s="25"/>
      <c r="BS167" s="25"/>
      <c r="BT167" s="25"/>
      <c r="BU167" s="21">
        <f>SUM(BP167:BT167)</f>
        <v>0</v>
      </c>
      <c r="BV167" s="25">
        <v>9.8689618029210902</v>
      </c>
      <c r="BW167" s="25">
        <v>5.965583168709502</v>
      </c>
      <c r="BX167" s="25">
        <v>20.805793816865336</v>
      </c>
      <c r="BY167" s="25">
        <v>16.864634767461034</v>
      </c>
      <c r="BZ167" s="25">
        <v>24.000753349270685</v>
      </c>
      <c r="CA167" s="21">
        <f t="shared" ref="CA167:CA225" si="793">SUM(BV167:BZ167)</f>
        <v>77.505726905227647</v>
      </c>
      <c r="CB167" s="25">
        <v>28.511231739999999</v>
      </c>
      <c r="CC167" s="21">
        <f t="shared" ref="CC167" si="794">SUM(CB167)</f>
        <v>28.511231739999999</v>
      </c>
      <c r="CD167" s="25"/>
      <c r="CE167" s="21">
        <f t="shared" ref="CE167:CE225" si="795">SUM(CD167:CD167)</f>
        <v>0</v>
      </c>
      <c r="CF167" s="21">
        <f t="shared" ref="CF167:CF225" si="796">SUM(BI167,BO167,BU167,CA167,CC167,CE167)</f>
        <v>263.00374614522764</v>
      </c>
      <c r="CG167" s="46">
        <f t="shared" ref="CG167:CG187" si="797">IF(CF167=0,"",CF167/($CF$300-$CF$298))</f>
        <v>2.7617551803061167E-2</v>
      </c>
      <c r="CH167" s="20"/>
      <c r="CI167" s="25">
        <v>20.913</v>
      </c>
      <c r="CJ167" s="25"/>
      <c r="CK167" s="25">
        <v>81.808095339999994</v>
      </c>
      <c r="CL167" s="25">
        <v>36.874902239999997</v>
      </c>
      <c r="CM167" s="25">
        <v>78.852300710000009</v>
      </c>
      <c r="CN167" s="25"/>
      <c r="CO167" s="21">
        <f t="shared" ref="CO167:CO185" si="798">SUM(CI167:CN167)</f>
        <v>218.44829829</v>
      </c>
      <c r="CP167" s="25"/>
      <c r="CQ167" s="25"/>
      <c r="CR167" s="25"/>
      <c r="CS167" s="25"/>
      <c r="CT167" s="25"/>
      <c r="CU167" s="25"/>
      <c r="CV167" s="21">
        <f t="shared" ref="CV167:CV185" si="799">SUM(CP167:CU167)</f>
        <v>0</v>
      </c>
      <c r="CW167" s="25">
        <v>6.7635258722347835</v>
      </c>
      <c r="CX167" s="25">
        <v>7.8439242328340457</v>
      </c>
      <c r="CY167" s="25">
        <v>4.6619442936596087</v>
      </c>
      <c r="CZ167" s="25">
        <v>3.6304077200627067</v>
      </c>
      <c r="DA167" s="25">
        <v>4.3419676331949972</v>
      </c>
      <c r="DB167" s="21">
        <f t="shared" ref="DB167:DB225" si="800">SUM(CW167:DA167)</f>
        <v>27.241769751986141</v>
      </c>
      <c r="DC167" s="25">
        <v>4.9935137200000002</v>
      </c>
      <c r="DD167" s="25">
        <v>56.088769999999997</v>
      </c>
      <c r="DE167" s="25">
        <v>5.1667330700000003</v>
      </c>
      <c r="DF167" s="25"/>
      <c r="DG167" s="25"/>
      <c r="DH167" s="21">
        <f t="shared" ref="DH167:DH199" si="801">SUM(DC167:DG167)</f>
        <v>66.249016789999999</v>
      </c>
      <c r="DI167" s="25"/>
      <c r="DJ167" s="25"/>
      <c r="DK167" s="25"/>
      <c r="DL167" s="21">
        <f>SUM(DI167:DK167)</f>
        <v>0</v>
      </c>
      <c r="DM167" s="25">
        <v>43.273381717955331</v>
      </c>
      <c r="DN167" s="25">
        <v>10.818345429488833</v>
      </c>
      <c r="DO167" s="25">
        <v>0</v>
      </c>
      <c r="DP167" s="25">
        <v>0</v>
      </c>
      <c r="DQ167" s="25">
        <v>0</v>
      </c>
      <c r="DR167" s="21">
        <f t="shared" ref="DR167:DR199" si="802">SUM(DM167:DQ167)</f>
        <v>54.091727147444161</v>
      </c>
      <c r="DS167" s="19">
        <f t="shared" ref="DS167:DS199" si="803">SUM(CO167,CV167,DH167,DL167,DB167,DR167)</f>
        <v>366.03081197943033</v>
      </c>
      <c r="DT167" s="46">
        <f t="shared" ref="DT167:DT174" si="804">IF(DS167=0,"",DS167/($DS$300-$DS$298))</f>
        <v>1.7228009215477846E-2</v>
      </c>
      <c r="DU167" s="20"/>
      <c r="DV167" s="25"/>
      <c r="DW167" s="25"/>
      <c r="DX167" s="25"/>
      <c r="DY167" s="21">
        <f t="shared" ref="DY167:DY225" si="805">SUM(DV167:DX167)</f>
        <v>0</v>
      </c>
      <c r="DZ167" s="25"/>
      <c r="EA167" s="21">
        <f t="shared" ref="EA167:EA199" si="806">SUM(DZ167:DZ167)</f>
        <v>0</v>
      </c>
      <c r="EB167" s="25"/>
      <c r="EC167" s="25"/>
      <c r="ED167" s="25"/>
      <c r="EE167" s="25"/>
      <c r="EF167" s="25"/>
      <c r="EG167" s="25">
        <v>13.61749431567849</v>
      </c>
      <c r="EH167" s="21">
        <f t="shared" ref="EH167:EH199" si="807">SUM(EB167:EG167)</f>
        <v>13.61749431567849</v>
      </c>
      <c r="EI167" s="25">
        <v>0</v>
      </c>
      <c r="EJ167" s="25">
        <v>0</v>
      </c>
      <c r="EK167" s="25">
        <v>0</v>
      </c>
      <c r="EL167" s="25">
        <v>0</v>
      </c>
      <c r="EM167" s="25">
        <v>0</v>
      </c>
      <c r="EN167" s="21">
        <f t="shared" ref="EN167:EN225" si="808">SUM(EI167:EM167)</f>
        <v>0</v>
      </c>
      <c r="EO167" s="21">
        <f>SUM(DY167,EA167,EH167,EN167)</f>
        <v>13.61749431567849</v>
      </c>
      <c r="EP167" s="46">
        <f t="shared" ref="EP167:EP174" si="809">IF(EO167=0,"",EO167/$EO$300)</f>
        <v>5.3555863307599124E-3</v>
      </c>
      <c r="ER167" s="25"/>
      <c r="ES167" s="25"/>
      <c r="ET167" s="25"/>
      <c r="EU167" s="25"/>
      <c r="EV167" s="25"/>
      <c r="EW167" s="25"/>
      <c r="EX167" s="25"/>
      <c r="EY167" s="21">
        <f t="shared" ref="EY167:EY199" si="810">SUM(ER167:EX167)</f>
        <v>0</v>
      </c>
      <c r="EZ167" s="21">
        <f t="shared" ref="EZ167:EZ199" si="811">SUM(EM167,ET167,EY167)</f>
        <v>0</v>
      </c>
      <c r="FA167" s="46" t="str">
        <f t="shared" ref="FA167:FA174" si="812">IF(EZ167=0,"",EZ167/$EO$300)</f>
        <v/>
      </c>
    </row>
    <row r="168" spans="1:157" x14ac:dyDescent="0.25">
      <c r="A168" s="26"/>
      <c r="B168" s="8" t="s">
        <v>28</v>
      </c>
      <c r="C168" s="1"/>
      <c r="D168" s="25"/>
      <c r="E168" s="25"/>
      <c r="F168" s="25"/>
      <c r="G168" s="25"/>
      <c r="H168" s="25"/>
      <c r="I168" s="25"/>
      <c r="J168" s="25"/>
      <c r="K168" s="25"/>
      <c r="L168" s="25"/>
      <c r="M168" s="25"/>
      <c r="N168" s="25"/>
      <c r="O168" s="21">
        <f t="shared" ref="O168" si="813">SUM(D168:N168)</f>
        <v>0</v>
      </c>
      <c r="P168" s="25"/>
      <c r="Q168" s="25"/>
      <c r="R168" s="25"/>
      <c r="S168" s="21">
        <f t="shared" ref="S168" si="814">SUM(P168:R168)</f>
        <v>0</v>
      </c>
      <c r="T168" s="25"/>
      <c r="U168" s="25"/>
      <c r="V168" s="25"/>
      <c r="W168" s="25"/>
      <c r="X168" s="25"/>
      <c r="Y168" s="21">
        <f t="shared" si="785"/>
        <v>0</v>
      </c>
      <c r="Z168" s="21">
        <f t="shared" si="786"/>
        <v>0</v>
      </c>
      <c r="AA168" s="46" t="str">
        <f t="shared" si="787"/>
        <v/>
      </c>
      <c r="AB168" s="20"/>
      <c r="AC168" s="25"/>
      <c r="AD168" s="25"/>
      <c r="AE168" s="25"/>
      <c r="AF168" s="25"/>
      <c r="AG168" s="25"/>
      <c r="AH168" s="21">
        <f t="shared" ref="AH168" si="815">SUM(AC168:AG168)</f>
        <v>0</v>
      </c>
      <c r="AI168" s="25"/>
      <c r="AJ168" s="25"/>
      <c r="AK168" s="25"/>
      <c r="AL168" s="25"/>
      <c r="AM168" s="25"/>
      <c r="AN168" s="21">
        <f t="shared" ref="AN168" si="816">SUM(AI168:AM168)</f>
        <v>0</v>
      </c>
      <c r="AO168" s="25"/>
      <c r="AP168" s="25"/>
      <c r="AQ168" s="25"/>
      <c r="AR168" s="25"/>
      <c r="AS168" s="25"/>
      <c r="AT168" s="21">
        <f t="shared" ref="AT168" si="817">SUM(AO168:AS168)</f>
        <v>0</v>
      </c>
      <c r="AU168" s="25"/>
      <c r="AV168" s="25"/>
      <c r="AW168" s="25"/>
      <c r="AX168" s="25"/>
      <c r="AY168" s="25"/>
      <c r="AZ168" s="21">
        <f t="shared" si="788"/>
        <v>0</v>
      </c>
      <c r="BA168" s="21">
        <f t="shared" si="789"/>
        <v>0</v>
      </c>
      <c r="BB168" s="46" t="str">
        <f t="shared" si="790"/>
        <v/>
      </c>
      <c r="BC168" s="20"/>
      <c r="BD168" s="25"/>
      <c r="BE168" s="25"/>
      <c r="BF168" s="25"/>
      <c r="BG168" s="25"/>
      <c r="BH168" s="25"/>
      <c r="BI168" s="21">
        <f t="shared" si="791"/>
        <v>0</v>
      </c>
      <c r="BJ168" s="25"/>
      <c r="BK168" s="25"/>
      <c r="BL168" s="25"/>
      <c r="BM168" s="25"/>
      <c r="BN168" s="25"/>
      <c r="BO168" s="21">
        <f t="shared" ref="BO168" si="818">SUM(BJ168:BN168)</f>
        <v>0</v>
      </c>
      <c r="BP168" s="25"/>
      <c r="BQ168" s="25"/>
      <c r="BR168" s="25"/>
      <c r="BS168" s="25"/>
      <c r="BT168" s="25"/>
      <c r="BU168" s="21">
        <f t="shared" ref="BU168" si="819">SUM(BP168:BT168)</f>
        <v>0</v>
      </c>
      <c r="BV168" s="25"/>
      <c r="BW168" s="25"/>
      <c r="BX168" s="25"/>
      <c r="BY168" s="25"/>
      <c r="BZ168" s="25"/>
      <c r="CA168" s="21">
        <f t="shared" ref="CA168" si="820">SUM(BV168:BZ168)</f>
        <v>0</v>
      </c>
      <c r="CB168" s="25"/>
      <c r="CC168" s="21">
        <f t="shared" ref="CC168:CC171" si="821">SUM(CB168)</f>
        <v>0</v>
      </c>
      <c r="CD168" s="25"/>
      <c r="CE168" s="21">
        <f t="shared" si="795"/>
        <v>0</v>
      </c>
      <c r="CF168" s="21">
        <f t="shared" si="796"/>
        <v>0</v>
      </c>
      <c r="CG168" s="46" t="str">
        <f t="shared" si="797"/>
        <v/>
      </c>
      <c r="CH168" s="20"/>
      <c r="CI168" s="25"/>
      <c r="CJ168" s="25"/>
      <c r="CK168" s="25"/>
      <c r="CL168" s="25"/>
      <c r="CM168" s="25"/>
      <c r="CN168" s="25"/>
      <c r="CO168" s="21">
        <f t="shared" ref="CO168" si="822">SUM(CI168:CN168)</f>
        <v>0</v>
      </c>
      <c r="CP168" s="25"/>
      <c r="CQ168" s="25"/>
      <c r="CR168" s="25"/>
      <c r="CS168" s="25"/>
      <c r="CT168" s="25"/>
      <c r="CU168" s="25"/>
      <c r="CV168" s="21">
        <f t="shared" ref="CV168" si="823">SUM(CP168:CU168)</f>
        <v>0</v>
      </c>
      <c r="CW168" s="25"/>
      <c r="CX168" s="25"/>
      <c r="CY168" s="25"/>
      <c r="CZ168" s="25"/>
      <c r="DA168" s="25"/>
      <c r="DB168" s="21">
        <f t="shared" si="800"/>
        <v>0</v>
      </c>
      <c r="DC168" s="25">
        <v>8.6126199999999997</v>
      </c>
      <c r="DD168" s="25"/>
      <c r="DE168" s="25"/>
      <c r="DF168" s="25"/>
      <c r="DG168" s="25"/>
      <c r="DH168" s="21">
        <f t="shared" si="801"/>
        <v>8.6126199999999997</v>
      </c>
      <c r="DI168" s="25"/>
      <c r="DJ168" s="25"/>
      <c r="DK168" s="25"/>
      <c r="DL168" s="21">
        <f t="shared" ref="DL168:DL225" si="824">SUM(DI168:DK168)</f>
        <v>0</v>
      </c>
      <c r="DM168" s="25"/>
      <c r="DN168" s="25"/>
      <c r="DO168" s="25"/>
      <c r="DP168" s="25"/>
      <c r="DQ168" s="25"/>
      <c r="DR168" s="21">
        <f t="shared" si="802"/>
        <v>0</v>
      </c>
      <c r="DS168" s="19">
        <f t="shared" si="803"/>
        <v>8.6126199999999997</v>
      </c>
      <c r="DT168" s="46">
        <f t="shared" si="804"/>
        <v>4.0537105586003829E-4</v>
      </c>
      <c r="DU168" s="20"/>
      <c r="DV168" s="25"/>
      <c r="DW168" s="25"/>
      <c r="DX168" s="25"/>
      <c r="DY168" s="21">
        <f t="shared" si="805"/>
        <v>0</v>
      </c>
      <c r="DZ168" s="25"/>
      <c r="EA168" s="21">
        <f t="shared" si="806"/>
        <v>0</v>
      </c>
      <c r="EB168" s="25"/>
      <c r="EC168" s="25"/>
      <c r="ED168" s="25"/>
      <c r="EE168" s="25"/>
      <c r="EF168" s="25"/>
      <c r="EG168" s="25"/>
      <c r="EH168" s="21">
        <f t="shared" si="807"/>
        <v>0</v>
      </c>
      <c r="EI168" s="25"/>
      <c r="EJ168" s="25"/>
      <c r="EK168" s="25"/>
      <c r="EL168" s="25"/>
      <c r="EM168" s="25"/>
      <c r="EN168" s="21">
        <f t="shared" si="808"/>
        <v>0</v>
      </c>
      <c r="EO168" s="21">
        <f t="shared" ref="EO168:EO225" si="825">SUM(DY168,EA168,EH168,EN168)</f>
        <v>0</v>
      </c>
      <c r="EP168" s="46" t="str">
        <f t="shared" si="809"/>
        <v/>
      </c>
      <c r="ER168" s="25"/>
      <c r="ES168" s="25"/>
      <c r="ET168" s="25"/>
      <c r="EU168" s="25"/>
      <c r="EV168" s="25"/>
      <c r="EW168" s="25"/>
      <c r="EX168" s="25"/>
      <c r="EY168" s="21">
        <f t="shared" si="810"/>
        <v>0</v>
      </c>
      <c r="EZ168" s="21">
        <f t="shared" si="811"/>
        <v>0</v>
      </c>
      <c r="FA168" s="46" t="str">
        <f t="shared" si="812"/>
        <v/>
      </c>
    </row>
    <row r="169" spans="1:157" x14ac:dyDescent="0.25">
      <c r="A169" s="92"/>
      <c r="B169" s="8" t="s">
        <v>29</v>
      </c>
      <c r="C169" s="1"/>
      <c r="D169" s="25"/>
      <c r="E169" s="25"/>
      <c r="F169" s="25"/>
      <c r="G169" s="25"/>
      <c r="H169" s="25"/>
      <c r="I169" s="25"/>
      <c r="J169" s="25"/>
      <c r="K169" s="25"/>
      <c r="L169" s="25"/>
      <c r="M169" s="25"/>
      <c r="N169" s="25"/>
      <c r="O169" s="21">
        <f t="shared" ref="O169" si="826">SUM(D169:N169)</f>
        <v>0</v>
      </c>
      <c r="P169" s="25"/>
      <c r="Q169" s="25"/>
      <c r="R169" s="25"/>
      <c r="S169" s="21">
        <f t="shared" ref="S169" si="827">SUM(P169:R169)</f>
        <v>0</v>
      </c>
      <c r="T169" s="25"/>
      <c r="U169" s="25"/>
      <c r="V169" s="25"/>
      <c r="W169" s="25"/>
      <c r="X169" s="25"/>
      <c r="Y169" s="21">
        <f t="shared" si="785"/>
        <v>0</v>
      </c>
      <c r="Z169" s="21">
        <f t="shared" ref="Z169" si="828">SUM(O169,S169,Y169)</f>
        <v>0</v>
      </c>
      <c r="AA169" s="46" t="str">
        <f t="shared" si="787"/>
        <v/>
      </c>
      <c r="AB169" s="20"/>
      <c r="AC169" s="25"/>
      <c r="AD169" s="25"/>
      <c r="AE169" s="25"/>
      <c r="AF169" s="25"/>
      <c r="AG169" s="25"/>
      <c r="AH169" s="21">
        <f t="shared" ref="AH169" si="829">SUM(AC169:AG169)</f>
        <v>0</v>
      </c>
      <c r="AI169" s="25"/>
      <c r="AJ169" s="25"/>
      <c r="AK169" s="25"/>
      <c r="AL169" s="25"/>
      <c r="AM169" s="25"/>
      <c r="AN169" s="21">
        <f t="shared" ref="AN169" si="830">SUM(AI169:AM169)</f>
        <v>0</v>
      </c>
      <c r="AO169" s="25"/>
      <c r="AP169" s="25"/>
      <c r="AQ169" s="25"/>
      <c r="AR169" s="25"/>
      <c r="AS169" s="25"/>
      <c r="AT169" s="21">
        <f t="shared" ref="AT169" si="831">SUM(AO169:AS169)</f>
        <v>0</v>
      </c>
      <c r="AU169" s="25"/>
      <c r="AV169" s="25"/>
      <c r="AW169" s="25"/>
      <c r="AX169" s="25"/>
      <c r="AY169" s="25"/>
      <c r="AZ169" s="21">
        <f t="shared" si="788"/>
        <v>0</v>
      </c>
      <c r="BA169" s="21">
        <f t="shared" si="789"/>
        <v>0</v>
      </c>
      <c r="BB169" s="46" t="str">
        <f t="shared" si="790"/>
        <v/>
      </c>
      <c r="BC169" s="20"/>
      <c r="BD169" s="25"/>
      <c r="BE169" s="25"/>
      <c r="BF169" s="25"/>
      <c r="BG169" s="25"/>
      <c r="BH169" s="25"/>
      <c r="BI169" s="21">
        <f t="shared" si="791"/>
        <v>0</v>
      </c>
      <c r="BJ169" s="25"/>
      <c r="BK169" s="25"/>
      <c r="BL169" s="25"/>
      <c r="BM169" s="25"/>
      <c r="BN169" s="25"/>
      <c r="BO169" s="21">
        <f t="shared" ref="BO169" si="832">SUM(BJ169:BN169)</f>
        <v>0</v>
      </c>
      <c r="BP169" s="25"/>
      <c r="BQ169" s="25"/>
      <c r="BR169" s="25"/>
      <c r="BS169" s="25"/>
      <c r="BT169" s="25"/>
      <c r="BU169" s="21">
        <f t="shared" ref="BU169" si="833">SUM(BP169:BT169)</f>
        <v>0</v>
      </c>
      <c r="BV169" s="25"/>
      <c r="BW169" s="25"/>
      <c r="BX169" s="25"/>
      <c r="BY169" s="25"/>
      <c r="BZ169" s="25"/>
      <c r="CA169" s="21">
        <f t="shared" ref="CA169" si="834">SUM(BV169:BZ169)</f>
        <v>0</v>
      </c>
      <c r="CB169" s="25"/>
      <c r="CC169" s="21">
        <f t="shared" ref="CC169" si="835">SUM(CB169)</f>
        <v>0</v>
      </c>
      <c r="CD169" s="25"/>
      <c r="CE169" s="21">
        <f t="shared" ref="CE169" si="836">SUM(CD169:CD169)</f>
        <v>0</v>
      </c>
      <c r="CF169" s="21">
        <f t="shared" ref="CF169" si="837">SUM(BI169,BO169,BU169,CA169,CC169,CE169)</f>
        <v>0</v>
      </c>
      <c r="CG169" s="46" t="str">
        <f t="shared" si="797"/>
        <v/>
      </c>
      <c r="CH169" s="20"/>
      <c r="CI169" s="25"/>
      <c r="CJ169" s="25"/>
      <c r="CK169" s="25"/>
      <c r="CL169" s="25"/>
      <c r="CM169" s="25"/>
      <c r="CN169" s="25"/>
      <c r="CO169" s="21">
        <f t="shared" ref="CO169" si="838">SUM(CI169:CN169)</f>
        <v>0</v>
      </c>
      <c r="CP169" s="25"/>
      <c r="CQ169" s="25"/>
      <c r="CR169" s="25"/>
      <c r="CS169" s="25"/>
      <c r="CT169" s="25"/>
      <c r="CU169" s="25"/>
      <c r="CV169" s="21">
        <f t="shared" ref="CV169" si="839">SUM(CP169:CU169)</f>
        <v>0</v>
      </c>
      <c r="CW169" s="25"/>
      <c r="CX169" s="25"/>
      <c r="CY169" s="25"/>
      <c r="CZ169" s="25"/>
      <c r="DA169" s="25"/>
      <c r="DB169" s="21">
        <f t="shared" ref="DB169" si="840">SUM(CW169:DA169)</f>
        <v>0</v>
      </c>
      <c r="DC169" s="25">
        <v>2.5</v>
      </c>
      <c r="DD169" s="25"/>
      <c r="DE169" s="25"/>
      <c r="DF169" s="25"/>
      <c r="DG169" s="25"/>
      <c r="DH169" s="21">
        <f t="shared" si="801"/>
        <v>2.5</v>
      </c>
      <c r="DI169" s="25"/>
      <c r="DJ169" s="25"/>
      <c r="DK169" s="25"/>
      <c r="DL169" s="21">
        <f t="shared" si="824"/>
        <v>0</v>
      </c>
      <c r="DM169" s="25"/>
      <c r="DN169" s="25"/>
      <c r="DO169" s="25"/>
      <c r="DP169" s="25"/>
      <c r="DQ169" s="25"/>
      <c r="DR169" s="21">
        <f t="shared" si="802"/>
        <v>0</v>
      </c>
      <c r="DS169" s="19">
        <f t="shared" si="803"/>
        <v>2.5</v>
      </c>
      <c r="DT169" s="46">
        <f t="shared" si="804"/>
        <v>1.1766775262929233E-4</v>
      </c>
      <c r="DU169" s="20"/>
      <c r="DV169" s="25"/>
      <c r="DW169" s="25"/>
      <c r="DX169" s="25"/>
      <c r="DY169" s="21">
        <f t="shared" si="805"/>
        <v>0</v>
      </c>
      <c r="DZ169" s="25"/>
      <c r="EA169" s="21">
        <f t="shared" si="806"/>
        <v>0</v>
      </c>
      <c r="EB169" s="25"/>
      <c r="EC169" s="25"/>
      <c r="ED169" s="25"/>
      <c r="EE169" s="25"/>
      <c r="EF169" s="25"/>
      <c r="EG169" s="25"/>
      <c r="EH169" s="21">
        <f t="shared" si="807"/>
        <v>0</v>
      </c>
      <c r="EI169" s="25"/>
      <c r="EJ169" s="25"/>
      <c r="EK169" s="25"/>
      <c r="EL169" s="25"/>
      <c r="EM169" s="25"/>
      <c r="EN169" s="21">
        <f t="shared" ref="EN169" si="841">SUM(EI169:EM169)</f>
        <v>0</v>
      </c>
      <c r="EO169" s="21">
        <f t="shared" si="825"/>
        <v>0</v>
      </c>
      <c r="EP169" s="46" t="str">
        <f t="shared" si="809"/>
        <v/>
      </c>
      <c r="ER169" s="25"/>
      <c r="ES169" s="25"/>
      <c r="ET169" s="25"/>
      <c r="EU169" s="25"/>
      <c r="EV169" s="25"/>
      <c r="EW169" s="25"/>
      <c r="EX169" s="25"/>
      <c r="EY169" s="21">
        <f t="shared" si="810"/>
        <v>0</v>
      </c>
      <c r="EZ169" s="21">
        <f t="shared" si="811"/>
        <v>0</v>
      </c>
      <c r="FA169" s="46" t="str">
        <f t="shared" si="812"/>
        <v/>
      </c>
    </row>
    <row r="170" spans="1:157" x14ac:dyDescent="0.25">
      <c r="A170" s="26">
        <v>9</v>
      </c>
      <c r="B170" s="8" t="s">
        <v>30</v>
      </c>
      <c r="C170" s="1"/>
      <c r="D170" s="25"/>
      <c r="E170" s="25"/>
      <c r="F170" s="25"/>
      <c r="G170" s="25"/>
      <c r="H170" s="25"/>
      <c r="I170" s="25"/>
      <c r="J170" s="25"/>
      <c r="K170" s="25"/>
      <c r="L170" s="25"/>
      <c r="M170" s="25"/>
      <c r="N170" s="25"/>
      <c r="O170" s="21">
        <f t="shared" ref="O170" si="842">SUM(D170:N170)</f>
        <v>0</v>
      </c>
      <c r="P170" s="25"/>
      <c r="Q170" s="25"/>
      <c r="R170" s="25"/>
      <c r="S170" s="21">
        <f t="shared" ref="S170" si="843">SUM(P170:R170)</f>
        <v>0</v>
      </c>
      <c r="T170" s="25"/>
      <c r="U170" s="25"/>
      <c r="V170" s="25"/>
      <c r="W170" s="25"/>
      <c r="X170" s="25"/>
      <c r="Y170" s="21">
        <f t="shared" si="785"/>
        <v>0</v>
      </c>
      <c r="Z170" s="21">
        <f t="shared" ref="Z170" si="844">SUM(O170,S170,Y170)</f>
        <v>0</v>
      </c>
      <c r="AA170" s="46" t="str">
        <f t="shared" si="787"/>
        <v/>
      </c>
      <c r="AB170" s="20"/>
      <c r="AC170" s="25"/>
      <c r="AD170" s="25"/>
      <c r="AE170" s="25"/>
      <c r="AF170" s="25"/>
      <c r="AG170" s="25"/>
      <c r="AH170" s="21">
        <f t="shared" ref="AH170" si="845">SUM(AC170:AG170)</f>
        <v>0</v>
      </c>
      <c r="AI170" s="25"/>
      <c r="AJ170" s="25"/>
      <c r="AK170" s="25"/>
      <c r="AL170" s="25"/>
      <c r="AM170" s="25"/>
      <c r="AN170" s="21">
        <f t="shared" ref="AN170" si="846">SUM(AI170:AM170)</f>
        <v>0</v>
      </c>
      <c r="AO170" s="25"/>
      <c r="AP170" s="25"/>
      <c r="AQ170" s="25"/>
      <c r="AR170" s="25"/>
      <c r="AS170" s="25"/>
      <c r="AT170" s="21">
        <f t="shared" ref="AT170" si="847">SUM(AO170:AS170)</f>
        <v>0</v>
      </c>
      <c r="AU170" s="25"/>
      <c r="AV170" s="25"/>
      <c r="AW170" s="25"/>
      <c r="AX170" s="25"/>
      <c r="AY170" s="25"/>
      <c r="AZ170" s="21">
        <f t="shared" si="788"/>
        <v>0</v>
      </c>
      <c r="BA170" s="21">
        <f t="shared" si="789"/>
        <v>0</v>
      </c>
      <c r="BB170" s="46" t="str">
        <f t="shared" si="790"/>
        <v/>
      </c>
      <c r="BC170" s="20"/>
      <c r="BD170" s="25"/>
      <c r="BE170" s="25"/>
      <c r="BF170" s="25"/>
      <c r="BG170" s="25"/>
      <c r="BH170" s="25"/>
      <c r="BI170" s="21">
        <f t="shared" si="791"/>
        <v>0</v>
      </c>
      <c r="BJ170" s="25"/>
      <c r="BK170" s="25"/>
      <c r="BL170" s="25"/>
      <c r="BM170" s="25"/>
      <c r="BN170" s="25"/>
      <c r="BO170" s="21">
        <f t="shared" si="792"/>
        <v>0</v>
      </c>
      <c r="BP170" s="25"/>
      <c r="BQ170" s="25"/>
      <c r="BR170" s="25"/>
      <c r="BS170" s="25"/>
      <c r="BT170" s="25"/>
      <c r="BU170" s="21">
        <f t="shared" ref="BU170" si="848">SUM(BP170:BT170)</f>
        <v>0</v>
      </c>
      <c r="BV170" s="25"/>
      <c r="BW170" s="25"/>
      <c r="BX170" s="25"/>
      <c r="BY170" s="25"/>
      <c r="BZ170" s="25"/>
      <c r="CA170" s="21">
        <f t="shared" si="793"/>
        <v>0</v>
      </c>
      <c r="CB170" s="25"/>
      <c r="CC170" s="21">
        <f t="shared" si="821"/>
        <v>0</v>
      </c>
      <c r="CD170" s="25"/>
      <c r="CE170" s="21">
        <f t="shared" si="795"/>
        <v>0</v>
      </c>
      <c r="CF170" s="21">
        <f t="shared" si="796"/>
        <v>0</v>
      </c>
      <c r="CG170" s="46" t="str">
        <f t="shared" si="797"/>
        <v/>
      </c>
      <c r="CH170" s="20"/>
      <c r="CI170" s="25"/>
      <c r="CJ170" s="25"/>
      <c r="CK170" s="25">
        <v>3.2271000000000001</v>
      </c>
      <c r="CL170" s="25"/>
      <c r="CM170" s="25"/>
      <c r="CN170" s="25"/>
      <c r="CO170" s="21">
        <f t="shared" si="798"/>
        <v>3.2271000000000001</v>
      </c>
      <c r="CP170" s="25"/>
      <c r="CQ170" s="25"/>
      <c r="CR170" s="25"/>
      <c r="CS170" s="25"/>
      <c r="CT170" s="25"/>
      <c r="CU170" s="25"/>
      <c r="CV170" s="21">
        <f t="shared" si="799"/>
        <v>0</v>
      </c>
      <c r="CW170" s="25"/>
      <c r="CX170" s="25"/>
      <c r="CY170" s="25"/>
      <c r="CZ170" s="25"/>
      <c r="DA170" s="25"/>
      <c r="DB170" s="21">
        <f t="shared" si="800"/>
        <v>0</v>
      </c>
      <c r="DC170" s="25">
        <v>4.8844000000000003</v>
      </c>
      <c r="DD170" s="25">
        <v>9.0928000000000004</v>
      </c>
      <c r="DE170" s="25">
        <v>2.47112</v>
      </c>
      <c r="DF170" s="25"/>
      <c r="DG170" s="25"/>
      <c r="DH170" s="21">
        <f t="shared" si="801"/>
        <v>16.448319999999999</v>
      </c>
      <c r="DI170" s="25"/>
      <c r="DJ170" s="25"/>
      <c r="DK170" s="25"/>
      <c r="DL170" s="21">
        <f t="shared" si="824"/>
        <v>0</v>
      </c>
      <c r="DM170" s="25"/>
      <c r="DN170" s="25"/>
      <c r="DO170" s="25"/>
      <c r="DP170" s="25"/>
      <c r="DQ170" s="25"/>
      <c r="DR170" s="21">
        <f t="shared" si="802"/>
        <v>0</v>
      </c>
      <c r="DS170" s="19">
        <f t="shared" si="803"/>
        <v>19.675419999999999</v>
      </c>
      <c r="DT170" s="46">
        <f t="shared" si="804"/>
        <v>9.2606498137497227E-4</v>
      </c>
      <c r="DU170" s="20"/>
      <c r="DV170" s="25"/>
      <c r="DW170" s="25"/>
      <c r="DX170" s="25"/>
      <c r="DY170" s="21">
        <f t="shared" si="805"/>
        <v>0</v>
      </c>
      <c r="DZ170" s="25"/>
      <c r="EA170" s="21">
        <f t="shared" si="806"/>
        <v>0</v>
      </c>
      <c r="EB170" s="25"/>
      <c r="EC170" s="25"/>
      <c r="ED170" s="25"/>
      <c r="EE170" s="25"/>
      <c r="EF170" s="25"/>
      <c r="EG170" s="25"/>
      <c r="EH170" s="21">
        <f t="shared" si="807"/>
        <v>0</v>
      </c>
      <c r="EI170" s="25"/>
      <c r="EJ170" s="25"/>
      <c r="EK170" s="25"/>
      <c r="EL170" s="25"/>
      <c r="EM170" s="25"/>
      <c r="EN170" s="21">
        <f t="shared" si="808"/>
        <v>0</v>
      </c>
      <c r="EO170" s="21">
        <f t="shared" si="825"/>
        <v>0</v>
      </c>
      <c r="EP170" s="46" t="str">
        <f t="shared" si="809"/>
        <v/>
      </c>
      <c r="ER170" s="25"/>
      <c r="ES170" s="25"/>
      <c r="ET170" s="25"/>
      <c r="EU170" s="25"/>
      <c r="EV170" s="25"/>
      <c r="EW170" s="25"/>
      <c r="EX170" s="25"/>
      <c r="EY170" s="21">
        <f t="shared" si="810"/>
        <v>0</v>
      </c>
      <c r="EZ170" s="21">
        <f t="shared" si="811"/>
        <v>0</v>
      </c>
      <c r="FA170" s="46" t="str">
        <f t="shared" si="812"/>
        <v/>
      </c>
    </row>
    <row r="171" spans="1:157" x14ac:dyDescent="0.25">
      <c r="A171" s="26"/>
      <c r="B171" s="8" t="s">
        <v>31</v>
      </c>
      <c r="C171" s="1"/>
      <c r="D171" s="25"/>
      <c r="E171" s="25"/>
      <c r="F171" s="25"/>
      <c r="G171" s="25"/>
      <c r="H171" s="25"/>
      <c r="I171" s="25"/>
      <c r="J171" s="25"/>
      <c r="K171" s="25"/>
      <c r="L171" s="25"/>
      <c r="M171" s="25"/>
      <c r="N171" s="25"/>
      <c r="O171" s="21">
        <f t="shared" ref="O171" si="849">SUM(D171:N171)</f>
        <v>0</v>
      </c>
      <c r="P171" s="25"/>
      <c r="Q171" s="25"/>
      <c r="R171" s="25"/>
      <c r="S171" s="21">
        <f t="shared" ref="S171" si="850">SUM(P171:R171)</f>
        <v>0</v>
      </c>
      <c r="T171" s="25"/>
      <c r="U171" s="25"/>
      <c r="V171" s="25"/>
      <c r="W171" s="25"/>
      <c r="X171" s="25"/>
      <c r="Y171" s="21">
        <f t="shared" si="785"/>
        <v>0</v>
      </c>
      <c r="Z171" s="21">
        <f t="shared" si="786"/>
        <v>0</v>
      </c>
      <c r="AA171" s="46" t="str">
        <f t="shared" si="787"/>
        <v/>
      </c>
      <c r="AB171" s="20"/>
      <c r="AC171" s="25"/>
      <c r="AD171" s="25"/>
      <c r="AE171" s="25"/>
      <c r="AF171" s="25"/>
      <c r="AG171" s="25"/>
      <c r="AH171" s="21">
        <f t="shared" ref="AH171" si="851">SUM(AC171:AG171)</f>
        <v>0</v>
      </c>
      <c r="AI171" s="25"/>
      <c r="AJ171" s="25"/>
      <c r="AK171" s="25"/>
      <c r="AL171" s="25"/>
      <c r="AM171" s="25"/>
      <c r="AN171" s="21">
        <f t="shared" ref="AN171" si="852">SUM(AI171:AM171)</f>
        <v>0</v>
      </c>
      <c r="AO171" s="25"/>
      <c r="AP171" s="25"/>
      <c r="AQ171" s="25"/>
      <c r="AR171" s="25"/>
      <c r="AS171" s="25"/>
      <c r="AT171" s="21">
        <f t="shared" ref="AT171" si="853">SUM(AO171:AS171)</f>
        <v>0</v>
      </c>
      <c r="AU171" s="25"/>
      <c r="AV171" s="25"/>
      <c r="AW171" s="25"/>
      <c r="AX171" s="25"/>
      <c r="AY171" s="25"/>
      <c r="AZ171" s="21">
        <f t="shared" si="788"/>
        <v>0</v>
      </c>
      <c r="BA171" s="21">
        <f t="shared" si="789"/>
        <v>0</v>
      </c>
      <c r="BB171" s="46" t="str">
        <f t="shared" si="790"/>
        <v/>
      </c>
      <c r="BC171" s="20"/>
      <c r="BD171" s="25"/>
      <c r="BE171" s="25"/>
      <c r="BF171" s="25"/>
      <c r="BG171" s="25"/>
      <c r="BH171" s="25"/>
      <c r="BI171" s="21">
        <f t="shared" si="791"/>
        <v>0</v>
      </c>
      <c r="BJ171" s="25"/>
      <c r="BK171" s="25"/>
      <c r="BL171" s="25"/>
      <c r="BM171" s="25"/>
      <c r="BN171" s="25"/>
      <c r="BO171" s="21">
        <f t="shared" ref="BO171" si="854">SUM(BJ171:BN171)</f>
        <v>0</v>
      </c>
      <c r="BP171" s="25"/>
      <c r="BQ171" s="25"/>
      <c r="BR171" s="25"/>
      <c r="BS171" s="25"/>
      <c r="BT171" s="25"/>
      <c r="BU171" s="21">
        <f t="shared" ref="BU171" si="855">SUM(BP171:BT171)</f>
        <v>0</v>
      </c>
      <c r="BV171" s="25"/>
      <c r="BW171" s="25"/>
      <c r="BX171" s="25"/>
      <c r="BY171" s="25"/>
      <c r="BZ171" s="25"/>
      <c r="CA171" s="21">
        <f t="shared" ref="CA171" si="856">SUM(BV171:BZ171)</f>
        <v>0</v>
      </c>
      <c r="CB171" s="25"/>
      <c r="CC171" s="21">
        <f t="shared" si="821"/>
        <v>0</v>
      </c>
      <c r="CD171" s="25"/>
      <c r="CE171" s="21">
        <f t="shared" si="795"/>
        <v>0</v>
      </c>
      <c r="CF171" s="21">
        <f t="shared" si="796"/>
        <v>0</v>
      </c>
      <c r="CG171" s="46" t="str">
        <f t="shared" si="797"/>
        <v/>
      </c>
      <c r="CH171" s="20"/>
      <c r="CI171" s="25"/>
      <c r="CJ171" s="25"/>
      <c r="CK171" s="25"/>
      <c r="CL171" s="25"/>
      <c r="CM171" s="25"/>
      <c r="CN171" s="25"/>
      <c r="CO171" s="21">
        <f t="shared" ref="CO171" si="857">SUM(CI171:CN171)</f>
        <v>0</v>
      </c>
      <c r="CP171" s="25"/>
      <c r="CQ171" s="25"/>
      <c r="CR171" s="25"/>
      <c r="CS171" s="25"/>
      <c r="CT171" s="25"/>
      <c r="CU171" s="25"/>
      <c r="CV171" s="21">
        <f t="shared" ref="CV171" si="858">SUM(CP171:CU171)</f>
        <v>0</v>
      </c>
      <c r="CW171" s="25"/>
      <c r="CX171" s="25"/>
      <c r="CY171" s="25"/>
      <c r="CZ171" s="25"/>
      <c r="DA171" s="25"/>
      <c r="DB171" s="21">
        <f t="shared" si="800"/>
        <v>0</v>
      </c>
      <c r="DC171" s="25">
        <v>5.0000000000000001E-3</v>
      </c>
      <c r="DD171" s="25"/>
      <c r="DE171" s="25"/>
      <c r="DF171" s="25"/>
      <c r="DG171" s="25"/>
      <c r="DH171" s="21">
        <f t="shared" si="801"/>
        <v>5.0000000000000001E-3</v>
      </c>
      <c r="DI171" s="25"/>
      <c r="DJ171" s="25"/>
      <c r="DK171" s="25"/>
      <c r="DL171" s="21">
        <f t="shared" si="824"/>
        <v>0</v>
      </c>
      <c r="DM171" s="25"/>
      <c r="DN171" s="25"/>
      <c r="DO171" s="25"/>
      <c r="DP171" s="25"/>
      <c r="DQ171" s="25"/>
      <c r="DR171" s="21">
        <f t="shared" si="802"/>
        <v>0</v>
      </c>
      <c r="DS171" s="19">
        <f t="shared" si="803"/>
        <v>5.0000000000000001E-3</v>
      </c>
      <c r="DT171" s="46">
        <f t="shared" si="804"/>
        <v>2.3533550525858467E-7</v>
      </c>
      <c r="DU171" s="20"/>
      <c r="DV171" s="25"/>
      <c r="DW171" s="25"/>
      <c r="DX171" s="25"/>
      <c r="DY171" s="21">
        <f t="shared" si="805"/>
        <v>0</v>
      </c>
      <c r="DZ171" s="25"/>
      <c r="EA171" s="21">
        <f t="shared" si="806"/>
        <v>0</v>
      </c>
      <c r="EB171" s="25"/>
      <c r="EC171" s="25"/>
      <c r="ED171" s="25"/>
      <c r="EE171" s="25"/>
      <c r="EF171" s="25"/>
      <c r="EG171" s="25"/>
      <c r="EH171" s="21">
        <f t="shared" si="807"/>
        <v>0</v>
      </c>
      <c r="EI171" s="25"/>
      <c r="EJ171" s="25"/>
      <c r="EK171" s="25"/>
      <c r="EL171" s="25"/>
      <c r="EM171" s="25"/>
      <c r="EN171" s="21">
        <f t="shared" si="808"/>
        <v>0</v>
      </c>
      <c r="EO171" s="21">
        <f t="shared" si="825"/>
        <v>0</v>
      </c>
      <c r="EP171" s="46" t="str">
        <f t="shared" si="809"/>
        <v/>
      </c>
      <c r="ER171" s="25"/>
      <c r="ES171" s="25"/>
      <c r="ET171" s="25"/>
      <c r="EU171" s="25"/>
      <c r="EV171" s="25"/>
      <c r="EW171" s="25"/>
      <c r="EX171" s="25"/>
      <c r="EY171" s="21">
        <f t="shared" si="810"/>
        <v>0</v>
      </c>
      <c r="EZ171" s="21">
        <f t="shared" si="811"/>
        <v>0</v>
      </c>
      <c r="FA171" s="46" t="str">
        <f t="shared" si="812"/>
        <v/>
      </c>
    </row>
    <row r="172" spans="1:157" ht="15.75" customHeight="1" x14ac:dyDescent="0.25">
      <c r="A172" s="26">
        <v>8</v>
      </c>
      <c r="B172" s="8" t="s">
        <v>32</v>
      </c>
      <c r="C172" s="1"/>
      <c r="D172" s="25"/>
      <c r="E172" s="25"/>
      <c r="F172" s="25"/>
      <c r="G172" s="25"/>
      <c r="H172" s="25"/>
      <c r="I172" s="25"/>
      <c r="J172" s="25"/>
      <c r="K172" s="25"/>
      <c r="L172" s="25"/>
      <c r="M172" s="25"/>
      <c r="N172" s="25"/>
      <c r="O172" s="21">
        <f t="shared" ref="O172:O225" si="859">SUM(D172:N172)</f>
        <v>0</v>
      </c>
      <c r="P172" s="25"/>
      <c r="Q172" s="25"/>
      <c r="R172" s="25"/>
      <c r="S172" s="21">
        <f t="shared" ref="S172:S225" si="860">SUM(P172:R172)</f>
        <v>0</v>
      </c>
      <c r="T172" s="25"/>
      <c r="U172" s="25"/>
      <c r="V172" s="25"/>
      <c r="W172" s="25"/>
      <c r="X172" s="25"/>
      <c r="Y172" s="21">
        <f t="shared" ref="Y172:Y225" si="861">SUM(T172:X172)</f>
        <v>0</v>
      </c>
      <c r="Z172" s="21">
        <f t="shared" si="786"/>
        <v>0</v>
      </c>
      <c r="AA172" s="46" t="str">
        <f t="shared" si="787"/>
        <v/>
      </c>
      <c r="AB172" s="20"/>
      <c r="AC172" s="25"/>
      <c r="AD172" s="25"/>
      <c r="AE172" s="25"/>
      <c r="AF172" s="25"/>
      <c r="AG172" s="25"/>
      <c r="AH172" s="21">
        <f t="shared" ref="AH172:AH225" si="862">SUM(AC172:AG172)</f>
        <v>0</v>
      </c>
      <c r="AI172" s="25"/>
      <c r="AJ172" s="25"/>
      <c r="AK172" s="25"/>
      <c r="AL172" s="25"/>
      <c r="AM172" s="25"/>
      <c r="AN172" s="21">
        <f t="shared" ref="AN172:AN225" si="863">SUM(AI172:AM172)</f>
        <v>0</v>
      </c>
      <c r="AO172" s="25"/>
      <c r="AP172" s="25"/>
      <c r="AQ172" s="25"/>
      <c r="AR172" s="25"/>
      <c r="AS172" s="25"/>
      <c r="AT172" s="21">
        <f t="shared" ref="AT172:AT225" si="864">SUM(AO172:AS172)</f>
        <v>0</v>
      </c>
      <c r="AU172" s="25"/>
      <c r="AV172" s="25"/>
      <c r="AW172" s="25"/>
      <c r="AX172" s="25"/>
      <c r="AY172" s="25">
        <v>0</v>
      </c>
      <c r="AZ172" s="21">
        <f t="shared" ref="AZ172:AZ225" si="865">SUM(AU172:AY172)</f>
        <v>0</v>
      </c>
      <c r="BA172" s="21">
        <f t="shared" ref="BA172:BA225" si="866">SUM(AH172,AN172,AT172,AZ172)</f>
        <v>0</v>
      </c>
      <c r="BB172" s="46" t="str">
        <f t="shared" si="790"/>
        <v/>
      </c>
      <c r="BC172" s="20"/>
      <c r="BD172" s="25"/>
      <c r="BE172" s="25"/>
      <c r="BF172" s="25"/>
      <c r="BG172" s="25"/>
      <c r="BH172" s="25"/>
      <c r="BI172" s="21">
        <f t="shared" si="791"/>
        <v>0</v>
      </c>
      <c r="BJ172" s="25"/>
      <c r="BK172" s="25"/>
      <c r="BL172" s="25"/>
      <c r="BM172" s="25"/>
      <c r="BN172" s="25"/>
      <c r="BO172" s="21">
        <f t="shared" si="792"/>
        <v>0</v>
      </c>
      <c r="BP172" s="25"/>
      <c r="BQ172" s="25"/>
      <c r="BR172" s="25"/>
      <c r="BS172" s="25"/>
      <c r="BT172" s="25"/>
      <c r="BU172" s="21">
        <f t="shared" ref="BU172:BU225" si="867">SUM(BP172:BT172)</f>
        <v>0</v>
      </c>
      <c r="BV172" s="25">
        <v>0</v>
      </c>
      <c r="BW172" s="25">
        <v>0</v>
      </c>
      <c r="BX172" s="25">
        <v>2.5935686545925756</v>
      </c>
      <c r="BY172" s="25">
        <v>4.1221907278688992</v>
      </c>
      <c r="BZ172" s="25">
        <v>3.0641143407356242</v>
      </c>
      <c r="CA172" s="21">
        <f t="shared" si="793"/>
        <v>9.7798737231970989</v>
      </c>
      <c r="CB172" s="25"/>
      <c r="CC172" s="21">
        <f t="shared" ref="CC172:CC175" si="868">SUM(CB172)</f>
        <v>0</v>
      </c>
      <c r="CD172" s="25"/>
      <c r="CE172" s="21">
        <f t="shared" si="795"/>
        <v>0</v>
      </c>
      <c r="CF172" s="21">
        <f t="shared" si="796"/>
        <v>9.7798737231970989</v>
      </c>
      <c r="CG172" s="46">
        <f t="shared" si="797"/>
        <v>1.026967003841263E-3</v>
      </c>
      <c r="CH172" s="20"/>
      <c r="CI172" s="25"/>
      <c r="CJ172" s="25"/>
      <c r="CK172" s="25"/>
      <c r="CL172" s="25"/>
      <c r="CM172" s="25"/>
      <c r="CN172" s="25"/>
      <c r="CO172" s="21">
        <f t="shared" si="798"/>
        <v>0</v>
      </c>
      <c r="CP172" s="25"/>
      <c r="CQ172" s="25"/>
      <c r="CR172" s="25"/>
      <c r="CS172" s="25"/>
      <c r="CT172" s="25"/>
      <c r="CU172" s="25"/>
      <c r="CV172" s="21">
        <f t="shared" si="799"/>
        <v>0</v>
      </c>
      <c r="CW172" s="25">
        <v>1.5230251665251993</v>
      </c>
      <c r="CX172" s="25">
        <v>1.7663115713011672</v>
      </c>
      <c r="CY172" s="25">
        <v>1.0497865489551359</v>
      </c>
      <c r="CZ172" s="25">
        <v>0.81750294548306823</v>
      </c>
      <c r="DA172" s="25">
        <v>0.97773352279774961</v>
      </c>
      <c r="DB172" s="21">
        <f t="shared" si="800"/>
        <v>6.1343597550623201</v>
      </c>
      <c r="DC172" s="25"/>
      <c r="DD172" s="25">
        <v>22.780440000000002</v>
      </c>
      <c r="DE172" s="25">
        <v>120.91728000000001</v>
      </c>
      <c r="DF172" s="25"/>
      <c r="DG172" s="25"/>
      <c r="DH172" s="21">
        <f t="shared" si="801"/>
        <v>143.69772</v>
      </c>
      <c r="DI172" s="25"/>
      <c r="DJ172" s="25"/>
      <c r="DK172" s="25"/>
      <c r="DL172" s="21">
        <f t="shared" si="824"/>
        <v>0</v>
      </c>
      <c r="DM172" s="25"/>
      <c r="DN172" s="25"/>
      <c r="DO172" s="25"/>
      <c r="DP172" s="25"/>
      <c r="DQ172" s="25"/>
      <c r="DR172" s="21">
        <f t="shared" si="802"/>
        <v>0</v>
      </c>
      <c r="DS172" s="19">
        <f t="shared" si="803"/>
        <v>149.83207975506232</v>
      </c>
      <c r="DT172" s="46">
        <f t="shared" si="804"/>
        <v>7.0521616386204295E-3</v>
      </c>
      <c r="DU172" s="20"/>
      <c r="DV172" s="25"/>
      <c r="DW172" s="25"/>
      <c r="DX172" s="25"/>
      <c r="DY172" s="21">
        <f t="shared" si="805"/>
        <v>0</v>
      </c>
      <c r="DZ172" s="25"/>
      <c r="EA172" s="21">
        <f t="shared" si="806"/>
        <v>0</v>
      </c>
      <c r="EB172" s="25"/>
      <c r="EC172" s="25"/>
      <c r="ED172" s="25"/>
      <c r="EE172" s="25"/>
      <c r="EF172" s="25"/>
      <c r="EG172" s="25">
        <v>4.8958068354056987</v>
      </c>
      <c r="EH172" s="21">
        <f t="shared" si="807"/>
        <v>4.8958068354056987</v>
      </c>
      <c r="EI172" s="25"/>
      <c r="EJ172" s="25"/>
      <c r="EK172" s="25"/>
      <c r="EL172" s="25"/>
      <c r="EM172" s="25"/>
      <c r="EN172" s="21">
        <f t="shared" si="808"/>
        <v>0</v>
      </c>
      <c r="EO172" s="21">
        <f t="shared" si="825"/>
        <v>4.8958068354056987</v>
      </c>
      <c r="EP172" s="46">
        <f t="shared" si="809"/>
        <v>1.9254582052992983E-3</v>
      </c>
      <c r="ER172" s="25">
        <v>0</v>
      </c>
      <c r="ES172" s="25">
        <v>0</v>
      </c>
      <c r="ET172" s="25">
        <v>0</v>
      </c>
      <c r="EU172" s="25">
        <v>0</v>
      </c>
      <c r="EV172" s="25">
        <v>0</v>
      </c>
      <c r="EW172" s="25">
        <v>0</v>
      </c>
      <c r="EX172" s="25">
        <v>0</v>
      </c>
      <c r="EY172" s="21">
        <f t="shared" si="810"/>
        <v>0</v>
      </c>
      <c r="EZ172" s="21">
        <f t="shared" si="811"/>
        <v>0</v>
      </c>
      <c r="FA172" s="46" t="str">
        <f t="shared" si="812"/>
        <v/>
      </c>
    </row>
    <row r="173" spans="1:157" x14ac:dyDescent="0.25">
      <c r="A173" s="26"/>
      <c r="B173" s="8" t="s">
        <v>33</v>
      </c>
      <c r="C173" s="1"/>
      <c r="D173" s="25"/>
      <c r="E173" s="25"/>
      <c r="F173" s="25"/>
      <c r="G173" s="25"/>
      <c r="H173" s="25"/>
      <c r="I173" s="25"/>
      <c r="J173" s="25"/>
      <c r="K173" s="25"/>
      <c r="L173" s="25"/>
      <c r="M173" s="25"/>
      <c r="N173" s="25"/>
      <c r="O173" s="21">
        <f t="shared" ref="O173" si="869">SUM(D173:N173)</f>
        <v>0</v>
      </c>
      <c r="P173" s="25"/>
      <c r="Q173" s="25"/>
      <c r="R173" s="25"/>
      <c r="S173" s="21">
        <f t="shared" ref="S173" si="870">SUM(P173:R173)</f>
        <v>0</v>
      </c>
      <c r="T173" s="25"/>
      <c r="U173" s="25"/>
      <c r="V173" s="25"/>
      <c r="W173" s="25"/>
      <c r="X173" s="25"/>
      <c r="Y173" s="21">
        <f>SUM(T173:X173)</f>
        <v>0</v>
      </c>
      <c r="Z173" s="21">
        <f t="shared" si="786"/>
        <v>0</v>
      </c>
      <c r="AA173" s="46" t="str">
        <f t="shared" si="787"/>
        <v/>
      </c>
      <c r="AB173" s="20"/>
      <c r="AC173" s="25"/>
      <c r="AD173" s="25"/>
      <c r="AE173" s="25"/>
      <c r="AF173" s="25"/>
      <c r="AG173" s="25"/>
      <c r="AH173" s="21">
        <f t="shared" ref="AH173" si="871">SUM(AC173:AG173)</f>
        <v>0</v>
      </c>
      <c r="AI173" s="25"/>
      <c r="AJ173" s="25"/>
      <c r="AK173" s="25"/>
      <c r="AL173" s="25"/>
      <c r="AM173" s="25"/>
      <c r="AN173" s="21">
        <f t="shared" ref="AN173" si="872">SUM(AI173:AM173)</f>
        <v>0</v>
      </c>
      <c r="AO173" s="25"/>
      <c r="AP173" s="25"/>
      <c r="AQ173" s="25"/>
      <c r="AR173" s="25"/>
      <c r="AS173" s="25"/>
      <c r="AT173" s="21">
        <f t="shared" ref="AT173" si="873">SUM(AO173:AS173)</f>
        <v>0</v>
      </c>
      <c r="AU173" s="25"/>
      <c r="AV173" s="25"/>
      <c r="AW173" s="25"/>
      <c r="AX173" s="25"/>
      <c r="AY173" s="25"/>
      <c r="AZ173" s="21">
        <f>SUM(AU173:AY173)</f>
        <v>0</v>
      </c>
      <c r="BA173" s="21">
        <f>SUM(AH173,AN173,AT173,AZ173)</f>
        <v>0</v>
      </c>
      <c r="BB173" s="46" t="str">
        <f t="shared" si="790"/>
        <v/>
      </c>
      <c r="BC173" s="20"/>
      <c r="BD173" s="25"/>
      <c r="BE173" s="25"/>
      <c r="BF173" s="25"/>
      <c r="BG173" s="25"/>
      <c r="BH173" s="25"/>
      <c r="BI173" s="21">
        <f t="shared" si="791"/>
        <v>0</v>
      </c>
      <c r="BJ173" s="25"/>
      <c r="BK173" s="25"/>
      <c r="BL173" s="25"/>
      <c r="BM173" s="25"/>
      <c r="BN173" s="25"/>
      <c r="BO173" s="21">
        <f t="shared" ref="BO173" si="874">SUM(BJ173:BN173)</f>
        <v>0</v>
      </c>
      <c r="BP173" s="25"/>
      <c r="BQ173" s="25"/>
      <c r="BR173" s="25"/>
      <c r="BS173" s="25"/>
      <c r="BT173" s="25"/>
      <c r="BU173" s="21">
        <f t="shared" ref="BU173" si="875">SUM(BP173:BT173)</f>
        <v>0</v>
      </c>
      <c r="BV173" s="25"/>
      <c r="BW173" s="25"/>
      <c r="BX173" s="25"/>
      <c r="BY173" s="25"/>
      <c r="BZ173" s="25"/>
      <c r="CA173" s="21">
        <f t="shared" ref="CA173" si="876">SUM(BV173:BZ173)</f>
        <v>0</v>
      </c>
      <c r="CB173" s="25"/>
      <c r="CC173" s="21">
        <f t="shared" si="868"/>
        <v>0</v>
      </c>
      <c r="CD173" s="25"/>
      <c r="CE173" s="21">
        <f t="shared" si="795"/>
        <v>0</v>
      </c>
      <c r="CF173" s="21">
        <f t="shared" si="796"/>
        <v>0</v>
      </c>
      <c r="CG173" s="46" t="str">
        <f t="shared" si="797"/>
        <v/>
      </c>
      <c r="CH173" s="20"/>
      <c r="CI173" s="25">
        <v>1</v>
      </c>
      <c r="CJ173" s="25"/>
      <c r="CK173" s="25"/>
      <c r="CL173" s="25"/>
      <c r="CM173" s="25"/>
      <c r="CN173" s="25"/>
      <c r="CO173" s="21">
        <f t="shared" ref="CO173" si="877">SUM(CI173:CN173)</f>
        <v>1</v>
      </c>
      <c r="CP173" s="25"/>
      <c r="CQ173" s="25"/>
      <c r="CR173" s="25"/>
      <c r="CS173" s="25"/>
      <c r="CT173" s="25"/>
      <c r="CU173" s="25"/>
      <c r="CV173" s="21">
        <f t="shared" ref="CV173" si="878">SUM(CP173:CU173)</f>
        <v>0</v>
      </c>
      <c r="CW173" s="25"/>
      <c r="CX173" s="25"/>
      <c r="CY173" s="25"/>
      <c r="CZ173" s="25"/>
      <c r="DA173" s="25"/>
      <c r="DB173" s="21">
        <f t="shared" si="800"/>
        <v>0</v>
      </c>
      <c r="DC173" s="25"/>
      <c r="DD173" s="25"/>
      <c r="DE173" s="25"/>
      <c r="DF173" s="25"/>
      <c r="DG173" s="25"/>
      <c r="DH173" s="21">
        <f t="shared" si="801"/>
        <v>0</v>
      </c>
      <c r="DI173" s="25"/>
      <c r="DJ173" s="25"/>
      <c r="DK173" s="25"/>
      <c r="DL173" s="21">
        <f t="shared" si="824"/>
        <v>0</v>
      </c>
      <c r="DM173" s="25"/>
      <c r="DN173" s="25"/>
      <c r="DO173" s="25"/>
      <c r="DP173" s="25"/>
      <c r="DQ173" s="25"/>
      <c r="DR173" s="21">
        <f t="shared" si="802"/>
        <v>0</v>
      </c>
      <c r="DS173" s="19">
        <f t="shared" si="803"/>
        <v>1</v>
      </c>
      <c r="DT173" s="46">
        <f t="shared" si="804"/>
        <v>4.706710105171693E-5</v>
      </c>
      <c r="DU173" s="20"/>
      <c r="DV173" s="25"/>
      <c r="DW173" s="25"/>
      <c r="DX173" s="25"/>
      <c r="DY173" s="21">
        <f t="shared" si="805"/>
        <v>0</v>
      </c>
      <c r="DZ173" s="25"/>
      <c r="EA173" s="21">
        <f t="shared" si="806"/>
        <v>0</v>
      </c>
      <c r="EB173" s="25"/>
      <c r="EC173" s="25"/>
      <c r="ED173" s="25"/>
      <c r="EE173" s="25"/>
      <c r="EF173" s="25"/>
      <c r="EG173" s="25"/>
      <c r="EH173" s="21">
        <f t="shared" si="807"/>
        <v>0</v>
      </c>
      <c r="EI173" s="25"/>
      <c r="EJ173" s="25"/>
      <c r="EK173" s="25"/>
      <c r="EL173" s="25"/>
      <c r="EM173" s="25"/>
      <c r="EN173" s="21">
        <f t="shared" si="808"/>
        <v>0</v>
      </c>
      <c r="EO173" s="21">
        <f t="shared" si="825"/>
        <v>0</v>
      </c>
      <c r="EP173" s="46" t="str">
        <f t="shared" si="809"/>
        <v/>
      </c>
      <c r="ER173" s="25"/>
      <c r="ES173" s="25"/>
      <c r="ET173" s="25"/>
      <c r="EU173" s="25"/>
      <c r="EV173" s="25"/>
      <c r="EW173" s="25"/>
      <c r="EX173" s="25"/>
      <c r="EY173" s="21">
        <f t="shared" si="810"/>
        <v>0</v>
      </c>
      <c r="EZ173" s="21">
        <f t="shared" si="811"/>
        <v>0</v>
      </c>
      <c r="FA173" s="46" t="str">
        <f t="shared" si="812"/>
        <v/>
      </c>
    </row>
    <row r="174" spans="1:157" x14ac:dyDescent="0.25">
      <c r="A174" s="26"/>
      <c r="B174" s="8" t="s">
        <v>34</v>
      </c>
      <c r="C174" s="1"/>
      <c r="D174" s="25"/>
      <c r="E174" s="25"/>
      <c r="F174" s="25"/>
      <c r="G174" s="25"/>
      <c r="H174" s="25"/>
      <c r="I174" s="25"/>
      <c r="J174" s="25"/>
      <c r="K174" s="25"/>
      <c r="L174" s="25"/>
      <c r="M174" s="25"/>
      <c r="N174" s="25"/>
      <c r="O174" s="21">
        <f t="shared" si="859"/>
        <v>0</v>
      </c>
      <c r="P174" s="25"/>
      <c r="Q174" s="25"/>
      <c r="R174" s="25"/>
      <c r="S174" s="21">
        <f t="shared" si="860"/>
        <v>0</v>
      </c>
      <c r="T174" s="25"/>
      <c r="U174" s="25"/>
      <c r="V174" s="25"/>
      <c r="W174" s="25"/>
      <c r="X174" s="25"/>
      <c r="Y174" s="21">
        <f>SUM(T174:X174)</f>
        <v>0</v>
      </c>
      <c r="Z174" s="21">
        <f t="shared" si="786"/>
        <v>0</v>
      </c>
      <c r="AA174" s="46" t="str">
        <f t="shared" si="787"/>
        <v/>
      </c>
      <c r="AB174" s="20"/>
      <c r="AC174" s="25"/>
      <c r="AD174" s="25"/>
      <c r="AE174" s="25"/>
      <c r="AF174" s="25"/>
      <c r="AG174" s="25"/>
      <c r="AH174" s="21">
        <f t="shared" si="862"/>
        <v>0</v>
      </c>
      <c r="AI174" s="25"/>
      <c r="AJ174" s="25"/>
      <c r="AK174" s="25"/>
      <c r="AL174" s="25"/>
      <c r="AM174" s="25"/>
      <c r="AN174" s="21">
        <f t="shared" si="863"/>
        <v>0</v>
      </c>
      <c r="AO174" s="25"/>
      <c r="AP174" s="25"/>
      <c r="AQ174" s="25"/>
      <c r="AR174" s="25"/>
      <c r="AS174" s="25"/>
      <c r="AT174" s="21">
        <f t="shared" si="864"/>
        <v>0</v>
      </c>
      <c r="AU174" s="25"/>
      <c r="AV174" s="25"/>
      <c r="AW174" s="25"/>
      <c r="AX174" s="25"/>
      <c r="AY174" s="25"/>
      <c r="AZ174" s="21">
        <f>SUM(AU174:AY174)</f>
        <v>0</v>
      </c>
      <c r="BA174" s="21">
        <f>SUM(AH174,AN174,AT174,AZ174)</f>
        <v>0</v>
      </c>
      <c r="BB174" s="46" t="str">
        <f t="shared" si="790"/>
        <v/>
      </c>
      <c r="BC174" s="20"/>
      <c r="BD174" s="25"/>
      <c r="BE174" s="25"/>
      <c r="BF174" s="25"/>
      <c r="BG174" s="25"/>
      <c r="BH174" s="25"/>
      <c r="BI174" s="21">
        <f t="shared" si="791"/>
        <v>0</v>
      </c>
      <c r="BJ174" s="25"/>
      <c r="BK174" s="25"/>
      <c r="BL174" s="25"/>
      <c r="BM174" s="25"/>
      <c r="BN174" s="25"/>
      <c r="BO174" s="21">
        <f t="shared" si="792"/>
        <v>0</v>
      </c>
      <c r="BP174" s="25"/>
      <c r="BQ174" s="25"/>
      <c r="BR174" s="25"/>
      <c r="BS174" s="25"/>
      <c r="BT174" s="25"/>
      <c r="BU174" s="21">
        <f t="shared" si="867"/>
        <v>0</v>
      </c>
      <c r="BV174" s="25"/>
      <c r="BW174" s="25"/>
      <c r="BX174" s="25"/>
      <c r="BY174" s="25"/>
      <c r="BZ174" s="25"/>
      <c r="CA174" s="21">
        <f t="shared" si="793"/>
        <v>0</v>
      </c>
      <c r="CB174" s="25"/>
      <c r="CC174" s="21">
        <f t="shared" si="868"/>
        <v>0</v>
      </c>
      <c r="CD174" s="25"/>
      <c r="CE174" s="21">
        <f t="shared" si="795"/>
        <v>0</v>
      </c>
      <c r="CF174" s="21">
        <f t="shared" si="796"/>
        <v>0</v>
      </c>
      <c r="CG174" s="46" t="str">
        <f t="shared" si="797"/>
        <v/>
      </c>
      <c r="CH174" s="20"/>
      <c r="CI174" s="25"/>
      <c r="CJ174" s="25"/>
      <c r="CK174" s="25"/>
      <c r="CL174" s="25">
        <v>1</v>
      </c>
      <c r="CM174" s="25"/>
      <c r="CN174" s="25"/>
      <c r="CO174" s="21">
        <f t="shared" si="798"/>
        <v>1</v>
      </c>
      <c r="CP174" s="25"/>
      <c r="CQ174" s="25"/>
      <c r="CR174" s="25"/>
      <c r="CS174" s="25"/>
      <c r="CT174" s="25"/>
      <c r="CU174" s="25"/>
      <c r="CV174" s="21">
        <f t="shared" si="799"/>
        <v>0</v>
      </c>
      <c r="CW174" s="25"/>
      <c r="CX174" s="25"/>
      <c r="CY174" s="25"/>
      <c r="CZ174" s="25"/>
      <c r="DA174" s="25"/>
      <c r="DB174" s="21">
        <f t="shared" si="800"/>
        <v>0</v>
      </c>
      <c r="DC174" s="25"/>
      <c r="DD174" s="25"/>
      <c r="DE174" s="25"/>
      <c r="DF174" s="25"/>
      <c r="DG174" s="25"/>
      <c r="DH174" s="21">
        <f t="shared" si="801"/>
        <v>0</v>
      </c>
      <c r="DI174" s="25"/>
      <c r="DJ174" s="25"/>
      <c r="DK174" s="25"/>
      <c r="DL174" s="21">
        <f t="shared" si="824"/>
        <v>0</v>
      </c>
      <c r="DM174" s="25"/>
      <c r="DN174" s="25"/>
      <c r="DO174" s="25"/>
      <c r="DP174" s="25"/>
      <c r="DQ174" s="25"/>
      <c r="DR174" s="21">
        <f t="shared" si="802"/>
        <v>0</v>
      </c>
      <c r="DS174" s="19">
        <f t="shared" si="803"/>
        <v>1</v>
      </c>
      <c r="DT174" s="46">
        <f t="shared" si="804"/>
        <v>4.706710105171693E-5</v>
      </c>
      <c r="DU174" s="20"/>
      <c r="DV174" s="25"/>
      <c r="DW174" s="25"/>
      <c r="DX174" s="25"/>
      <c r="DY174" s="21">
        <f t="shared" si="805"/>
        <v>0</v>
      </c>
      <c r="DZ174" s="25"/>
      <c r="EA174" s="21">
        <f t="shared" si="806"/>
        <v>0</v>
      </c>
      <c r="EB174" s="25"/>
      <c r="EC174" s="25"/>
      <c r="ED174" s="25"/>
      <c r="EE174" s="25"/>
      <c r="EF174" s="25"/>
      <c r="EG174" s="25"/>
      <c r="EH174" s="21">
        <f t="shared" si="807"/>
        <v>0</v>
      </c>
      <c r="EI174" s="25"/>
      <c r="EJ174" s="25"/>
      <c r="EK174" s="25"/>
      <c r="EL174" s="25"/>
      <c r="EM174" s="25"/>
      <c r="EN174" s="21">
        <f t="shared" si="808"/>
        <v>0</v>
      </c>
      <c r="EO174" s="21">
        <f t="shared" si="825"/>
        <v>0</v>
      </c>
      <c r="EP174" s="46" t="str">
        <f t="shared" si="809"/>
        <v/>
      </c>
      <c r="ER174" s="25"/>
      <c r="ES174" s="25"/>
      <c r="ET174" s="25"/>
      <c r="EU174" s="25"/>
      <c r="EV174" s="25"/>
      <c r="EW174" s="25"/>
      <c r="EX174" s="25"/>
      <c r="EY174" s="21">
        <f t="shared" si="810"/>
        <v>0</v>
      </c>
      <c r="EZ174" s="21">
        <f t="shared" si="811"/>
        <v>0</v>
      </c>
      <c r="FA174" s="46" t="str">
        <f t="shared" si="812"/>
        <v/>
      </c>
    </row>
    <row r="175" spans="1:157" ht="15.75" customHeight="1" x14ac:dyDescent="0.25">
      <c r="A175" s="26" t="s">
        <v>245</v>
      </c>
      <c r="B175" s="8" t="s">
        <v>35</v>
      </c>
      <c r="C175" s="1"/>
      <c r="D175" s="25"/>
      <c r="E175" s="25"/>
      <c r="F175" s="25">
        <v>1.8803559999999999</v>
      </c>
      <c r="G175" s="25">
        <v>4.7554210000000001</v>
      </c>
      <c r="H175" s="25">
        <v>9.0627340000000007</v>
      </c>
      <c r="I175" s="25">
        <v>130.868641</v>
      </c>
      <c r="J175" s="25">
        <v>5.1903110000000003</v>
      </c>
      <c r="K175" s="25"/>
      <c r="L175" s="25"/>
      <c r="M175" s="25"/>
      <c r="N175" s="25"/>
      <c r="O175" s="21">
        <f t="shared" si="859"/>
        <v>151.757463</v>
      </c>
      <c r="P175" s="25"/>
      <c r="Q175" s="25">
        <v>0</v>
      </c>
      <c r="R175" s="25">
        <v>15.988484262052955</v>
      </c>
      <c r="S175" s="21">
        <f t="shared" si="860"/>
        <v>15.988484262052955</v>
      </c>
      <c r="T175" s="25"/>
      <c r="U175" s="25"/>
      <c r="V175" s="25"/>
      <c r="W175" s="25"/>
      <c r="X175" s="25"/>
      <c r="Y175" s="21">
        <f t="shared" si="861"/>
        <v>0</v>
      </c>
      <c r="Z175" s="21">
        <f t="shared" si="786"/>
        <v>167.74594726205297</v>
      </c>
      <c r="AA175" s="46">
        <f t="shared" si="787"/>
        <v>3.2346910012258569E-2</v>
      </c>
      <c r="AB175" s="20"/>
      <c r="AC175" s="25">
        <v>20.73613271</v>
      </c>
      <c r="AD175" s="25">
        <v>15.128593039999998</v>
      </c>
      <c r="AE175" s="25">
        <v>38.974714310000003</v>
      </c>
      <c r="AF175" s="25">
        <v>36.6568915</v>
      </c>
      <c r="AG175" s="25">
        <v>8.0340000000000007</v>
      </c>
      <c r="AH175" s="21">
        <f t="shared" si="862"/>
        <v>119.53033156000001</v>
      </c>
      <c r="AI175" s="25"/>
      <c r="AJ175" s="25"/>
      <c r="AK175" s="25"/>
      <c r="AL175" s="25"/>
      <c r="AM175" s="25"/>
      <c r="AN175" s="21">
        <f t="shared" si="863"/>
        <v>0</v>
      </c>
      <c r="AO175" s="25">
        <v>34.193991916631177</v>
      </c>
      <c r="AP175" s="25">
        <v>57.33033993008204</v>
      </c>
      <c r="AQ175" s="25">
        <v>37.508409299253827</v>
      </c>
      <c r="AR175" s="25">
        <v>26.299381926120503</v>
      </c>
      <c r="AS175" s="25">
        <v>3.1490405950557658</v>
      </c>
      <c r="AT175" s="21">
        <f t="shared" si="864"/>
        <v>158.48116366714331</v>
      </c>
      <c r="AU175" s="25"/>
      <c r="AV175" s="25"/>
      <c r="AW175" s="25"/>
      <c r="AX175" s="25"/>
      <c r="AY175" s="25"/>
      <c r="AZ175" s="21">
        <f t="shared" si="865"/>
        <v>0</v>
      </c>
      <c r="BA175" s="21">
        <f t="shared" si="866"/>
        <v>278.01149522714331</v>
      </c>
      <c r="BB175" s="46">
        <f t="shared" si="790"/>
        <v>3.9732517928173686E-2</v>
      </c>
      <c r="BC175" s="20"/>
      <c r="BD175" s="25">
        <v>77.103307162329628</v>
      </c>
      <c r="BE175" s="25">
        <v>92.545096820000026</v>
      </c>
      <c r="BF175" s="25">
        <v>76.863140850000008</v>
      </c>
      <c r="BG175" s="25">
        <v>94.881251138400017</v>
      </c>
      <c r="BH175" s="25">
        <v>68.355820251599994</v>
      </c>
      <c r="BI175" s="21">
        <f t="shared" si="791"/>
        <v>409.7486162223297</v>
      </c>
      <c r="BJ175" s="25"/>
      <c r="BK175" s="25"/>
      <c r="BL175" s="25"/>
      <c r="BM175" s="25"/>
      <c r="BN175" s="25"/>
      <c r="BO175" s="21">
        <f t="shared" si="792"/>
        <v>0</v>
      </c>
      <c r="BP175" s="25">
        <v>0.53035207080375013</v>
      </c>
      <c r="BQ175" s="25">
        <v>0</v>
      </c>
      <c r="BR175" s="25">
        <v>0</v>
      </c>
      <c r="BS175" s="25">
        <v>0</v>
      </c>
      <c r="BT175" s="25">
        <v>0</v>
      </c>
      <c r="BU175" s="21">
        <f t="shared" si="867"/>
        <v>0.53035207080375013</v>
      </c>
      <c r="BV175" s="25"/>
      <c r="BW175" s="25"/>
      <c r="BX175" s="25"/>
      <c r="BY175" s="25"/>
      <c r="BZ175" s="25"/>
      <c r="CA175" s="21">
        <f t="shared" si="793"/>
        <v>0</v>
      </c>
      <c r="CB175" s="25"/>
      <c r="CC175" s="21">
        <f t="shared" si="868"/>
        <v>0</v>
      </c>
      <c r="CD175" s="25"/>
      <c r="CE175" s="21">
        <f t="shared" si="795"/>
        <v>0</v>
      </c>
      <c r="CF175" s="21">
        <f t="shared" si="796"/>
        <v>410.27896829313346</v>
      </c>
      <c r="CG175" s="46">
        <f t="shared" si="797"/>
        <v>4.3082658808537698E-2</v>
      </c>
      <c r="CH175" s="20"/>
      <c r="CI175" s="25">
        <v>73.72460211526284</v>
      </c>
      <c r="CJ175" s="25">
        <v>73.183004882865674</v>
      </c>
      <c r="CK175" s="25">
        <v>74.468485158138392</v>
      </c>
      <c r="CL175" s="25">
        <v>86.186542676770301</v>
      </c>
      <c r="CM175" s="25">
        <v>54.607513343111876</v>
      </c>
      <c r="CN175" s="25">
        <v>0</v>
      </c>
      <c r="CO175" s="21">
        <f t="shared" si="798"/>
        <v>362.1701481761491</v>
      </c>
      <c r="CP175" s="25"/>
      <c r="CQ175" s="25"/>
      <c r="CR175" s="25"/>
      <c r="CS175" s="25"/>
      <c r="CT175" s="25"/>
      <c r="CU175" s="25"/>
      <c r="CV175" s="21">
        <f t="shared" si="799"/>
        <v>0</v>
      </c>
      <c r="CW175" s="25"/>
      <c r="CX175" s="25"/>
      <c r="CY175" s="25">
        <v>31.003089021830483</v>
      </c>
      <c r="CZ175" s="25">
        <v>6.098003119357835</v>
      </c>
      <c r="DA175" s="25">
        <v>7.2932117307519695</v>
      </c>
      <c r="DB175" s="21">
        <f t="shared" si="800"/>
        <v>44.394303871940288</v>
      </c>
      <c r="DC175" s="25">
        <v>430.22362446133332</v>
      </c>
      <c r="DD175" s="25">
        <v>155.92906120999999</v>
      </c>
      <c r="DE175" s="25">
        <v>37.350900000000003</v>
      </c>
      <c r="DF175" s="25"/>
      <c r="DG175" s="25"/>
      <c r="DH175" s="21">
        <f t="shared" si="801"/>
        <v>623.50358567133333</v>
      </c>
      <c r="DI175" s="25"/>
      <c r="DJ175" s="25"/>
      <c r="DK175" s="25"/>
      <c r="DL175" s="21">
        <f t="shared" si="824"/>
        <v>0</v>
      </c>
      <c r="DM175" s="25"/>
      <c r="DN175" s="25"/>
      <c r="DO175" s="25"/>
      <c r="DP175" s="25"/>
      <c r="DQ175" s="25"/>
      <c r="DR175" s="21">
        <f t="shared" si="802"/>
        <v>0</v>
      </c>
      <c r="DS175" s="19">
        <f t="shared" si="803"/>
        <v>1030.0680377194228</v>
      </c>
      <c r="DT175" s="46">
        <f>IF(DS175=0,"",(DS175)/($DS$300-$DS$298))</f>
        <v>4.8482316421483845E-2</v>
      </c>
      <c r="DU175" s="20"/>
      <c r="DV175" s="25"/>
      <c r="DW175" s="25"/>
      <c r="DX175" s="25"/>
      <c r="DY175" s="21">
        <f t="shared" si="805"/>
        <v>0</v>
      </c>
      <c r="DZ175" s="25"/>
      <c r="EA175" s="21">
        <f t="shared" si="806"/>
        <v>0</v>
      </c>
      <c r="EB175" s="25"/>
      <c r="EC175" s="25"/>
      <c r="ED175" s="25"/>
      <c r="EE175" s="25"/>
      <c r="EF175" s="25"/>
      <c r="EG175" s="25">
        <v>16.117127432381324</v>
      </c>
      <c r="EH175" s="21">
        <f t="shared" si="807"/>
        <v>16.117127432381324</v>
      </c>
      <c r="EI175" s="25"/>
      <c r="EJ175" s="25"/>
      <c r="EK175" s="25"/>
      <c r="EL175" s="25"/>
      <c r="EM175" s="25"/>
      <c r="EN175" s="21">
        <f t="shared" si="808"/>
        <v>0</v>
      </c>
      <c r="EO175" s="21">
        <f t="shared" si="825"/>
        <v>16.117127432381324</v>
      </c>
      <c r="EP175" s="46">
        <f>IF(EO175=0,"",(EO175)/$EO$300)</f>
        <v>6.3386600623432168E-3</v>
      </c>
      <c r="ER175" s="25"/>
      <c r="ES175" s="25"/>
      <c r="ET175" s="25"/>
      <c r="EU175" s="25"/>
      <c r="EV175" s="25"/>
      <c r="EW175" s="25"/>
      <c r="EX175" s="25"/>
      <c r="EY175" s="21">
        <f t="shared" si="810"/>
        <v>0</v>
      </c>
      <c r="EZ175" s="21">
        <f t="shared" si="811"/>
        <v>0</v>
      </c>
      <c r="FA175" s="46" t="str">
        <f>IF(EZ175=0,"",(EZ175+#REF!)/$EO$300)</f>
        <v/>
      </c>
    </row>
    <row r="176" spans="1:157" ht="15.75" customHeight="1" x14ac:dyDescent="0.25">
      <c r="A176" s="26">
        <v>8</v>
      </c>
      <c r="B176" s="8" t="s">
        <v>36</v>
      </c>
      <c r="C176" s="1"/>
      <c r="D176" s="25"/>
      <c r="E176" s="25"/>
      <c r="F176" s="25"/>
      <c r="G176" s="25"/>
      <c r="H176" s="25"/>
      <c r="I176" s="25"/>
      <c r="J176" s="25"/>
      <c r="K176" s="25"/>
      <c r="L176" s="25"/>
      <c r="M176" s="25"/>
      <c r="N176" s="25"/>
      <c r="O176" s="21">
        <f t="shared" si="859"/>
        <v>0</v>
      </c>
      <c r="P176" s="25"/>
      <c r="Q176" s="25"/>
      <c r="R176" s="25"/>
      <c r="S176" s="21">
        <f t="shared" si="860"/>
        <v>0</v>
      </c>
      <c r="T176" s="25"/>
      <c r="U176" s="25"/>
      <c r="V176" s="25"/>
      <c r="W176" s="25"/>
      <c r="X176" s="25"/>
      <c r="Y176" s="21">
        <f t="shared" si="861"/>
        <v>0</v>
      </c>
      <c r="Z176" s="21">
        <f t="shared" si="786"/>
        <v>0</v>
      </c>
      <c r="AA176" s="46" t="str">
        <f t="shared" si="787"/>
        <v/>
      </c>
      <c r="AB176" s="20"/>
      <c r="AC176" s="25"/>
      <c r="AD176" s="25"/>
      <c r="AE176" s="25"/>
      <c r="AF176" s="25"/>
      <c r="AG176" s="25"/>
      <c r="AH176" s="21">
        <f t="shared" si="862"/>
        <v>0</v>
      </c>
      <c r="AI176" s="25"/>
      <c r="AJ176" s="25"/>
      <c r="AK176" s="25"/>
      <c r="AL176" s="25"/>
      <c r="AM176" s="25"/>
      <c r="AN176" s="21">
        <f t="shared" si="863"/>
        <v>0</v>
      </c>
      <c r="AO176" s="25"/>
      <c r="AP176" s="25"/>
      <c r="AQ176" s="25"/>
      <c r="AR176" s="25"/>
      <c r="AS176" s="25"/>
      <c r="AT176" s="21">
        <f t="shared" si="864"/>
        <v>0</v>
      </c>
      <c r="AU176" s="25"/>
      <c r="AV176" s="25"/>
      <c r="AW176" s="25"/>
      <c r="AX176" s="25"/>
      <c r="AY176" s="25"/>
      <c r="AZ176" s="21">
        <f t="shared" si="865"/>
        <v>0</v>
      </c>
      <c r="BA176" s="21">
        <f t="shared" si="866"/>
        <v>0</v>
      </c>
      <c r="BB176" s="46" t="str">
        <f t="shared" si="790"/>
        <v/>
      </c>
      <c r="BC176" s="20"/>
      <c r="BD176" s="25">
        <v>2</v>
      </c>
      <c r="BE176" s="25">
        <v>1</v>
      </c>
      <c r="BF176" s="25">
        <v>0.5</v>
      </c>
      <c r="BG176" s="25">
        <v>0.5</v>
      </c>
      <c r="BH176" s="25">
        <v>1</v>
      </c>
      <c r="BI176" s="21">
        <f t="shared" si="791"/>
        <v>5</v>
      </c>
      <c r="BJ176" s="25"/>
      <c r="BK176" s="25"/>
      <c r="BL176" s="25"/>
      <c r="BM176" s="25"/>
      <c r="BN176" s="25"/>
      <c r="BO176" s="21">
        <f t="shared" si="792"/>
        <v>0</v>
      </c>
      <c r="BP176" s="25"/>
      <c r="BQ176" s="25"/>
      <c r="BR176" s="25"/>
      <c r="BS176" s="25"/>
      <c r="BT176" s="25"/>
      <c r="BU176" s="21">
        <f t="shared" si="867"/>
        <v>0</v>
      </c>
      <c r="BV176" s="25"/>
      <c r="BW176" s="25"/>
      <c r="BX176" s="25"/>
      <c r="BY176" s="25"/>
      <c r="BZ176" s="25"/>
      <c r="CA176" s="21">
        <f t="shared" si="793"/>
        <v>0</v>
      </c>
      <c r="CB176" s="25"/>
      <c r="CC176" s="21">
        <f t="shared" ref="CC176:CC177" si="879">SUM(CB176)</f>
        <v>0</v>
      </c>
      <c r="CD176" s="25"/>
      <c r="CE176" s="21">
        <f t="shared" si="795"/>
        <v>0</v>
      </c>
      <c r="CF176" s="21">
        <f t="shared" si="796"/>
        <v>5</v>
      </c>
      <c r="CG176" s="46">
        <f t="shared" si="797"/>
        <v>5.2504103473513021E-4</v>
      </c>
      <c r="CH176" s="20"/>
      <c r="CI176" s="25">
        <v>4</v>
      </c>
      <c r="CJ176" s="25">
        <v>4</v>
      </c>
      <c r="CK176" s="25">
        <v>4</v>
      </c>
      <c r="CL176" s="25">
        <v>4</v>
      </c>
      <c r="CM176" s="25">
        <v>4</v>
      </c>
      <c r="CN176" s="25"/>
      <c r="CO176" s="21">
        <f t="shared" si="798"/>
        <v>20</v>
      </c>
      <c r="CP176" s="25"/>
      <c r="CQ176" s="25"/>
      <c r="CR176" s="25"/>
      <c r="CS176" s="25"/>
      <c r="CT176" s="25"/>
      <c r="CU176" s="25"/>
      <c r="CV176" s="21">
        <f t="shared" si="799"/>
        <v>0</v>
      </c>
      <c r="CW176" s="25"/>
      <c r="CX176" s="25"/>
      <c r="CY176" s="25"/>
      <c r="CZ176" s="25"/>
      <c r="DA176" s="25"/>
      <c r="DB176" s="21">
        <f t="shared" si="800"/>
        <v>0</v>
      </c>
      <c r="DC176" s="25"/>
      <c r="DD176" s="25">
        <v>100</v>
      </c>
      <c r="DE176" s="25"/>
      <c r="DF176" s="25"/>
      <c r="DG176" s="25"/>
      <c r="DH176" s="21">
        <f t="shared" si="801"/>
        <v>100</v>
      </c>
      <c r="DI176" s="25"/>
      <c r="DJ176" s="25"/>
      <c r="DK176" s="25"/>
      <c r="DL176" s="21">
        <f t="shared" si="824"/>
        <v>0</v>
      </c>
      <c r="DM176" s="25"/>
      <c r="DN176" s="25"/>
      <c r="DO176" s="25"/>
      <c r="DP176" s="25"/>
      <c r="DQ176" s="25"/>
      <c r="DR176" s="21">
        <f t="shared" si="802"/>
        <v>0</v>
      </c>
      <c r="DS176" s="19">
        <f t="shared" si="803"/>
        <v>120</v>
      </c>
      <c r="DT176" s="46">
        <f t="shared" ref="DT176:DT187" si="880">IF(DS176=0,"",DS176/($DS$300-$DS$298))</f>
        <v>5.6480521262060315E-3</v>
      </c>
      <c r="DU176" s="20"/>
      <c r="DV176" s="25"/>
      <c r="DW176" s="25"/>
      <c r="DX176" s="25"/>
      <c r="DY176" s="21">
        <f t="shared" si="805"/>
        <v>0</v>
      </c>
      <c r="DZ176" s="25"/>
      <c r="EA176" s="21">
        <f t="shared" si="806"/>
        <v>0</v>
      </c>
      <c r="EB176" s="25"/>
      <c r="EC176" s="25"/>
      <c r="ED176" s="25"/>
      <c r="EE176" s="25"/>
      <c r="EF176" s="25"/>
      <c r="EG176" s="25"/>
      <c r="EH176" s="21">
        <f t="shared" si="807"/>
        <v>0</v>
      </c>
      <c r="EI176" s="25"/>
      <c r="EJ176" s="25"/>
      <c r="EK176" s="25"/>
      <c r="EL176" s="25"/>
      <c r="EM176" s="25"/>
      <c r="EN176" s="21">
        <f t="shared" si="808"/>
        <v>0</v>
      </c>
      <c r="EO176" s="21">
        <f t="shared" si="825"/>
        <v>0</v>
      </c>
      <c r="EP176" s="46" t="str">
        <f t="shared" ref="EP176:EP189" si="881">IF(EO176=0,"",EO176/$EO$300)</f>
        <v/>
      </c>
      <c r="ER176" s="25"/>
      <c r="ES176" s="25"/>
      <c r="ET176" s="25"/>
      <c r="EU176" s="25"/>
      <c r="EV176" s="25"/>
      <c r="EW176" s="25"/>
      <c r="EX176" s="25"/>
      <c r="EY176" s="21">
        <f t="shared" si="810"/>
        <v>0</v>
      </c>
      <c r="EZ176" s="21">
        <f t="shared" si="811"/>
        <v>0</v>
      </c>
      <c r="FA176" s="46" t="str">
        <f t="shared" ref="FA176:FA187" si="882">IF(EZ176=0,"",EZ176/$EO$300)</f>
        <v/>
      </c>
    </row>
    <row r="177" spans="1:157" x14ac:dyDescent="0.25">
      <c r="A177" s="26"/>
      <c r="B177" s="8" t="s">
        <v>37</v>
      </c>
      <c r="C177" s="1"/>
      <c r="D177" s="25"/>
      <c r="E177" s="25"/>
      <c r="F177" s="25"/>
      <c r="G177" s="25"/>
      <c r="H177" s="25"/>
      <c r="I177" s="25"/>
      <c r="J177" s="25"/>
      <c r="K177" s="25"/>
      <c r="L177" s="25"/>
      <c r="M177" s="25"/>
      <c r="N177" s="25"/>
      <c r="O177" s="21">
        <f t="shared" si="859"/>
        <v>0</v>
      </c>
      <c r="P177" s="25"/>
      <c r="Q177" s="25"/>
      <c r="R177" s="25"/>
      <c r="S177" s="21">
        <f t="shared" si="860"/>
        <v>0</v>
      </c>
      <c r="T177" s="25"/>
      <c r="U177" s="25"/>
      <c r="V177" s="25"/>
      <c r="W177" s="25"/>
      <c r="X177" s="25"/>
      <c r="Y177" s="21">
        <f>SUM(T177:X177)</f>
        <v>0</v>
      </c>
      <c r="Z177" s="21">
        <f t="shared" si="786"/>
        <v>0</v>
      </c>
      <c r="AA177" s="46" t="str">
        <f t="shared" si="787"/>
        <v/>
      </c>
      <c r="AB177" s="20"/>
      <c r="AC177" s="25"/>
      <c r="AD177" s="25"/>
      <c r="AE177" s="25"/>
      <c r="AF177" s="25"/>
      <c r="AG177" s="25"/>
      <c r="AH177" s="21">
        <f t="shared" si="862"/>
        <v>0</v>
      </c>
      <c r="AI177" s="25"/>
      <c r="AJ177" s="25"/>
      <c r="AK177" s="25"/>
      <c r="AL177" s="25"/>
      <c r="AM177" s="25"/>
      <c r="AN177" s="21">
        <f t="shared" si="863"/>
        <v>0</v>
      </c>
      <c r="AO177" s="25"/>
      <c r="AP177" s="25"/>
      <c r="AQ177" s="25"/>
      <c r="AR177" s="25"/>
      <c r="AS177" s="25"/>
      <c r="AT177" s="21">
        <f t="shared" si="864"/>
        <v>0</v>
      </c>
      <c r="AU177" s="25"/>
      <c r="AV177" s="25"/>
      <c r="AW177" s="25"/>
      <c r="AX177" s="25"/>
      <c r="AY177" s="25"/>
      <c r="AZ177" s="21">
        <f>SUM(AU177:AY177)</f>
        <v>0</v>
      </c>
      <c r="BA177" s="21">
        <f>SUM(AH177,AN177,AT177,AZ177)</f>
        <v>0</v>
      </c>
      <c r="BB177" s="46" t="str">
        <f t="shared" si="790"/>
        <v/>
      </c>
      <c r="BC177" s="20"/>
      <c r="BD177" s="25"/>
      <c r="BE177" s="25"/>
      <c r="BF177" s="25"/>
      <c r="BG177" s="25"/>
      <c r="BH177" s="25"/>
      <c r="BI177" s="21">
        <f t="shared" si="791"/>
        <v>0</v>
      </c>
      <c r="BJ177" s="25"/>
      <c r="BK177" s="25"/>
      <c r="BL177" s="25"/>
      <c r="BM177" s="25"/>
      <c r="BN177" s="25"/>
      <c r="BO177" s="21">
        <f t="shared" si="792"/>
        <v>0</v>
      </c>
      <c r="BP177" s="25"/>
      <c r="BQ177" s="25"/>
      <c r="BR177" s="25"/>
      <c r="BS177" s="25"/>
      <c r="BT177" s="25"/>
      <c r="BU177" s="21">
        <f t="shared" si="867"/>
        <v>0</v>
      </c>
      <c r="BV177" s="25"/>
      <c r="BW177" s="25"/>
      <c r="BX177" s="25"/>
      <c r="BY177" s="25"/>
      <c r="BZ177" s="25"/>
      <c r="CA177" s="21">
        <f t="shared" si="793"/>
        <v>0</v>
      </c>
      <c r="CB177" s="25">
        <v>0.5</v>
      </c>
      <c r="CC177" s="21">
        <f t="shared" si="879"/>
        <v>0.5</v>
      </c>
      <c r="CD177" s="25"/>
      <c r="CE177" s="21">
        <f t="shared" si="795"/>
        <v>0</v>
      </c>
      <c r="CF177" s="21">
        <f t="shared" si="796"/>
        <v>0.5</v>
      </c>
      <c r="CG177" s="46">
        <f t="shared" si="797"/>
        <v>5.2504103473513019E-5</v>
      </c>
      <c r="CH177" s="20"/>
      <c r="CI177" s="25"/>
      <c r="CJ177" s="25"/>
      <c r="CK177" s="25"/>
      <c r="CL177" s="25"/>
      <c r="CM177" s="25"/>
      <c r="CN177" s="25"/>
      <c r="CO177" s="21">
        <f t="shared" si="798"/>
        <v>0</v>
      </c>
      <c r="CP177" s="25"/>
      <c r="CQ177" s="25"/>
      <c r="CR177" s="25"/>
      <c r="CS177" s="25"/>
      <c r="CT177" s="25"/>
      <c r="CU177" s="25"/>
      <c r="CV177" s="21">
        <f t="shared" si="799"/>
        <v>0</v>
      </c>
      <c r="CW177" s="25"/>
      <c r="CX177" s="25"/>
      <c r="CY177" s="25"/>
      <c r="CZ177" s="25"/>
      <c r="DA177" s="25"/>
      <c r="DB177" s="21">
        <f t="shared" si="800"/>
        <v>0</v>
      </c>
      <c r="DC177" s="25"/>
      <c r="DD177" s="25"/>
      <c r="DE177" s="25"/>
      <c r="DF177" s="25"/>
      <c r="DG177" s="25"/>
      <c r="DH177" s="21">
        <f t="shared" si="801"/>
        <v>0</v>
      </c>
      <c r="DI177" s="25"/>
      <c r="DJ177" s="25"/>
      <c r="DK177" s="25"/>
      <c r="DL177" s="21">
        <f t="shared" si="824"/>
        <v>0</v>
      </c>
      <c r="DM177" s="25"/>
      <c r="DN177" s="25"/>
      <c r="DO177" s="25"/>
      <c r="DP177" s="25"/>
      <c r="DQ177" s="25"/>
      <c r="DR177" s="21">
        <f t="shared" si="802"/>
        <v>0</v>
      </c>
      <c r="DS177" s="19">
        <f t="shared" si="803"/>
        <v>0</v>
      </c>
      <c r="DT177" s="46" t="str">
        <f t="shared" si="880"/>
        <v/>
      </c>
      <c r="DU177" s="20"/>
      <c r="DV177" s="25"/>
      <c r="DW177" s="25"/>
      <c r="DX177" s="25"/>
      <c r="DY177" s="21">
        <f t="shared" si="805"/>
        <v>0</v>
      </c>
      <c r="DZ177" s="25"/>
      <c r="EA177" s="21">
        <f t="shared" si="806"/>
        <v>0</v>
      </c>
      <c r="EB177" s="25"/>
      <c r="EC177" s="25"/>
      <c r="ED177" s="25"/>
      <c r="EE177" s="25"/>
      <c r="EF177" s="25"/>
      <c r="EG177" s="25"/>
      <c r="EH177" s="21">
        <f t="shared" si="807"/>
        <v>0</v>
      </c>
      <c r="EI177" s="25"/>
      <c r="EJ177" s="25"/>
      <c r="EK177" s="25"/>
      <c r="EL177" s="25"/>
      <c r="EM177" s="25"/>
      <c r="EN177" s="21">
        <f t="shared" si="808"/>
        <v>0</v>
      </c>
      <c r="EO177" s="21">
        <f t="shared" si="825"/>
        <v>0</v>
      </c>
      <c r="EP177" s="46" t="str">
        <f t="shared" si="881"/>
        <v/>
      </c>
      <c r="ER177" s="25"/>
      <c r="ES177" s="25"/>
      <c r="ET177" s="25"/>
      <c r="EU177" s="25"/>
      <c r="EV177" s="25"/>
      <c r="EW177" s="25"/>
      <c r="EX177" s="25"/>
      <c r="EY177" s="21">
        <f t="shared" si="810"/>
        <v>0</v>
      </c>
      <c r="EZ177" s="21">
        <f t="shared" si="811"/>
        <v>0</v>
      </c>
      <c r="FA177" s="46" t="str">
        <f t="shared" si="882"/>
        <v/>
      </c>
    </row>
    <row r="178" spans="1:157" x14ac:dyDescent="0.25">
      <c r="A178" s="92"/>
      <c r="B178" s="8" t="s">
        <v>38</v>
      </c>
      <c r="C178" s="1"/>
      <c r="D178" s="25"/>
      <c r="E178" s="25"/>
      <c r="F178" s="25"/>
      <c r="G178" s="25"/>
      <c r="H178" s="25"/>
      <c r="I178" s="25"/>
      <c r="J178" s="25"/>
      <c r="K178" s="25"/>
      <c r="L178" s="25"/>
      <c r="M178" s="25"/>
      <c r="N178" s="25"/>
      <c r="O178" s="21">
        <f t="shared" si="859"/>
        <v>0</v>
      </c>
      <c r="P178" s="25"/>
      <c r="Q178" s="25"/>
      <c r="R178" s="25"/>
      <c r="S178" s="21">
        <f t="shared" si="860"/>
        <v>0</v>
      </c>
      <c r="T178" s="25"/>
      <c r="U178" s="25"/>
      <c r="V178" s="25"/>
      <c r="W178" s="25"/>
      <c r="X178" s="25"/>
      <c r="Y178" s="21">
        <f>SUM(T178:X178)</f>
        <v>0</v>
      </c>
      <c r="Z178" s="21">
        <f t="shared" si="786"/>
        <v>0</v>
      </c>
      <c r="AA178" s="46" t="str">
        <f t="shared" si="787"/>
        <v/>
      </c>
      <c r="AB178" s="20"/>
      <c r="AC178" s="25"/>
      <c r="AD178" s="25"/>
      <c r="AE178" s="25"/>
      <c r="AF178" s="25"/>
      <c r="AG178" s="25"/>
      <c r="AH178" s="21">
        <f t="shared" si="862"/>
        <v>0</v>
      </c>
      <c r="AI178" s="25"/>
      <c r="AJ178" s="25"/>
      <c r="AK178" s="25"/>
      <c r="AL178" s="25"/>
      <c r="AM178" s="25"/>
      <c r="AN178" s="21">
        <f t="shared" si="863"/>
        <v>0</v>
      </c>
      <c r="AO178" s="25"/>
      <c r="AP178" s="25"/>
      <c r="AQ178" s="25"/>
      <c r="AR178" s="25"/>
      <c r="AS178" s="25"/>
      <c r="AT178" s="21">
        <f t="shared" si="864"/>
        <v>0</v>
      </c>
      <c r="AU178" s="25"/>
      <c r="AV178" s="25"/>
      <c r="AW178" s="25"/>
      <c r="AX178" s="25"/>
      <c r="AY178" s="25"/>
      <c r="AZ178" s="21">
        <f>SUM(AU178:AY178)</f>
        <v>0</v>
      </c>
      <c r="BA178" s="21">
        <f>SUM(AH178,AN178,AT178,AZ178)</f>
        <v>0</v>
      </c>
      <c r="BB178" s="46" t="str">
        <f t="shared" si="790"/>
        <v/>
      </c>
      <c r="BC178" s="20"/>
      <c r="BD178" s="25"/>
      <c r="BE178" s="25"/>
      <c r="BF178" s="25"/>
      <c r="BG178" s="25"/>
      <c r="BH178" s="25"/>
      <c r="BI178" s="21">
        <f t="shared" si="791"/>
        <v>0</v>
      </c>
      <c r="BJ178" s="25"/>
      <c r="BK178" s="25"/>
      <c r="BL178" s="25"/>
      <c r="BM178" s="25"/>
      <c r="BN178" s="25"/>
      <c r="BO178" s="21">
        <f t="shared" si="792"/>
        <v>0</v>
      </c>
      <c r="BP178" s="25"/>
      <c r="BQ178" s="25"/>
      <c r="BR178" s="25"/>
      <c r="BS178" s="25"/>
      <c r="BT178" s="25"/>
      <c r="BU178" s="21">
        <f t="shared" si="867"/>
        <v>0</v>
      </c>
      <c r="BV178" s="25"/>
      <c r="BW178" s="25"/>
      <c r="BX178" s="25"/>
      <c r="BY178" s="25"/>
      <c r="BZ178" s="25"/>
      <c r="CA178" s="21">
        <f t="shared" si="793"/>
        <v>0</v>
      </c>
      <c r="CB178" s="25"/>
      <c r="CC178" s="21">
        <f t="shared" ref="CC178" si="883">SUM(CB178)</f>
        <v>0</v>
      </c>
      <c r="CD178" s="25"/>
      <c r="CE178" s="21">
        <f t="shared" si="795"/>
        <v>0</v>
      </c>
      <c r="CF178" s="21">
        <f t="shared" si="796"/>
        <v>0</v>
      </c>
      <c r="CG178" s="46" t="str">
        <f t="shared" si="797"/>
        <v/>
      </c>
      <c r="CH178" s="20"/>
      <c r="CI178" s="25"/>
      <c r="CJ178" s="25"/>
      <c r="CK178" s="25"/>
      <c r="CL178" s="25"/>
      <c r="CM178" s="25"/>
      <c r="CN178" s="25"/>
      <c r="CO178" s="21">
        <f t="shared" si="798"/>
        <v>0</v>
      </c>
      <c r="CP178" s="25"/>
      <c r="CQ178" s="25"/>
      <c r="CR178" s="25"/>
      <c r="CS178" s="25"/>
      <c r="CT178" s="25"/>
      <c r="CU178" s="25"/>
      <c r="CV178" s="21">
        <f t="shared" si="799"/>
        <v>0</v>
      </c>
      <c r="CW178" s="25"/>
      <c r="CX178" s="25"/>
      <c r="CY178" s="25"/>
      <c r="CZ178" s="25"/>
      <c r="DA178" s="25"/>
      <c r="DB178" s="21">
        <f t="shared" si="800"/>
        <v>0</v>
      </c>
      <c r="DC178" s="25">
        <v>0.59</v>
      </c>
      <c r="DD178" s="25"/>
      <c r="DE178" s="25"/>
      <c r="DF178" s="25"/>
      <c r="DG178" s="25"/>
      <c r="DH178" s="21">
        <f t="shared" si="801"/>
        <v>0.59</v>
      </c>
      <c r="DI178" s="25"/>
      <c r="DJ178" s="25"/>
      <c r="DK178" s="25"/>
      <c r="DL178" s="21">
        <f t="shared" si="824"/>
        <v>0</v>
      </c>
      <c r="DM178" s="25"/>
      <c r="DN178" s="25"/>
      <c r="DO178" s="25"/>
      <c r="DP178" s="25"/>
      <c r="DQ178" s="25"/>
      <c r="DR178" s="21">
        <f t="shared" si="802"/>
        <v>0</v>
      </c>
      <c r="DS178" s="19">
        <f t="shared" si="803"/>
        <v>0.59</v>
      </c>
      <c r="DT178" s="46">
        <f t="shared" si="880"/>
        <v>2.7769589620512989E-5</v>
      </c>
      <c r="DU178" s="20"/>
      <c r="DV178" s="25"/>
      <c r="DW178" s="25"/>
      <c r="DX178" s="25"/>
      <c r="DY178" s="21">
        <f t="shared" si="805"/>
        <v>0</v>
      </c>
      <c r="DZ178" s="25"/>
      <c r="EA178" s="21">
        <f t="shared" si="806"/>
        <v>0</v>
      </c>
      <c r="EB178" s="25"/>
      <c r="EC178" s="25"/>
      <c r="ED178" s="25"/>
      <c r="EE178" s="25"/>
      <c r="EF178" s="25"/>
      <c r="EG178" s="25"/>
      <c r="EH178" s="21">
        <f t="shared" si="807"/>
        <v>0</v>
      </c>
      <c r="EI178" s="25"/>
      <c r="EJ178" s="25"/>
      <c r="EK178" s="25"/>
      <c r="EL178" s="25"/>
      <c r="EM178" s="25"/>
      <c r="EN178" s="21">
        <f t="shared" si="808"/>
        <v>0</v>
      </c>
      <c r="EO178" s="21">
        <f t="shared" si="825"/>
        <v>0</v>
      </c>
      <c r="EP178" s="46" t="str">
        <f t="shared" si="881"/>
        <v/>
      </c>
      <c r="ER178" s="25"/>
      <c r="ES178" s="25"/>
      <c r="ET178" s="25"/>
      <c r="EU178" s="25"/>
      <c r="EV178" s="25"/>
      <c r="EW178" s="25"/>
      <c r="EX178" s="25"/>
      <c r="EY178" s="21">
        <f t="shared" si="810"/>
        <v>0</v>
      </c>
      <c r="EZ178" s="21">
        <f t="shared" si="811"/>
        <v>0</v>
      </c>
      <c r="FA178" s="46" t="str">
        <f t="shared" si="882"/>
        <v/>
      </c>
    </row>
    <row r="179" spans="1:157" ht="15.75" customHeight="1" x14ac:dyDescent="0.25">
      <c r="A179" s="26">
        <v>11</v>
      </c>
      <c r="B179" s="8" t="s">
        <v>39</v>
      </c>
      <c r="C179" s="1"/>
      <c r="D179" s="25"/>
      <c r="E179" s="25">
        <v>1.1474070000000001</v>
      </c>
      <c r="F179" s="25"/>
      <c r="G179" s="25"/>
      <c r="H179" s="25">
        <v>3.3388789999999999</v>
      </c>
      <c r="I179" s="25">
        <v>3.4161069999999998</v>
      </c>
      <c r="J179" s="25">
        <v>4.4112619999999998</v>
      </c>
      <c r="K179" s="25">
        <v>4.7375400000000001</v>
      </c>
      <c r="L179" s="25"/>
      <c r="M179" s="25">
        <v>9.0983955899999991</v>
      </c>
      <c r="N179" s="25">
        <v>1.8072071399999998</v>
      </c>
      <c r="O179" s="21">
        <f t="shared" si="859"/>
        <v>27.956797729999998</v>
      </c>
      <c r="P179" s="25"/>
      <c r="Q179" s="25"/>
      <c r="R179" s="25"/>
      <c r="S179" s="21">
        <f t="shared" si="860"/>
        <v>0</v>
      </c>
      <c r="T179" s="25"/>
      <c r="U179" s="25"/>
      <c r="V179" s="25"/>
      <c r="W179" s="25"/>
      <c r="X179" s="25"/>
      <c r="Y179" s="21">
        <f t="shared" si="861"/>
        <v>0</v>
      </c>
      <c r="Z179" s="21">
        <f t="shared" si="786"/>
        <v>27.956797729999998</v>
      </c>
      <c r="AA179" s="46">
        <f t="shared" si="787"/>
        <v>5.3909858042084369E-3</v>
      </c>
      <c r="AB179" s="20"/>
      <c r="AC179" s="25">
        <v>8.7981520699999987</v>
      </c>
      <c r="AD179" s="25">
        <v>4.3516252400000006</v>
      </c>
      <c r="AE179" s="25">
        <v>4.5993378800000002</v>
      </c>
      <c r="AF179" s="25"/>
      <c r="AG179" s="25"/>
      <c r="AH179" s="21">
        <f t="shared" si="862"/>
        <v>17.749115189999998</v>
      </c>
      <c r="AI179" s="25"/>
      <c r="AJ179" s="25"/>
      <c r="AK179" s="25"/>
      <c r="AL179" s="25"/>
      <c r="AM179" s="25"/>
      <c r="AN179" s="21">
        <f t="shared" si="863"/>
        <v>0</v>
      </c>
      <c r="AO179" s="25"/>
      <c r="AP179" s="25"/>
      <c r="AQ179" s="25"/>
      <c r="AR179" s="25"/>
      <c r="AS179" s="25"/>
      <c r="AT179" s="21">
        <f t="shared" si="864"/>
        <v>0</v>
      </c>
      <c r="AU179" s="25"/>
      <c r="AV179" s="25"/>
      <c r="AW179" s="25"/>
      <c r="AX179" s="25"/>
      <c r="AY179" s="25"/>
      <c r="AZ179" s="21">
        <f t="shared" si="865"/>
        <v>0</v>
      </c>
      <c r="BA179" s="21">
        <f t="shared" si="866"/>
        <v>17.749115189999998</v>
      </c>
      <c r="BB179" s="46">
        <f t="shared" si="790"/>
        <v>2.5366470437480017E-3</v>
      </c>
      <c r="BC179" s="20"/>
      <c r="BD179" s="25"/>
      <c r="BE179" s="25"/>
      <c r="BF179" s="25">
        <v>3.8159674900000002</v>
      </c>
      <c r="BG179" s="25">
        <v>3.6509349800000002</v>
      </c>
      <c r="BH179" s="25">
        <v>7.8875910999999999</v>
      </c>
      <c r="BI179" s="21">
        <f t="shared" si="791"/>
        <v>15.354493570000001</v>
      </c>
      <c r="BJ179" s="25"/>
      <c r="BK179" s="25"/>
      <c r="BL179" s="25"/>
      <c r="BM179" s="25"/>
      <c r="BN179" s="25"/>
      <c r="BO179" s="21">
        <f t="shared" si="792"/>
        <v>0</v>
      </c>
      <c r="BP179" s="25"/>
      <c r="BQ179" s="25"/>
      <c r="BR179" s="25"/>
      <c r="BS179" s="25"/>
      <c r="BT179" s="25"/>
      <c r="BU179" s="21">
        <f t="shared" si="867"/>
        <v>0</v>
      </c>
      <c r="BV179" s="25"/>
      <c r="BW179" s="25"/>
      <c r="BX179" s="25"/>
      <c r="BY179" s="25"/>
      <c r="BZ179" s="25"/>
      <c r="CA179" s="21">
        <f t="shared" si="793"/>
        <v>0</v>
      </c>
      <c r="CB179" s="25"/>
      <c r="CC179" s="21">
        <f t="shared" ref="CC179" si="884">SUM(CB179)</f>
        <v>0</v>
      </c>
      <c r="CD179" s="25"/>
      <c r="CE179" s="21">
        <f t="shared" si="795"/>
        <v>0</v>
      </c>
      <c r="CF179" s="21">
        <f t="shared" si="796"/>
        <v>15.354493570000001</v>
      </c>
      <c r="CG179" s="46">
        <f t="shared" si="797"/>
        <v>1.6123478383653408E-3</v>
      </c>
      <c r="CH179" s="20"/>
      <c r="CI179" s="25"/>
      <c r="CJ179" s="25">
        <v>3.4750500400000002</v>
      </c>
      <c r="CK179" s="25">
        <v>3.6544412099999999</v>
      </c>
      <c r="CL179" s="25">
        <v>3.6172838500000002</v>
      </c>
      <c r="CM179" s="25">
        <v>3.47</v>
      </c>
      <c r="CN179" s="25"/>
      <c r="CO179" s="21">
        <f t="shared" si="798"/>
        <v>14.216775100000001</v>
      </c>
      <c r="CP179" s="25"/>
      <c r="CQ179" s="25"/>
      <c r="CR179" s="25"/>
      <c r="CS179" s="25"/>
      <c r="CT179" s="25"/>
      <c r="CU179" s="25"/>
      <c r="CV179" s="21">
        <f t="shared" si="799"/>
        <v>0</v>
      </c>
      <c r="CW179" s="25"/>
      <c r="CX179" s="25"/>
      <c r="CY179" s="25"/>
      <c r="CZ179" s="25"/>
      <c r="DA179" s="25"/>
      <c r="DB179" s="21">
        <f t="shared" si="800"/>
        <v>0</v>
      </c>
      <c r="DC179" s="25">
        <v>18.18688148</v>
      </c>
      <c r="DD179" s="25">
        <v>10.687056140000001</v>
      </c>
      <c r="DE179" s="25"/>
      <c r="DF179" s="25"/>
      <c r="DG179" s="25"/>
      <c r="DH179" s="21">
        <f t="shared" si="801"/>
        <v>28.87393762</v>
      </c>
      <c r="DI179" s="25"/>
      <c r="DJ179" s="25"/>
      <c r="DK179" s="25"/>
      <c r="DL179" s="21">
        <f t="shared" si="824"/>
        <v>0</v>
      </c>
      <c r="DM179" s="25"/>
      <c r="DN179" s="25"/>
      <c r="DO179" s="25"/>
      <c r="DP179" s="25"/>
      <c r="DQ179" s="25"/>
      <c r="DR179" s="21">
        <f t="shared" si="802"/>
        <v>0</v>
      </c>
      <c r="DS179" s="19">
        <f t="shared" si="803"/>
        <v>43.090712719999999</v>
      </c>
      <c r="DT179" s="46">
        <f t="shared" si="880"/>
        <v>2.0281549299827439E-3</v>
      </c>
      <c r="DU179" s="20"/>
      <c r="DV179" s="25">
        <v>3.47</v>
      </c>
      <c r="DW179" s="25"/>
      <c r="DX179" s="25"/>
      <c r="DY179" s="21">
        <f t="shared" si="805"/>
        <v>3.47</v>
      </c>
      <c r="DZ179" s="25"/>
      <c r="EA179" s="21">
        <f t="shared" si="806"/>
        <v>0</v>
      </c>
      <c r="EB179" s="25"/>
      <c r="EC179" s="25"/>
      <c r="ED179" s="25"/>
      <c r="EE179" s="25"/>
      <c r="EF179" s="25"/>
      <c r="EG179" s="25"/>
      <c r="EH179" s="21">
        <f t="shared" si="807"/>
        <v>0</v>
      </c>
      <c r="EI179" s="25"/>
      <c r="EJ179" s="25"/>
      <c r="EK179" s="25"/>
      <c r="EL179" s="25"/>
      <c r="EM179" s="25"/>
      <c r="EN179" s="21">
        <f t="shared" si="808"/>
        <v>0</v>
      </c>
      <c r="EO179" s="21">
        <f t="shared" si="825"/>
        <v>3.47</v>
      </c>
      <c r="EP179" s="46">
        <f t="shared" si="881"/>
        <v>1.3647066146626077E-3</v>
      </c>
      <c r="ER179" s="25"/>
      <c r="ES179" s="25"/>
      <c r="ET179" s="25"/>
      <c r="EU179" s="25"/>
      <c r="EV179" s="25"/>
      <c r="EW179" s="25"/>
      <c r="EX179" s="25"/>
      <c r="EY179" s="21">
        <f t="shared" si="810"/>
        <v>0</v>
      </c>
      <c r="EZ179" s="21">
        <f t="shared" si="811"/>
        <v>0</v>
      </c>
      <c r="FA179" s="46" t="str">
        <f t="shared" si="882"/>
        <v/>
      </c>
    </row>
    <row r="180" spans="1:157" x14ac:dyDescent="0.25">
      <c r="A180" s="26"/>
      <c r="B180" s="8" t="s">
        <v>40</v>
      </c>
      <c r="C180" s="1"/>
      <c r="D180" s="25"/>
      <c r="E180" s="25"/>
      <c r="F180" s="25"/>
      <c r="G180" s="25"/>
      <c r="H180" s="25"/>
      <c r="I180" s="25"/>
      <c r="J180" s="25"/>
      <c r="K180" s="25"/>
      <c r="L180" s="25"/>
      <c r="M180" s="25"/>
      <c r="N180" s="25"/>
      <c r="O180" s="21">
        <f t="shared" si="859"/>
        <v>0</v>
      </c>
      <c r="P180" s="25"/>
      <c r="Q180" s="25"/>
      <c r="R180" s="25"/>
      <c r="S180" s="21">
        <f t="shared" si="860"/>
        <v>0</v>
      </c>
      <c r="T180" s="25"/>
      <c r="U180" s="25"/>
      <c r="V180" s="25"/>
      <c r="W180" s="25"/>
      <c r="X180" s="25"/>
      <c r="Y180" s="21">
        <f>SUM(T180:X180)</f>
        <v>0</v>
      </c>
      <c r="Z180" s="21">
        <f t="shared" ref="Z180" si="885">SUM(O180,S180,Y180)</f>
        <v>0</v>
      </c>
      <c r="AA180" s="46" t="str">
        <f t="shared" si="787"/>
        <v/>
      </c>
      <c r="AB180" s="20"/>
      <c r="AC180" s="25"/>
      <c r="AD180" s="25"/>
      <c r="AE180" s="25"/>
      <c r="AF180" s="25"/>
      <c r="AG180" s="25"/>
      <c r="AH180" s="21">
        <f t="shared" si="862"/>
        <v>0</v>
      </c>
      <c r="AI180" s="25"/>
      <c r="AJ180" s="25"/>
      <c r="AK180" s="25"/>
      <c r="AL180" s="25"/>
      <c r="AM180" s="25"/>
      <c r="AN180" s="21">
        <f t="shared" si="863"/>
        <v>0</v>
      </c>
      <c r="AO180" s="25"/>
      <c r="AP180" s="25"/>
      <c r="AQ180" s="25"/>
      <c r="AR180" s="25"/>
      <c r="AS180" s="25"/>
      <c r="AT180" s="21">
        <f t="shared" si="864"/>
        <v>0</v>
      </c>
      <c r="AU180" s="25"/>
      <c r="AV180" s="25"/>
      <c r="AW180" s="25"/>
      <c r="AX180" s="25"/>
      <c r="AY180" s="25"/>
      <c r="AZ180" s="21">
        <f>SUM(AU180:AY180)</f>
        <v>0</v>
      </c>
      <c r="BA180" s="21">
        <f>SUM(AH180,AN180,AT180,AZ180)</f>
        <v>0</v>
      </c>
      <c r="BB180" s="46" t="str">
        <f t="shared" si="790"/>
        <v/>
      </c>
      <c r="BC180" s="20"/>
      <c r="BD180" s="25"/>
      <c r="BE180" s="25"/>
      <c r="BF180" s="25"/>
      <c r="BG180" s="25"/>
      <c r="BH180" s="25"/>
      <c r="BI180" s="21">
        <f t="shared" si="791"/>
        <v>0</v>
      </c>
      <c r="BJ180" s="25"/>
      <c r="BK180" s="25"/>
      <c r="BL180" s="25"/>
      <c r="BM180" s="25"/>
      <c r="BN180" s="25"/>
      <c r="BO180" s="21">
        <f t="shared" si="792"/>
        <v>0</v>
      </c>
      <c r="BP180" s="25"/>
      <c r="BQ180" s="25"/>
      <c r="BR180" s="25"/>
      <c r="BS180" s="25"/>
      <c r="BT180" s="25"/>
      <c r="BU180" s="21">
        <f t="shared" si="867"/>
        <v>0</v>
      </c>
      <c r="BV180" s="25"/>
      <c r="BW180" s="25"/>
      <c r="BX180" s="25"/>
      <c r="BY180" s="25"/>
      <c r="BZ180" s="25"/>
      <c r="CA180" s="21">
        <f t="shared" si="793"/>
        <v>0</v>
      </c>
      <c r="CB180" s="25">
        <v>8.5266999999999996E-2</v>
      </c>
      <c r="CC180" s="21">
        <f t="shared" ref="CC180" si="886">SUM(CB180)</f>
        <v>8.5266999999999996E-2</v>
      </c>
      <c r="CD180" s="25"/>
      <c r="CE180" s="21">
        <f t="shared" si="795"/>
        <v>0</v>
      </c>
      <c r="CF180" s="21">
        <f t="shared" si="796"/>
        <v>8.5266999999999996E-2</v>
      </c>
      <c r="CG180" s="46">
        <f t="shared" si="797"/>
        <v>8.9537347817520689E-6</v>
      </c>
      <c r="CH180" s="20"/>
      <c r="CI180" s="25"/>
      <c r="CJ180" s="25"/>
      <c r="CK180" s="25"/>
      <c r="CL180" s="25"/>
      <c r="CM180" s="25"/>
      <c r="CN180" s="25"/>
      <c r="CO180" s="21">
        <f t="shared" si="798"/>
        <v>0</v>
      </c>
      <c r="CP180" s="25"/>
      <c r="CQ180" s="25"/>
      <c r="CR180" s="25"/>
      <c r="CS180" s="25"/>
      <c r="CT180" s="25"/>
      <c r="CU180" s="25"/>
      <c r="CV180" s="21">
        <f t="shared" si="799"/>
        <v>0</v>
      </c>
      <c r="CW180" s="25"/>
      <c r="CX180" s="25"/>
      <c r="CY180" s="25"/>
      <c r="CZ180" s="25"/>
      <c r="DA180" s="25"/>
      <c r="DB180" s="21">
        <f t="shared" si="800"/>
        <v>0</v>
      </c>
      <c r="DC180" s="25">
        <v>8.2963999999999996E-2</v>
      </c>
      <c r="DD180" s="25">
        <v>4.0644E-2</v>
      </c>
      <c r="DE180" s="25"/>
      <c r="DF180" s="25"/>
      <c r="DG180" s="25"/>
      <c r="DH180" s="21">
        <f t="shared" si="801"/>
        <v>0.123608</v>
      </c>
      <c r="DI180" s="25"/>
      <c r="DJ180" s="25"/>
      <c r="DK180" s="25"/>
      <c r="DL180" s="21">
        <f t="shared" si="824"/>
        <v>0</v>
      </c>
      <c r="DM180" s="25"/>
      <c r="DN180" s="25"/>
      <c r="DO180" s="25"/>
      <c r="DP180" s="25"/>
      <c r="DQ180" s="25"/>
      <c r="DR180" s="21">
        <f t="shared" si="802"/>
        <v>0</v>
      </c>
      <c r="DS180" s="19">
        <f t="shared" si="803"/>
        <v>0.123608</v>
      </c>
      <c r="DT180" s="46">
        <f t="shared" si="880"/>
        <v>5.8178702268006266E-6</v>
      </c>
      <c r="DU180" s="20"/>
      <c r="DV180" s="25"/>
      <c r="DW180" s="25"/>
      <c r="DX180" s="25"/>
      <c r="DY180" s="21">
        <f t="shared" si="805"/>
        <v>0</v>
      </c>
      <c r="DZ180" s="25"/>
      <c r="EA180" s="21">
        <f t="shared" si="806"/>
        <v>0</v>
      </c>
      <c r="EB180" s="25"/>
      <c r="EC180" s="25"/>
      <c r="ED180" s="25"/>
      <c r="EE180" s="25"/>
      <c r="EF180" s="25"/>
      <c r="EG180" s="25"/>
      <c r="EH180" s="21">
        <f t="shared" si="807"/>
        <v>0</v>
      </c>
      <c r="EI180" s="25"/>
      <c r="EJ180" s="25"/>
      <c r="EK180" s="25"/>
      <c r="EL180" s="25"/>
      <c r="EM180" s="25"/>
      <c r="EN180" s="21">
        <f t="shared" si="808"/>
        <v>0</v>
      </c>
      <c r="EO180" s="21">
        <f t="shared" si="825"/>
        <v>0</v>
      </c>
      <c r="EP180" s="46" t="str">
        <f t="shared" si="881"/>
        <v/>
      </c>
      <c r="ER180" s="25"/>
      <c r="ES180" s="25"/>
      <c r="ET180" s="25"/>
      <c r="EU180" s="25"/>
      <c r="EV180" s="25"/>
      <c r="EW180" s="25"/>
      <c r="EX180" s="25"/>
      <c r="EY180" s="21">
        <f t="shared" si="810"/>
        <v>0</v>
      </c>
      <c r="EZ180" s="21">
        <f t="shared" si="811"/>
        <v>0</v>
      </c>
      <c r="FA180" s="46" t="str">
        <f t="shared" si="882"/>
        <v/>
      </c>
    </row>
    <row r="181" spans="1:157" ht="15.75" customHeight="1" x14ac:dyDescent="0.25">
      <c r="A181" s="26">
        <v>8</v>
      </c>
      <c r="B181" s="8" t="s">
        <v>41</v>
      </c>
      <c r="C181" s="1"/>
      <c r="D181" s="25"/>
      <c r="E181" s="25"/>
      <c r="F181" s="25"/>
      <c r="G181" s="25">
        <v>1.26</v>
      </c>
      <c r="H181" s="25"/>
      <c r="I181" s="25"/>
      <c r="J181" s="25"/>
      <c r="K181" s="25">
        <v>4.84964</v>
      </c>
      <c r="L181" s="25">
        <v>23.129054</v>
      </c>
      <c r="M181" s="25">
        <v>28.630130000000001</v>
      </c>
      <c r="N181" s="25"/>
      <c r="O181" s="21">
        <f t="shared" si="859"/>
        <v>57.868824000000004</v>
      </c>
      <c r="P181" s="25"/>
      <c r="Q181" s="25"/>
      <c r="R181" s="25"/>
      <c r="S181" s="21">
        <f t="shared" si="860"/>
        <v>0</v>
      </c>
      <c r="T181" s="25"/>
      <c r="U181" s="25"/>
      <c r="V181" s="25"/>
      <c r="W181" s="25"/>
      <c r="X181" s="25"/>
      <c r="Y181" s="21">
        <f t="shared" si="861"/>
        <v>0</v>
      </c>
      <c r="Z181" s="21">
        <f t="shared" si="786"/>
        <v>57.868824000000004</v>
      </c>
      <c r="AA181" s="46">
        <f t="shared" si="787"/>
        <v>1.1159003677859228E-2</v>
      </c>
      <c r="AB181" s="20"/>
      <c r="AC181" s="25"/>
      <c r="AD181" s="25">
        <v>12.54732252</v>
      </c>
      <c r="AE181" s="25"/>
      <c r="AF181" s="25"/>
      <c r="AG181" s="25">
        <v>22.27009</v>
      </c>
      <c r="AH181" s="21">
        <f t="shared" si="862"/>
        <v>34.817412519999998</v>
      </c>
      <c r="AI181" s="25"/>
      <c r="AJ181" s="25"/>
      <c r="AK181" s="25"/>
      <c r="AL181" s="25"/>
      <c r="AM181" s="25"/>
      <c r="AN181" s="21">
        <f t="shared" si="863"/>
        <v>0</v>
      </c>
      <c r="AO181" s="25"/>
      <c r="AP181" s="25"/>
      <c r="AQ181" s="25"/>
      <c r="AR181" s="25"/>
      <c r="AS181" s="25"/>
      <c r="AT181" s="21">
        <f t="shared" si="864"/>
        <v>0</v>
      </c>
      <c r="AU181" s="25"/>
      <c r="AV181" s="25"/>
      <c r="AW181" s="25"/>
      <c r="AX181" s="25"/>
      <c r="AY181" s="25"/>
      <c r="AZ181" s="21">
        <f t="shared" si="865"/>
        <v>0</v>
      </c>
      <c r="BA181" s="21">
        <f t="shared" si="866"/>
        <v>34.817412519999998</v>
      </c>
      <c r="BB181" s="46">
        <f t="shared" si="790"/>
        <v>4.975993766132782E-3</v>
      </c>
      <c r="BC181" s="20"/>
      <c r="BD181" s="25">
        <v>14.401260000000001</v>
      </c>
      <c r="BE181" s="25">
        <v>7.8138899999999998</v>
      </c>
      <c r="BF181" s="25">
        <v>53.641868860000002</v>
      </c>
      <c r="BG181" s="25">
        <v>90.595799999999997</v>
      </c>
      <c r="BH181" s="25">
        <v>16.350000000000001</v>
      </c>
      <c r="BI181" s="21">
        <f t="shared" si="791"/>
        <v>182.80281886</v>
      </c>
      <c r="BJ181" s="25"/>
      <c r="BK181" s="25"/>
      <c r="BL181" s="25"/>
      <c r="BM181" s="25"/>
      <c r="BN181" s="25"/>
      <c r="BO181" s="21">
        <f t="shared" si="792"/>
        <v>0</v>
      </c>
      <c r="BP181" s="25"/>
      <c r="BQ181" s="25"/>
      <c r="BR181" s="25"/>
      <c r="BS181" s="25"/>
      <c r="BT181" s="25"/>
      <c r="BU181" s="21">
        <f t="shared" si="867"/>
        <v>0</v>
      </c>
      <c r="BV181" s="25"/>
      <c r="BW181" s="25"/>
      <c r="BX181" s="25"/>
      <c r="BY181" s="25"/>
      <c r="BZ181" s="25"/>
      <c r="CA181" s="21">
        <f t="shared" si="793"/>
        <v>0</v>
      </c>
      <c r="CB181" s="25"/>
      <c r="CC181" s="21">
        <f t="shared" ref="CC181" si="887">SUM(CB181)</f>
        <v>0</v>
      </c>
      <c r="CD181" s="25"/>
      <c r="CE181" s="21">
        <f t="shared" si="795"/>
        <v>0</v>
      </c>
      <c r="CF181" s="21">
        <f t="shared" si="796"/>
        <v>182.80281886</v>
      </c>
      <c r="CG181" s="46">
        <f t="shared" si="797"/>
        <v>1.9195796233350597E-2</v>
      </c>
      <c r="CH181" s="20"/>
      <c r="CI181" s="25">
        <v>40.898949999999999</v>
      </c>
      <c r="CJ181" s="25">
        <v>16.350000000000001</v>
      </c>
      <c r="CK181" s="25">
        <v>149.64750000000001</v>
      </c>
      <c r="CL181" s="25"/>
      <c r="CM181" s="25"/>
      <c r="CN181" s="25">
        <v>180.708</v>
      </c>
      <c r="CO181" s="21">
        <f t="shared" si="798"/>
        <v>387.60445000000004</v>
      </c>
      <c r="CP181" s="25"/>
      <c r="CQ181" s="25"/>
      <c r="CR181" s="25"/>
      <c r="CS181" s="25"/>
      <c r="CT181" s="25"/>
      <c r="CU181" s="25"/>
      <c r="CV181" s="21">
        <f t="shared" si="799"/>
        <v>0</v>
      </c>
      <c r="CW181" s="25"/>
      <c r="CX181" s="25"/>
      <c r="CY181" s="25"/>
      <c r="CZ181" s="25"/>
      <c r="DA181" s="25"/>
      <c r="DB181" s="21">
        <f t="shared" si="800"/>
        <v>0</v>
      </c>
      <c r="DC181" s="25">
        <v>543.07179999999994</v>
      </c>
      <c r="DD181" s="25">
        <v>466.34069999999997</v>
      </c>
      <c r="DE181" s="25"/>
      <c r="DF181" s="25"/>
      <c r="DG181" s="25"/>
      <c r="DH181" s="21">
        <f t="shared" si="801"/>
        <v>1009.4124999999999</v>
      </c>
      <c r="DI181" s="25"/>
      <c r="DJ181" s="25"/>
      <c r="DK181" s="25"/>
      <c r="DL181" s="21">
        <f t="shared" si="824"/>
        <v>0</v>
      </c>
      <c r="DM181" s="25"/>
      <c r="DN181" s="25"/>
      <c r="DO181" s="25"/>
      <c r="DP181" s="25"/>
      <c r="DQ181" s="25"/>
      <c r="DR181" s="21">
        <f t="shared" si="802"/>
        <v>0</v>
      </c>
      <c r="DS181" s="19">
        <f t="shared" si="803"/>
        <v>1397.01695</v>
      </c>
      <c r="DT181" s="46">
        <f t="shared" si="880"/>
        <v>6.5753537956611374E-2</v>
      </c>
      <c r="DU181" s="20"/>
      <c r="DV181" s="25"/>
      <c r="DW181" s="25">
        <v>271.82479999999998</v>
      </c>
      <c r="DX181" s="25"/>
      <c r="DY181" s="21">
        <f t="shared" si="805"/>
        <v>271.82479999999998</v>
      </c>
      <c r="DZ181" s="25"/>
      <c r="EA181" s="21">
        <f t="shared" si="806"/>
        <v>0</v>
      </c>
      <c r="EB181" s="25"/>
      <c r="EC181" s="25"/>
      <c r="ED181" s="25"/>
      <c r="EE181" s="25"/>
      <c r="EF181" s="25"/>
      <c r="EG181" s="25"/>
      <c r="EH181" s="21">
        <f t="shared" si="807"/>
        <v>0</v>
      </c>
      <c r="EI181" s="25"/>
      <c r="EJ181" s="25"/>
      <c r="EK181" s="25"/>
      <c r="EL181" s="25"/>
      <c r="EM181" s="25"/>
      <c r="EN181" s="21">
        <f t="shared" si="808"/>
        <v>0</v>
      </c>
      <c r="EO181" s="21">
        <f t="shared" si="825"/>
        <v>271.82479999999998</v>
      </c>
      <c r="EP181" s="46">
        <f t="shared" si="881"/>
        <v>0.10690521688453612</v>
      </c>
      <c r="ER181" s="25"/>
      <c r="ES181" s="25"/>
      <c r="ET181" s="25"/>
      <c r="EU181" s="25"/>
      <c r="EV181" s="25"/>
      <c r="EW181" s="25"/>
      <c r="EX181" s="25"/>
      <c r="EY181" s="21">
        <f t="shared" si="810"/>
        <v>0</v>
      </c>
      <c r="EZ181" s="21">
        <f t="shared" si="811"/>
        <v>0</v>
      </c>
      <c r="FA181" s="46" t="str">
        <f t="shared" si="882"/>
        <v/>
      </c>
    </row>
    <row r="182" spans="1:157" x14ac:dyDescent="0.25">
      <c r="A182"/>
      <c r="B182" s="8" t="s">
        <v>42</v>
      </c>
      <c r="C182" s="1"/>
      <c r="D182" s="25"/>
      <c r="E182" s="25"/>
      <c r="F182" s="25"/>
      <c r="G182" s="25"/>
      <c r="H182" s="25"/>
      <c r="I182" s="25"/>
      <c r="J182" s="25"/>
      <c r="K182" s="25"/>
      <c r="L182" s="25"/>
      <c r="M182" s="25"/>
      <c r="N182" s="25"/>
      <c r="O182" s="21">
        <f t="shared" si="859"/>
        <v>0</v>
      </c>
      <c r="P182" s="25"/>
      <c r="Q182" s="25"/>
      <c r="R182" s="25"/>
      <c r="S182" s="21">
        <f t="shared" si="860"/>
        <v>0</v>
      </c>
      <c r="T182" s="25"/>
      <c r="U182" s="25"/>
      <c r="V182" s="25"/>
      <c r="W182" s="25"/>
      <c r="X182" s="25"/>
      <c r="Y182" s="21">
        <f>SUM(T182:X182)</f>
        <v>0</v>
      </c>
      <c r="Z182" s="21">
        <f t="shared" si="786"/>
        <v>0</v>
      </c>
      <c r="AA182" s="46" t="str">
        <f t="shared" si="787"/>
        <v/>
      </c>
      <c r="AB182" s="20"/>
      <c r="AC182" s="25"/>
      <c r="AD182" s="25"/>
      <c r="AE182" s="25"/>
      <c r="AF182" s="25"/>
      <c r="AG182" s="25"/>
      <c r="AH182" s="21">
        <f t="shared" si="862"/>
        <v>0</v>
      </c>
      <c r="AI182" s="25"/>
      <c r="AJ182" s="25"/>
      <c r="AK182" s="25"/>
      <c r="AL182" s="25"/>
      <c r="AM182" s="25"/>
      <c r="AN182" s="21">
        <f t="shared" si="863"/>
        <v>0</v>
      </c>
      <c r="AO182" s="25"/>
      <c r="AP182" s="25"/>
      <c r="AQ182" s="25"/>
      <c r="AR182" s="25"/>
      <c r="AS182" s="25"/>
      <c r="AT182" s="21">
        <f t="shared" si="864"/>
        <v>0</v>
      </c>
      <c r="AU182" s="25"/>
      <c r="AV182" s="25"/>
      <c r="AW182" s="25"/>
      <c r="AX182" s="25"/>
      <c r="AY182" s="25"/>
      <c r="AZ182" s="21">
        <f>SUM(AU182:AY182)</f>
        <v>0</v>
      </c>
      <c r="BA182" s="21">
        <f>SUM(AH182,AN182,AT182,AZ182)</f>
        <v>0</v>
      </c>
      <c r="BB182" s="46" t="str">
        <f t="shared" si="790"/>
        <v/>
      </c>
      <c r="BC182" s="20"/>
      <c r="BD182" s="25"/>
      <c r="BE182" s="25"/>
      <c r="BF182" s="25"/>
      <c r="BG182" s="25"/>
      <c r="BH182" s="25">
        <v>3.0407500000000001</v>
      </c>
      <c r="BI182" s="21">
        <f t="shared" si="791"/>
        <v>3.0407500000000001</v>
      </c>
      <c r="BJ182" s="25"/>
      <c r="BK182" s="25"/>
      <c r="BL182" s="25"/>
      <c r="BM182" s="25"/>
      <c r="BN182" s="25"/>
      <c r="BO182" s="21">
        <f t="shared" si="792"/>
        <v>0</v>
      </c>
      <c r="BP182" s="25"/>
      <c r="BQ182" s="25"/>
      <c r="BR182" s="25"/>
      <c r="BS182" s="25"/>
      <c r="BT182" s="25"/>
      <c r="BU182" s="21">
        <f t="shared" si="867"/>
        <v>0</v>
      </c>
      <c r="BV182" s="25"/>
      <c r="BW182" s="25"/>
      <c r="BX182" s="25"/>
      <c r="BY182" s="25"/>
      <c r="BZ182" s="25"/>
      <c r="CA182" s="21">
        <f t="shared" si="793"/>
        <v>0</v>
      </c>
      <c r="CB182" s="25"/>
      <c r="CC182" s="21">
        <f t="shared" ref="CC182:CC193" si="888">SUM(CB182)</f>
        <v>0</v>
      </c>
      <c r="CD182" s="25"/>
      <c r="CE182" s="21">
        <f t="shared" si="795"/>
        <v>0</v>
      </c>
      <c r="CF182" s="21">
        <f t="shared" si="796"/>
        <v>3.0407500000000001</v>
      </c>
      <c r="CG182" s="46">
        <f t="shared" si="797"/>
        <v>3.1930370527416947E-4</v>
      </c>
      <c r="CH182" s="20"/>
      <c r="CI182" s="25"/>
      <c r="CJ182" s="25"/>
      <c r="CK182" s="25">
        <v>2.1952573437499998</v>
      </c>
      <c r="CL182" s="25">
        <v>0</v>
      </c>
      <c r="CM182" s="25"/>
      <c r="CN182" s="25"/>
      <c r="CO182" s="21">
        <f t="shared" si="798"/>
        <v>2.1952573437499998</v>
      </c>
      <c r="CP182" s="25"/>
      <c r="CQ182" s="25"/>
      <c r="CR182" s="25"/>
      <c r="CS182" s="25"/>
      <c r="CT182" s="25"/>
      <c r="CU182" s="25"/>
      <c r="CV182" s="21">
        <f t="shared" si="799"/>
        <v>0</v>
      </c>
      <c r="CW182" s="25"/>
      <c r="CX182" s="25"/>
      <c r="CY182" s="25"/>
      <c r="CZ182" s="25"/>
      <c r="DA182" s="25"/>
      <c r="DB182" s="21">
        <f t="shared" si="800"/>
        <v>0</v>
      </c>
      <c r="DC182" s="25"/>
      <c r="DD182" s="25">
        <v>19.181551940000002</v>
      </c>
      <c r="DE182" s="25"/>
      <c r="DF182" s="25"/>
      <c r="DG182" s="25"/>
      <c r="DH182" s="21">
        <f t="shared" si="801"/>
        <v>19.181551940000002</v>
      </c>
      <c r="DI182" s="25"/>
      <c r="DJ182" s="25"/>
      <c r="DK182" s="25"/>
      <c r="DL182" s="21">
        <f t="shared" si="824"/>
        <v>0</v>
      </c>
      <c r="DM182" s="25"/>
      <c r="DN182" s="25"/>
      <c r="DO182" s="25"/>
      <c r="DP182" s="25"/>
      <c r="DQ182" s="25"/>
      <c r="DR182" s="21">
        <f t="shared" si="802"/>
        <v>0</v>
      </c>
      <c r="DS182" s="19">
        <f t="shared" si="803"/>
        <v>21.376809283750003</v>
      </c>
      <c r="DT182" s="46">
        <f t="shared" si="880"/>
        <v>1.006144442721542E-3</v>
      </c>
      <c r="DU182" s="20"/>
      <c r="DV182" s="25"/>
      <c r="DW182" s="25"/>
      <c r="DX182" s="25"/>
      <c r="DY182" s="21">
        <f t="shared" si="805"/>
        <v>0</v>
      </c>
      <c r="DZ182" s="25"/>
      <c r="EA182" s="21">
        <f t="shared" si="806"/>
        <v>0</v>
      </c>
      <c r="EB182" s="25"/>
      <c r="EC182" s="25"/>
      <c r="ED182" s="25"/>
      <c r="EE182" s="25"/>
      <c r="EF182" s="25"/>
      <c r="EG182" s="25"/>
      <c r="EH182" s="21">
        <f t="shared" si="807"/>
        <v>0</v>
      </c>
      <c r="EI182" s="25"/>
      <c r="EJ182" s="25"/>
      <c r="EK182" s="25"/>
      <c r="EL182" s="25"/>
      <c r="EM182" s="25"/>
      <c r="EN182" s="21">
        <f t="shared" si="808"/>
        <v>0</v>
      </c>
      <c r="EO182" s="21">
        <f t="shared" si="825"/>
        <v>0</v>
      </c>
      <c r="EP182" s="46" t="str">
        <f t="shared" si="881"/>
        <v/>
      </c>
      <c r="ER182" s="25"/>
      <c r="ES182" s="25"/>
      <c r="ET182" s="25"/>
      <c r="EU182" s="25"/>
      <c r="EV182" s="25"/>
      <c r="EW182" s="25"/>
      <c r="EX182" s="25"/>
      <c r="EY182" s="21">
        <f t="shared" si="810"/>
        <v>0</v>
      </c>
      <c r="EZ182" s="21">
        <f t="shared" si="811"/>
        <v>0</v>
      </c>
      <c r="FA182" s="46" t="str">
        <f t="shared" si="882"/>
        <v/>
      </c>
    </row>
    <row r="183" spans="1:157" ht="15.75" customHeight="1" x14ac:dyDescent="0.25">
      <c r="A183" s="26" t="s">
        <v>216</v>
      </c>
      <c r="B183" s="8" t="s">
        <v>43</v>
      </c>
      <c r="C183" s="1"/>
      <c r="D183" s="25"/>
      <c r="E183" s="25"/>
      <c r="F183" s="25"/>
      <c r="G183" s="25"/>
      <c r="H183" s="25">
        <v>6.0291139999999999</v>
      </c>
      <c r="I183" s="25"/>
      <c r="J183" s="25">
        <v>12.63</v>
      </c>
      <c r="K183" s="25"/>
      <c r="L183" s="25"/>
      <c r="M183" s="25"/>
      <c r="N183" s="25"/>
      <c r="O183" s="21">
        <f t="shared" si="859"/>
        <v>18.659114000000002</v>
      </c>
      <c r="P183" s="25"/>
      <c r="Q183" s="25"/>
      <c r="R183" s="25"/>
      <c r="S183" s="21">
        <f t="shared" si="860"/>
        <v>0</v>
      </c>
      <c r="T183" s="25">
        <v>148.66997667215219</v>
      </c>
      <c r="U183" s="25">
        <v>121.33551038117008</v>
      </c>
      <c r="V183" s="25">
        <v>77.242801527684065</v>
      </c>
      <c r="W183" s="25">
        <v>93.501997608592021</v>
      </c>
      <c r="X183" s="25">
        <v>90.661186008264323</v>
      </c>
      <c r="Y183" s="21">
        <f t="shared" si="861"/>
        <v>531.41147219786274</v>
      </c>
      <c r="Z183" s="21">
        <f t="shared" si="786"/>
        <v>550.07058619786278</v>
      </c>
      <c r="AA183" s="46">
        <f t="shared" si="787"/>
        <v>0.10607161628969913</v>
      </c>
      <c r="AB183" s="18"/>
      <c r="AC183" s="25">
        <v>34.5276</v>
      </c>
      <c r="AD183" s="25">
        <v>20.102150000000002</v>
      </c>
      <c r="AE183" s="25">
        <v>34.93515</v>
      </c>
      <c r="AF183" s="25">
        <v>6.8425500000000001</v>
      </c>
      <c r="AG183" s="25">
        <v>5.8586</v>
      </c>
      <c r="AH183" s="21">
        <f t="shared" si="862"/>
        <v>102.26604999999999</v>
      </c>
      <c r="AI183" s="25"/>
      <c r="AJ183" s="25"/>
      <c r="AK183" s="25"/>
      <c r="AL183" s="25"/>
      <c r="AM183" s="25"/>
      <c r="AN183" s="21">
        <f t="shared" si="863"/>
        <v>0</v>
      </c>
      <c r="AO183" s="25"/>
      <c r="AP183" s="25"/>
      <c r="AQ183" s="25"/>
      <c r="AR183" s="25"/>
      <c r="AS183" s="25"/>
      <c r="AT183" s="21">
        <f t="shared" si="864"/>
        <v>0</v>
      </c>
      <c r="AU183" s="25">
        <v>76.246371810008185</v>
      </c>
      <c r="AV183" s="25">
        <v>25.415457270002726</v>
      </c>
      <c r="AW183" s="25">
        <v>50.830914540005452</v>
      </c>
      <c r="AX183" s="25">
        <v>0</v>
      </c>
      <c r="AY183" s="25">
        <v>0</v>
      </c>
      <c r="AZ183" s="21">
        <f t="shared" si="865"/>
        <v>152.49274362001637</v>
      </c>
      <c r="BA183" s="21">
        <f t="shared" si="866"/>
        <v>254.75879362001638</v>
      </c>
      <c r="BB183" s="46">
        <f t="shared" si="790"/>
        <v>3.6409315832775437E-2</v>
      </c>
      <c r="BC183" s="18"/>
      <c r="BD183" s="25">
        <v>134.53778</v>
      </c>
      <c r="BE183" s="25"/>
      <c r="BF183" s="25"/>
      <c r="BG183" s="25"/>
      <c r="BH183" s="25">
        <v>18.169499999999999</v>
      </c>
      <c r="BI183" s="21">
        <f t="shared" si="791"/>
        <v>152.70728</v>
      </c>
      <c r="BJ183" s="25"/>
      <c r="BK183" s="25"/>
      <c r="BL183" s="25"/>
      <c r="BM183" s="25"/>
      <c r="BN183" s="25"/>
      <c r="BO183" s="21">
        <f t="shared" si="792"/>
        <v>0</v>
      </c>
      <c r="BP183" s="25"/>
      <c r="BQ183" s="25"/>
      <c r="BR183" s="25"/>
      <c r="BS183" s="25"/>
      <c r="BT183" s="25"/>
      <c r="BU183" s="21">
        <f t="shared" si="867"/>
        <v>0</v>
      </c>
      <c r="BV183" s="25">
        <v>24.978661480462801</v>
      </c>
      <c r="BW183" s="25">
        <v>30.812027229257126</v>
      </c>
      <c r="BX183" s="25">
        <v>106.26587271216027</v>
      </c>
      <c r="BY183" s="25">
        <v>107.67797898877956</v>
      </c>
      <c r="BZ183" s="25">
        <v>126.76241306483513</v>
      </c>
      <c r="CA183" s="21">
        <f t="shared" si="793"/>
        <v>396.49695347549488</v>
      </c>
      <c r="CB183" s="25"/>
      <c r="CC183" s="21">
        <f t="shared" si="888"/>
        <v>0</v>
      </c>
      <c r="CD183" s="25"/>
      <c r="CE183" s="21">
        <f t="shared" si="795"/>
        <v>0</v>
      </c>
      <c r="CF183" s="21">
        <f t="shared" si="796"/>
        <v>549.2042334754949</v>
      </c>
      <c r="CG183" s="46">
        <f t="shared" si="797"/>
        <v>5.7670951804977576E-2</v>
      </c>
      <c r="CH183" s="18"/>
      <c r="CI183" s="25">
        <v>33.595423799999999</v>
      </c>
      <c r="CJ183" s="25">
        <v>55.400096399999995</v>
      </c>
      <c r="CK183" s="25">
        <v>54.774999999999999</v>
      </c>
      <c r="CL183" s="25">
        <v>55.177</v>
      </c>
      <c r="CM183" s="25">
        <v>55.913800000000002</v>
      </c>
      <c r="CN183" s="25"/>
      <c r="CO183" s="21">
        <f t="shared" si="798"/>
        <v>254.86132019999999</v>
      </c>
      <c r="CP183" s="25"/>
      <c r="CQ183" s="25"/>
      <c r="CR183" s="25"/>
      <c r="CS183" s="25"/>
      <c r="CT183" s="25"/>
      <c r="CU183" s="25"/>
      <c r="CV183" s="21">
        <f t="shared" si="799"/>
        <v>0</v>
      </c>
      <c r="CW183" s="25">
        <v>50.252639559983962</v>
      </c>
      <c r="CX183" s="25">
        <v>58.27994224529963</v>
      </c>
      <c r="CY183" s="25">
        <v>34.637999567611914</v>
      </c>
      <c r="CZ183" s="25">
        <v>26.973737375800695</v>
      </c>
      <c r="DA183" s="25">
        <v>32.260589901457635</v>
      </c>
      <c r="DB183" s="21">
        <f t="shared" si="800"/>
        <v>202.40490865015386</v>
      </c>
      <c r="DC183" s="25">
        <v>229.00140343999999</v>
      </c>
      <c r="DD183" s="25"/>
      <c r="DE183" s="25">
        <v>37.0974</v>
      </c>
      <c r="DF183" s="25">
        <v>36.555123000000002</v>
      </c>
      <c r="DG183" s="25">
        <v>36.894528000000001</v>
      </c>
      <c r="DH183" s="21">
        <f t="shared" si="801"/>
        <v>339.54845443999994</v>
      </c>
      <c r="DI183" s="25"/>
      <c r="DJ183" s="25"/>
      <c r="DK183" s="25"/>
      <c r="DL183" s="21">
        <f t="shared" si="824"/>
        <v>0</v>
      </c>
      <c r="DM183" s="25"/>
      <c r="DN183" s="25"/>
      <c r="DO183" s="25"/>
      <c r="DP183" s="25"/>
      <c r="DQ183" s="25"/>
      <c r="DR183" s="21">
        <f t="shared" si="802"/>
        <v>0</v>
      </c>
      <c r="DS183" s="19">
        <f t="shared" si="803"/>
        <v>796.81468329015377</v>
      </c>
      <c r="DT183" s="46">
        <f t="shared" si="880"/>
        <v>3.7503757217909488E-2</v>
      </c>
      <c r="DU183" s="18"/>
      <c r="DV183" s="25"/>
      <c r="DW183" s="25"/>
      <c r="DX183" s="25"/>
      <c r="DY183" s="21">
        <f t="shared" si="805"/>
        <v>0</v>
      </c>
      <c r="DZ183" s="25"/>
      <c r="EA183" s="21">
        <f t="shared" si="806"/>
        <v>0</v>
      </c>
      <c r="EB183" s="25"/>
      <c r="EC183" s="25"/>
      <c r="ED183" s="25"/>
      <c r="EE183" s="25"/>
      <c r="EF183" s="25"/>
      <c r="EG183" s="25">
        <v>41.386902217698079</v>
      </c>
      <c r="EH183" s="21">
        <f t="shared" si="807"/>
        <v>41.386902217698079</v>
      </c>
      <c r="EI183" s="25"/>
      <c r="EJ183" s="25"/>
      <c r="EK183" s="25"/>
      <c r="EL183" s="25"/>
      <c r="EM183" s="25"/>
      <c r="EN183" s="21">
        <f t="shared" si="808"/>
        <v>0</v>
      </c>
      <c r="EO183" s="21">
        <f t="shared" si="825"/>
        <v>41.386902217698079</v>
      </c>
      <c r="EP183" s="46">
        <f t="shared" si="881"/>
        <v>1.6276939255587066E-2</v>
      </c>
      <c r="ER183" s="25"/>
      <c r="ES183" s="25"/>
      <c r="ET183" s="25"/>
      <c r="EU183" s="25"/>
      <c r="EV183" s="25"/>
      <c r="EW183" s="25"/>
      <c r="EX183" s="25"/>
      <c r="EY183" s="21">
        <f t="shared" si="810"/>
        <v>0</v>
      </c>
      <c r="EZ183" s="21">
        <f t="shared" si="811"/>
        <v>0</v>
      </c>
      <c r="FA183" s="46" t="str">
        <f t="shared" si="882"/>
        <v/>
      </c>
    </row>
    <row r="184" spans="1:157" ht="15.75" customHeight="1" x14ac:dyDescent="0.25">
      <c r="A184" s="26">
        <v>14</v>
      </c>
      <c r="B184" s="8" t="s">
        <v>44</v>
      </c>
      <c r="C184" s="1"/>
      <c r="D184" s="25"/>
      <c r="E184" s="25"/>
      <c r="F184" s="25"/>
      <c r="G184" s="25"/>
      <c r="H184" s="25"/>
      <c r="I184" s="25"/>
      <c r="J184" s="25">
        <v>5.2603999999999997</v>
      </c>
      <c r="K184" s="25">
        <v>5.9480000000000004</v>
      </c>
      <c r="L184" s="25"/>
      <c r="M184" s="25">
        <v>5.7213799999999999</v>
      </c>
      <c r="N184" s="25">
        <v>5.13598</v>
      </c>
      <c r="O184" s="21">
        <f t="shared" si="859"/>
        <v>22.065760000000001</v>
      </c>
      <c r="P184" s="25"/>
      <c r="Q184" s="25"/>
      <c r="R184" s="25"/>
      <c r="S184" s="21">
        <f t="shared" si="860"/>
        <v>0</v>
      </c>
      <c r="T184" s="25"/>
      <c r="U184" s="25"/>
      <c r="V184" s="25"/>
      <c r="W184" s="25"/>
      <c r="X184" s="25"/>
      <c r="Y184" s="21">
        <f t="shared" si="861"/>
        <v>0</v>
      </c>
      <c r="Z184" s="21">
        <f t="shared" si="786"/>
        <v>22.065760000000001</v>
      </c>
      <c r="AA184" s="46">
        <f t="shared" si="787"/>
        <v>4.2550008791393283E-3</v>
      </c>
      <c r="AB184" s="20"/>
      <c r="AC184" s="25">
        <v>8.5491855000000001</v>
      </c>
      <c r="AD184" s="25">
        <v>34.692483279999998</v>
      </c>
      <c r="AE184" s="25">
        <v>35.390059999999998</v>
      </c>
      <c r="AF184" s="25">
        <v>60.330767010000002</v>
      </c>
      <c r="AG184" s="25">
        <v>63.296056620000002</v>
      </c>
      <c r="AH184" s="21">
        <f t="shared" si="862"/>
        <v>202.25855240999999</v>
      </c>
      <c r="AI184" s="25"/>
      <c r="AJ184" s="25"/>
      <c r="AK184" s="25"/>
      <c r="AL184" s="25"/>
      <c r="AM184" s="25"/>
      <c r="AN184" s="21">
        <f t="shared" si="863"/>
        <v>0</v>
      </c>
      <c r="AO184" s="25"/>
      <c r="AP184" s="25"/>
      <c r="AQ184" s="25"/>
      <c r="AR184" s="25"/>
      <c r="AS184" s="25"/>
      <c r="AT184" s="21">
        <f t="shared" si="864"/>
        <v>0</v>
      </c>
      <c r="AU184" s="25"/>
      <c r="AV184" s="25"/>
      <c r="AW184" s="25"/>
      <c r="AX184" s="25"/>
      <c r="AY184" s="25"/>
      <c r="AZ184" s="21">
        <f t="shared" si="865"/>
        <v>0</v>
      </c>
      <c r="BA184" s="21">
        <f t="shared" si="866"/>
        <v>202.25855240999999</v>
      </c>
      <c r="BB184" s="46">
        <f t="shared" si="790"/>
        <v>2.8906148478468285E-2</v>
      </c>
      <c r="BC184" s="20"/>
      <c r="BD184" s="25">
        <v>115.24406384</v>
      </c>
      <c r="BE184" s="25">
        <v>149.74371219000005</v>
      </c>
      <c r="BF184" s="25">
        <v>158.07851249999999</v>
      </c>
      <c r="BG184" s="25">
        <v>152.623875</v>
      </c>
      <c r="BH184" s="25">
        <v>75.850499999999997</v>
      </c>
      <c r="BI184" s="21">
        <f t="shared" si="791"/>
        <v>651.54066353000007</v>
      </c>
      <c r="BJ184" s="25"/>
      <c r="BK184" s="25"/>
      <c r="BL184" s="25"/>
      <c r="BM184" s="25"/>
      <c r="BN184" s="25"/>
      <c r="BO184" s="21">
        <f t="shared" si="792"/>
        <v>0</v>
      </c>
      <c r="BP184" s="25"/>
      <c r="BQ184" s="25"/>
      <c r="BR184" s="25"/>
      <c r="BS184" s="25"/>
      <c r="BT184" s="25"/>
      <c r="BU184" s="21">
        <f t="shared" si="867"/>
        <v>0</v>
      </c>
      <c r="BV184" s="25"/>
      <c r="BW184" s="25"/>
      <c r="BX184" s="25"/>
      <c r="BY184" s="25"/>
      <c r="BZ184" s="25"/>
      <c r="CA184" s="21">
        <f t="shared" si="793"/>
        <v>0</v>
      </c>
      <c r="CB184" s="25">
        <v>121.14499312999999</v>
      </c>
      <c r="CC184" s="21">
        <f t="shared" si="888"/>
        <v>121.14499312999999</v>
      </c>
      <c r="CD184" s="25"/>
      <c r="CE184" s="21">
        <f t="shared" si="795"/>
        <v>0</v>
      </c>
      <c r="CF184" s="21">
        <f t="shared" si="796"/>
        <v>772.68565666000006</v>
      </c>
      <c r="CG184" s="46">
        <f t="shared" si="797"/>
        <v>8.1138335339552004E-2</v>
      </c>
      <c r="CH184" s="20"/>
      <c r="CI184" s="25">
        <v>166.541</v>
      </c>
      <c r="CJ184" s="25">
        <v>138.37049999999999</v>
      </c>
      <c r="CK184" s="25">
        <v>135.38820000000001</v>
      </c>
      <c r="CL184" s="25">
        <v>137.29612499999996</v>
      </c>
      <c r="CM184" s="25">
        <v>138.68930625000002</v>
      </c>
      <c r="CN184" s="25"/>
      <c r="CO184" s="21">
        <f t="shared" si="798"/>
        <v>716.28513124999995</v>
      </c>
      <c r="CP184" s="25"/>
      <c r="CQ184" s="25"/>
      <c r="CR184" s="25"/>
      <c r="CS184" s="25"/>
      <c r="CT184" s="25"/>
      <c r="CU184" s="25"/>
      <c r="CV184" s="21">
        <f t="shared" si="799"/>
        <v>0</v>
      </c>
      <c r="CW184" s="25"/>
      <c r="CX184" s="25"/>
      <c r="CY184" s="25"/>
      <c r="CZ184" s="25"/>
      <c r="DA184" s="25"/>
      <c r="DB184" s="21">
        <f t="shared" si="800"/>
        <v>0</v>
      </c>
      <c r="DC184" s="25">
        <v>1097.6322999999998</v>
      </c>
      <c r="DD184" s="25">
        <v>370.03796963000002</v>
      </c>
      <c r="DE184" s="25"/>
      <c r="DF184" s="25"/>
      <c r="DG184" s="25"/>
      <c r="DH184" s="21">
        <f t="shared" si="801"/>
        <v>1467.6702696299999</v>
      </c>
      <c r="DI184" s="25"/>
      <c r="DJ184" s="25"/>
      <c r="DK184" s="25"/>
      <c r="DL184" s="21">
        <f t="shared" si="824"/>
        <v>0</v>
      </c>
      <c r="DM184" s="25"/>
      <c r="DN184" s="25"/>
      <c r="DO184" s="25"/>
      <c r="DP184" s="25"/>
      <c r="DQ184" s="25"/>
      <c r="DR184" s="21">
        <f t="shared" si="802"/>
        <v>0</v>
      </c>
      <c r="DS184" s="19">
        <f t="shared" si="803"/>
        <v>2183.9554008799996</v>
      </c>
      <c r="DT184" s="46">
        <f t="shared" si="880"/>
        <v>0.1027924495456619</v>
      </c>
      <c r="DU184" s="20"/>
      <c r="DV184" s="25"/>
      <c r="DW184" s="25"/>
      <c r="DX184" s="25"/>
      <c r="DY184" s="21">
        <f t="shared" si="805"/>
        <v>0</v>
      </c>
      <c r="DZ184" s="25"/>
      <c r="EA184" s="21">
        <f t="shared" si="806"/>
        <v>0</v>
      </c>
      <c r="EB184" s="25"/>
      <c r="EC184" s="25"/>
      <c r="ED184" s="25"/>
      <c r="EE184" s="25"/>
      <c r="EF184" s="25"/>
      <c r="EG184" s="25"/>
      <c r="EH184" s="21">
        <f t="shared" si="807"/>
        <v>0</v>
      </c>
      <c r="EI184" s="25"/>
      <c r="EJ184" s="25"/>
      <c r="EK184" s="25"/>
      <c r="EL184" s="25"/>
      <c r="EM184" s="25"/>
      <c r="EN184" s="21">
        <f t="shared" si="808"/>
        <v>0</v>
      </c>
      <c r="EO184" s="21">
        <f t="shared" si="825"/>
        <v>0</v>
      </c>
      <c r="EP184" s="46" t="str">
        <f t="shared" si="881"/>
        <v/>
      </c>
      <c r="ER184" s="25"/>
      <c r="ES184" s="25"/>
      <c r="ET184" s="25"/>
      <c r="EU184" s="25"/>
      <c r="EV184" s="25"/>
      <c r="EW184" s="25"/>
      <c r="EX184" s="25"/>
      <c r="EY184" s="21">
        <f t="shared" si="810"/>
        <v>0</v>
      </c>
      <c r="EZ184" s="21">
        <f t="shared" si="811"/>
        <v>0</v>
      </c>
      <c r="FA184" s="46" t="str">
        <f t="shared" si="882"/>
        <v/>
      </c>
    </row>
    <row r="185" spans="1:157" x14ac:dyDescent="0.25">
      <c r="A185" s="26"/>
      <c r="B185" s="8" t="s">
        <v>45</v>
      </c>
      <c r="C185" s="1"/>
      <c r="D185" s="25"/>
      <c r="E185" s="25"/>
      <c r="F185" s="25"/>
      <c r="G185" s="25"/>
      <c r="H185" s="25"/>
      <c r="I185" s="25"/>
      <c r="J185" s="25"/>
      <c r="K185" s="25"/>
      <c r="L185" s="25"/>
      <c r="M185" s="25"/>
      <c r="N185" s="25"/>
      <c r="O185" s="21">
        <f t="shared" si="859"/>
        <v>0</v>
      </c>
      <c r="P185" s="25"/>
      <c r="Q185" s="25"/>
      <c r="R185" s="25"/>
      <c r="S185" s="21">
        <f t="shared" si="860"/>
        <v>0</v>
      </c>
      <c r="T185" s="25"/>
      <c r="U185" s="25"/>
      <c r="V185" s="25"/>
      <c r="W185" s="25"/>
      <c r="X185" s="25"/>
      <c r="Y185" s="21">
        <f>SUM(T185:X185)</f>
        <v>0</v>
      </c>
      <c r="Z185" s="21">
        <f t="shared" si="786"/>
        <v>0</v>
      </c>
      <c r="AA185" s="46" t="str">
        <f t="shared" si="787"/>
        <v/>
      </c>
      <c r="AB185" s="20"/>
      <c r="AC185" s="25"/>
      <c r="AD185" s="25"/>
      <c r="AE185" s="25"/>
      <c r="AF185" s="25"/>
      <c r="AG185" s="25"/>
      <c r="AH185" s="21">
        <f t="shared" si="862"/>
        <v>0</v>
      </c>
      <c r="AI185" s="25"/>
      <c r="AJ185" s="25"/>
      <c r="AK185" s="25"/>
      <c r="AL185" s="25"/>
      <c r="AM185" s="25"/>
      <c r="AN185" s="21">
        <f t="shared" si="863"/>
        <v>0</v>
      </c>
      <c r="AO185" s="25"/>
      <c r="AP185" s="25"/>
      <c r="AQ185" s="25"/>
      <c r="AR185" s="25"/>
      <c r="AS185" s="25"/>
      <c r="AT185" s="21">
        <f t="shared" si="864"/>
        <v>0</v>
      </c>
      <c r="AU185" s="25"/>
      <c r="AV185" s="25"/>
      <c r="AW185" s="25"/>
      <c r="AX185" s="25"/>
      <c r="AY185" s="25"/>
      <c r="AZ185" s="21">
        <f>SUM(AU185:AY185)</f>
        <v>0</v>
      </c>
      <c r="BA185" s="21">
        <f>SUM(AH185,AN185,AT185,AZ185)</f>
        <v>0</v>
      </c>
      <c r="BB185" s="46" t="str">
        <f t="shared" si="790"/>
        <v/>
      </c>
      <c r="BC185" s="20"/>
      <c r="BD185" s="25"/>
      <c r="BE185" s="25"/>
      <c r="BF185" s="25"/>
      <c r="BG185" s="25"/>
      <c r="BH185" s="25"/>
      <c r="BI185" s="21">
        <f t="shared" si="791"/>
        <v>0</v>
      </c>
      <c r="BJ185" s="25"/>
      <c r="BK185" s="25"/>
      <c r="BL185" s="25"/>
      <c r="BM185" s="25"/>
      <c r="BN185" s="25"/>
      <c r="BO185" s="21">
        <f t="shared" si="792"/>
        <v>0</v>
      </c>
      <c r="BP185" s="25"/>
      <c r="BQ185" s="25"/>
      <c r="BR185" s="25"/>
      <c r="BS185" s="25"/>
      <c r="BT185" s="25"/>
      <c r="BU185" s="21">
        <f t="shared" si="867"/>
        <v>0</v>
      </c>
      <c r="BV185" s="25"/>
      <c r="BW185" s="25"/>
      <c r="BX185" s="25"/>
      <c r="BY185" s="25"/>
      <c r="BZ185" s="25"/>
      <c r="CA185" s="21">
        <f t="shared" si="793"/>
        <v>0</v>
      </c>
      <c r="CB185" s="25"/>
      <c r="CC185" s="21">
        <f t="shared" si="888"/>
        <v>0</v>
      </c>
      <c r="CD185" s="25"/>
      <c r="CE185" s="21">
        <f t="shared" si="795"/>
        <v>0</v>
      </c>
      <c r="CF185" s="21">
        <f t="shared" si="796"/>
        <v>0</v>
      </c>
      <c r="CG185" s="46" t="str">
        <f t="shared" si="797"/>
        <v/>
      </c>
      <c r="CH185" s="20"/>
      <c r="CI185" s="25"/>
      <c r="CJ185" s="25"/>
      <c r="CK185" s="25"/>
      <c r="CL185" s="25"/>
      <c r="CM185" s="25"/>
      <c r="CN185" s="25"/>
      <c r="CO185" s="21">
        <f t="shared" si="798"/>
        <v>0</v>
      </c>
      <c r="CP185" s="25"/>
      <c r="CQ185" s="25"/>
      <c r="CR185" s="25"/>
      <c r="CS185" s="25"/>
      <c r="CT185" s="25"/>
      <c r="CU185" s="25"/>
      <c r="CV185" s="21">
        <f t="shared" si="799"/>
        <v>0</v>
      </c>
      <c r="CW185" s="25"/>
      <c r="CX185" s="25"/>
      <c r="CY185" s="25"/>
      <c r="CZ185" s="25"/>
      <c r="DA185" s="25"/>
      <c r="DB185" s="21">
        <f t="shared" si="800"/>
        <v>0</v>
      </c>
      <c r="DC185" s="25">
        <v>1.80585</v>
      </c>
      <c r="DD185" s="25"/>
      <c r="DE185" s="25"/>
      <c r="DF185" s="25"/>
      <c r="DG185" s="25"/>
      <c r="DH185" s="21">
        <f t="shared" si="801"/>
        <v>1.80585</v>
      </c>
      <c r="DI185" s="25"/>
      <c r="DJ185" s="25"/>
      <c r="DK185" s="25"/>
      <c r="DL185" s="21">
        <f t="shared" si="824"/>
        <v>0</v>
      </c>
      <c r="DM185" s="25"/>
      <c r="DN185" s="25"/>
      <c r="DO185" s="25"/>
      <c r="DP185" s="25"/>
      <c r="DQ185" s="25"/>
      <c r="DR185" s="21">
        <f t="shared" si="802"/>
        <v>0</v>
      </c>
      <c r="DS185" s="19">
        <f t="shared" si="803"/>
        <v>1.80585</v>
      </c>
      <c r="DT185" s="46">
        <f t="shared" si="880"/>
        <v>8.4996124434243018E-5</v>
      </c>
      <c r="DU185" s="20"/>
      <c r="DV185" s="25"/>
      <c r="DW185" s="25"/>
      <c r="DX185" s="25"/>
      <c r="DY185" s="21">
        <f t="shared" si="805"/>
        <v>0</v>
      </c>
      <c r="DZ185" s="25"/>
      <c r="EA185" s="21">
        <f t="shared" si="806"/>
        <v>0</v>
      </c>
      <c r="EB185" s="25"/>
      <c r="EC185" s="25"/>
      <c r="ED185" s="25"/>
      <c r="EE185" s="25"/>
      <c r="EF185" s="25"/>
      <c r="EG185" s="25"/>
      <c r="EH185" s="21">
        <f t="shared" si="807"/>
        <v>0</v>
      </c>
      <c r="EI185" s="25"/>
      <c r="EJ185" s="25"/>
      <c r="EK185" s="25"/>
      <c r="EL185" s="25"/>
      <c r="EM185" s="25"/>
      <c r="EN185" s="21">
        <f t="shared" si="808"/>
        <v>0</v>
      </c>
      <c r="EO185" s="21">
        <f t="shared" si="825"/>
        <v>0</v>
      </c>
      <c r="EP185" s="46" t="str">
        <f t="shared" si="881"/>
        <v/>
      </c>
      <c r="ER185" s="25"/>
      <c r="ES185" s="25"/>
      <c r="ET185" s="25"/>
      <c r="EU185" s="25"/>
      <c r="EV185" s="25"/>
      <c r="EW185" s="25"/>
      <c r="EX185" s="25"/>
      <c r="EY185" s="21">
        <f t="shared" si="810"/>
        <v>0</v>
      </c>
      <c r="EZ185" s="21">
        <f t="shared" si="811"/>
        <v>0</v>
      </c>
      <c r="FA185" s="46" t="str">
        <f t="shared" si="882"/>
        <v/>
      </c>
    </row>
    <row r="186" spans="1:157" ht="15.75" customHeight="1" x14ac:dyDescent="0.25">
      <c r="A186" s="26">
        <v>8</v>
      </c>
      <c r="B186" s="8" t="s">
        <v>46</v>
      </c>
      <c r="C186" s="1"/>
      <c r="D186" s="25"/>
      <c r="E186" s="25"/>
      <c r="F186" s="25"/>
      <c r="G186" s="25"/>
      <c r="H186" s="25"/>
      <c r="I186" s="25"/>
      <c r="J186" s="25"/>
      <c r="K186" s="25"/>
      <c r="L186" s="25"/>
      <c r="M186" s="25"/>
      <c r="N186" s="25"/>
      <c r="O186" s="21">
        <f>SUM(D186:N186)</f>
        <v>0</v>
      </c>
      <c r="P186" s="25"/>
      <c r="Q186" s="25"/>
      <c r="R186" s="25"/>
      <c r="S186" s="21">
        <f>SUM(P186:R186)</f>
        <v>0</v>
      </c>
      <c r="T186" s="25"/>
      <c r="U186" s="25"/>
      <c r="V186" s="25"/>
      <c r="W186" s="25"/>
      <c r="X186" s="25"/>
      <c r="Y186" s="21">
        <f>SUM(T186:X186)</f>
        <v>0</v>
      </c>
      <c r="Z186" s="21">
        <f t="shared" si="786"/>
        <v>0</v>
      </c>
      <c r="AA186" s="46" t="str">
        <f t="shared" si="787"/>
        <v/>
      </c>
      <c r="AB186" s="20"/>
      <c r="AC186" s="25"/>
      <c r="AD186" s="25"/>
      <c r="AE186" s="25"/>
      <c r="AF186" s="25"/>
      <c r="AG186" s="25"/>
      <c r="AH186" s="21">
        <f>SUM(AC186:AG186)</f>
        <v>0</v>
      </c>
      <c r="AI186" s="25"/>
      <c r="AJ186" s="25"/>
      <c r="AK186" s="25"/>
      <c r="AL186" s="25"/>
      <c r="AM186" s="25"/>
      <c r="AN186" s="21">
        <f>SUM(AI186:AM186)</f>
        <v>0</v>
      </c>
      <c r="AO186" s="25"/>
      <c r="AP186" s="25"/>
      <c r="AQ186" s="25"/>
      <c r="AR186" s="25"/>
      <c r="AS186" s="25"/>
      <c r="AT186" s="21">
        <f>SUM(AO186:AS186)</f>
        <v>0</v>
      </c>
      <c r="AU186" s="25"/>
      <c r="AV186" s="25"/>
      <c r="AW186" s="25"/>
      <c r="AX186" s="25"/>
      <c r="AY186" s="25"/>
      <c r="AZ186" s="21">
        <f>SUM(AU186:AY186)</f>
        <v>0</v>
      </c>
      <c r="BA186" s="21">
        <f>SUM(AH186,AN186,AT186,AZ186)</f>
        <v>0</v>
      </c>
      <c r="BB186" s="46" t="str">
        <f t="shared" si="790"/>
        <v/>
      </c>
      <c r="BC186" s="20"/>
      <c r="BD186" s="25"/>
      <c r="BE186" s="25"/>
      <c r="BF186" s="25">
        <v>1</v>
      </c>
      <c r="BG186" s="25"/>
      <c r="BH186" s="25"/>
      <c r="BI186" s="21">
        <f t="shared" si="791"/>
        <v>1</v>
      </c>
      <c r="BJ186" s="25"/>
      <c r="BK186" s="25"/>
      <c r="BL186" s="25"/>
      <c r="BM186" s="25"/>
      <c r="BN186" s="25"/>
      <c r="BO186" s="21">
        <f t="shared" si="792"/>
        <v>0</v>
      </c>
      <c r="BP186" s="25"/>
      <c r="BQ186" s="25"/>
      <c r="BR186" s="25"/>
      <c r="BS186" s="25"/>
      <c r="BT186" s="25"/>
      <c r="BU186" s="21">
        <f>SUM(BP186:BT186)</f>
        <v>0</v>
      </c>
      <c r="BV186" s="25"/>
      <c r="BW186" s="25"/>
      <c r="BX186" s="25"/>
      <c r="BY186" s="25"/>
      <c r="BZ186" s="25"/>
      <c r="CA186" s="21">
        <f>SUM(BV186:BZ186)</f>
        <v>0</v>
      </c>
      <c r="CB186" s="25"/>
      <c r="CC186" s="21">
        <f t="shared" si="888"/>
        <v>0</v>
      </c>
      <c r="CD186" s="25"/>
      <c r="CE186" s="21">
        <f t="shared" si="795"/>
        <v>0</v>
      </c>
      <c r="CF186" s="21">
        <f t="shared" si="796"/>
        <v>1</v>
      </c>
      <c r="CG186" s="46">
        <f t="shared" si="797"/>
        <v>1.0500820694702604E-4</v>
      </c>
      <c r="CH186" s="20"/>
      <c r="CI186" s="25"/>
      <c r="CJ186" s="25"/>
      <c r="CK186" s="25"/>
      <c r="CL186" s="25"/>
      <c r="CM186" s="25"/>
      <c r="CN186" s="25"/>
      <c r="CO186" s="21">
        <f>SUM(CI186:CN186)</f>
        <v>0</v>
      </c>
      <c r="CP186" s="25"/>
      <c r="CQ186" s="25"/>
      <c r="CR186" s="25"/>
      <c r="CS186" s="25"/>
      <c r="CT186" s="25"/>
      <c r="CU186" s="25"/>
      <c r="CV186" s="21">
        <f>SUM(CP186:CU186)</f>
        <v>0</v>
      </c>
      <c r="CW186" s="25"/>
      <c r="CX186" s="25"/>
      <c r="CY186" s="25"/>
      <c r="CZ186" s="25"/>
      <c r="DA186" s="25"/>
      <c r="DB186" s="21">
        <f t="shared" si="800"/>
        <v>0</v>
      </c>
      <c r="DC186" s="25">
        <v>6.3799047200000008</v>
      </c>
      <c r="DD186" s="25">
        <v>1.8295609199999998</v>
      </c>
      <c r="DE186" s="25"/>
      <c r="DF186" s="25"/>
      <c r="DG186" s="25"/>
      <c r="DH186" s="21">
        <f t="shared" si="801"/>
        <v>8.2094656400000012</v>
      </c>
      <c r="DI186" s="25"/>
      <c r="DJ186" s="25"/>
      <c r="DK186" s="25"/>
      <c r="DL186" s="21">
        <f t="shared" si="824"/>
        <v>0</v>
      </c>
      <c r="DM186" s="25"/>
      <c r="DN186" s="25"/>
      <c r="DO186" s="25"/>
      <c r="DP186" s="25"/>
      <c r="DQ186" s="25"/>
      <c r="DR186" s="21">
        <f t="shared" si="802"/>
        <v>0</v>
      </c>
      <c r="DS186" s="19">
        <f t="shared" si="803"/>
        <v>8.2094656400000012</v>
      </c>
      <c r="DT186" s="46">
        <f t="shared" si="880"/>
        <v>3.8639574885847809E-4</v>
      </c>
      <c r="DU186" s="20"/>
      <c r="DV186" s="25"/>
      <c r="DW186" s="25"/>
      <c r="DX186" s="25"/>
      <c r="DY186" s="21">
        <f t="shared" si="805"/>
        <v>0</v>
      </c>
      <c r="DZ186" s="25"/>
      <c r="EA186" s="21">
        <f t="shared" si="806"/>
        <v>0</v>
      </c>
      <c r="EB186" s="25"/>
      <c r="EC186" s="25"/>
      <c r="ED186" s="25"/>
      <c r="EE186" s="25"/>
      <c r="EF186" s="25"/>
      <c r="EG186" s="25"/>
      <c r="EH186" s="21">
        <f t="shared" si="807"/>
        <v>0</v>
      </c>
      <c r="EI186" s="25"/>
      <c r="EJ186" s="25"/>
      <c r="EK186" s="25"/>
      <c r="EL186" s="25"/>
      <c r="EM186" s="25"/>
      <c r="EN186" s="21">
        <f t="shared" si="808"/>
        <v>0</v>
      </c>
      <c r="EO186" s="21">
        <f t="shared" si="825"/>
        <v>0</v>
      </c>
      <c r="EP186" s="46" t="str">
        <f t="shared" si="881"/>
        <v/>
      </c>
      <c r="ER186" s="25"/>
      <c r="ES186" s="25"/>
      <c r="ET186" s="25"/>
      <c r="EU186" s="25"/>
      <c r="EV186" s="25"/>
      <c r="EW186" s="25"/>
      <c r="EX186" s="25"/>
      <c r="EY186" s="21">
        <f t="shared" si="810"/>
        <v>0</v>
      </c>
      <c r="EZ186" s="21">
        <f t="shared" si="811"/>
        <v>0</v>
      </c>
      <c r="FA186" s="46" t="str">
        <f t="shared" si="882"/>
        <v/>
      </c>
    </row>
    <row r="187" spans="1:157" ht="15.75" customHeight="1" x14ac:dyDescent="0.25">
      <c r="A187" s="26"/>
      <c r="B187" s="8" t="s">
        <v>47</v>
      </c>
      <c r="C187" s="1"/>
      <c r="D187" s="25"/>
      <c r="E187" s="25"/>
      <c r="F187" s="25"/>
      <c r="G187" s="25"/>
      <c r="H187" s="25"/>
      <c r="I187" s="25"/>
      <c r="J187" s="25"/>
      <c r="K187" s="25"/>
      <c r="L187" s="25"/>
      <c r="M187" s="25"/>
      <c r="N187" s="25"/>
      <c r="O187" s="21">
        <f t="shared" si="859"/>
        <v>0</v>
      </c>
      <c r="P187" s="25"/>
      <c r="Q187" s="25"/>
      <c r="R187" s="25"/>
      <c r="S187" s="21">
        <f t="shared" si="860"/>
        <v>0</v>
      </c>
      <c r="T187" s="25"/>
      <c r="U187" s="25"/>
      <c r="V187" s="25"/>
      <c r="W187" s="25"/>
      <c r="X187" s="25"/>
      <c r="Y187" s="21">
        <f t="shared" si="861"/>
        <v>0</v>
      </c>
      <c r="Z187" s="21">
        <f t="shared" si="786"/>
        <v>0</v>
      </c>
      <c r="AA187" s="46" t="str">
        <f t="shared" si="787"/>
        <v/>
      </c>
      <c r="AB187" s="20"/>
      <c r="AC187" s="25"/>
      <c r="AD187" s="25"/>
      <c r="AE187" s="25"/>
      <c r="AF187" s="25">
        <v>2</v>
      </c>
      <c r="AG187" s="25">
        <v>1</v>
      </c>
      <c r="AH187" s="21">
        <f t="shared" si="862"/>
        <v>3</v>
      </c>
      <c r="AI187" s="25"/>
      <c r="AJ187" s="25"/>
      <c r="AK187" s="25"/>
      <c r="AL187" s="25"/>
      <c r="AM187" s="25"/>
      <c r="AN187" s="21">
        <f t="shared" si="863"/>
        <v>0</v>
      </c>
      <c r="AO187" s="25"/>
      <c r="AP187" s="25"/>
      <c r="AQ187" s="25"/>
      <c r="AR187" s="25"/>
      <c r="AS187" s="25"/>
      <c r="AT187" s="21">
        <f t="shared" si="864"/>
        <v>0</v>
      </c>
      <c r="AU187" s="25"/>
      <c r="AV187" s="25"/>
      <c r="AW187" s="25"/>
      <c r="AX187" s="25"/>
      <c r="AY187" s="25"/>
      <c r="AZ187" s="21">
        <f t="shared" si="865"/>
        <v>0</v>
      </c>
      <c r="BA187" s="21">
        <f t="shared" si="866"/>
        <v>3</v>
      </c>
      <c r="BB187" s="46">
        <f t="shared" si="790"/>
        <v>4.2875045036225306E-4</v>
      </c>
      <c r="BC187" s="20"/>
      <c r="BD187" s="25">
        <v>1</v>
      </c>
      <c r="BE187" s="25"/>
      <c r="BF187" s="25">
        <v>2</v>
      </c>
      <c r="BG187" s="25">
        <v>4</v>
      </c>
      <c r="BH187" s="25"/>
      <c r="BI187" s="21">
        <f t="shared" si="791"/>
        <v>7</v>
      </c>
      <c r="BJ187" s="25"/>
      <c r="BK187" s="25"/>
      <c r="BL187" s="25"/>
      <c r="BM187" s="25"/>
      <c r="BN187" s="25"/>
      <c r="BO187" s="21">
        <f t="shared" si="792"/>
        <v>0</v>
      </c>
      <c r="BP187" s="25"/>
      <c r="BQ187" s="25"/>
      <c r="BR187" s="25"/>
      <c r="BS187" s="25"/>
      <c r="BT187" s="25"/>
      <c r="BU187" s="21">
        <f t="shared" si="867"/>
        <v>0</v>
      </c>
      <c r="BV187" s="25"/>
      <c r="BW187" s="25"/>
      <c r="BX187" s="25"/>
      <c r="BY187" s="25"/>
      <c r="BZ187" s="25"/>
      <c r="CA187" s="21">
        <f t="shared" si="793"/>
        <v>0</v>
      </c>
      <c r="CB187" s="25"/>
      <c r="CC187" s="21">
        <f t="shared" si="888"/>
        <v>0</v>
      </c>
      <c r="CD187" s="25"/>
      <c r="CE187" s="21">
        <f t="shared" si="795"/>
        <v>0</v>
      </c>
      <c r="CF187" s="21">
        <f t="shared" si="796"/>
        <v>7</v>
      </c>
      <c r="CG187" s="46">
        <f t="shared" si="797"/>
        <v>7.3505744862918231E-4</v>
      </c>
      <c r="CH187" s="20"/>
      <c r="CI187" s="25">
        <v>5</v>
      </c>
      <c r="CJ187" s="25">
        <v>3</v>
      </c>
      <c r="CK187" s="25">
        <v>3</v>
      </c>
      <c r="CL187" s="25">
        <v>3</v>
      </c>
      <c r="CM187" s="25">
        <v>3</v>
      </c>
      <c r="CN187" s="25"/>
      <c r="CO187" s="21">
        <f t="shared" ref="CO187:CO225" si="889">SUM(CI187:CN187)</f>
        <v>17</v>
      </c>
      <c r="CP187" s="25"/>
      <c r="CQ187" s="25"/>
      <c r="CR187" s="25"/>
      <c r="CS187" s="25"/>
      <c r="CT187" s="25"/>
      <c r="CU187" s="25"/>
      <c r="CV187" s="21">
        <f t="shared" ref="CV187:CV225" si="890">SUM(CP187:CU187)</f>
        <v>0</v>
      </c>
      <c r="CW187" s="25"/>
      <c r="CX187" s="25"/>
      <c r="CY187" s="25"/>
      <c r="CZ187" s="25"/>
      <c r="DA187" s="25"/>
      <c r="DB187" s="21">
        <f t="shared" si="800"/>
        <v>0</v>
      </c>
      <c r="DC187" s="25"/>
      <c r="DD187" s="25"/>
      <c r="DE187" s="25"/>
      <c r="DF187" s="25"/>
      <c r="DG187" s="25"/>
      <c r="DH187" s="21">
        <f t="shared" si="801"/>
        <v>0</v>
      </c>
      <c r="DI187" s="25"/>
      <c r="DJ187" s="25"/>
      <c r="DK187" s="25"/>
      <c r="DL187" s="21">
        <f t="shared" si="824"/>
        <v>0</v>
      </c>
      <c r="DM187" s="25"/>
      <c r="DN187" s="25"/>
      <c r="DO187" s="25"/>
      <c r="DP187" s="25"/>
      <c r="DQ187" s="25"/>
      <c r="DR187" s="21">
        <f t="shared" si="802"/>
        <v>0</v>
      </c>
      <c r="DS187" s="19">
        <f t="shared" si="803"/>
        <v>17</v>
      </c>
      <c r="DT187" s="46">
        <f t="shared" si="880"/>
        <v>8.0014071787918781E-4</v>
      </c>
      <c r="DU187" s="20"/>
      <c r="DV187" s="25"/>
      <c r="DW187" s="25"/>
      <c r="DX187" s="25"/>
      <c r="DY187" s="21">
        <f t="shared" si="805"/>
        <v>0</v>
      </c>
      <c r="DZ187" s="25"/>
      <c r="EA187" s="21">
        <f t="shared" si="806"/>
        <v>0</v>
      </c>
      <c r="EB187" s="25"/>
      <c r="EC187" s="25"/>
      <c r="ED187" s="25"/>
      <c r="EE187" s="25"/>
      <c r="EF187" s="25"/>
      <c r="EG187" s="25"/>
      <c r="EH187" s="21">
        <f t="shared" si="807"/>
        <v>0</v>
      </c>
      <c r="EI187" s="25"/>
      <c r="EJ187" s="25"/>
      <c r="EK187" s="25"/>
      <c r="EL187" s="25"/>
      <c r="EM187" s="25"/>
      <c r="EN187" s="21">
        <f t="shared" si="808"/>
        <v>0</v>
      </c>
      <c r="EO187" s="21">
        <f t="shared" si="825"/>
        <v>0</v>
      </c>
      <c r="EP187" s="46" t="str">
        <f t="shared" si="881"/>
        <v/>
      </c>
      <c r="ER187" s="25"/>
      <c r="ES187" s="25"/>
      <c r="ET187" s="25"/>
      <c r="EU187" s="25"/>
      <c r="EV187" s="25"/>
      <c r="EW187" s="25"/>
      <c r="EX187" s="25"/>
      <c r="EY187" s="21">
        <f t="shared" si="810"/>
        <v>0</v>
      </c>
      <c r="EZ187" s="21">
        <f t="shared" si="811"/>
        <v>0</v>
      </c>
      <c r="FA187" s="46" t="str">
        <f t="shared" si="882"/>
        <v/>
      </c>
    </row>
    <row r="188" spans="1:157" ht="15.75" customHeight="1" x14ac:dyDescent="0.25">
      <c r="A188" s="26"/>
      <c r="B188" s="8" t="s">
        <v>261</v>
      </c>
      <c r="C188" s="1"/>
      <c r="D188" s="25"/>
      <c r="E188" s="25"/>
      <c r="F188" s="25"/>
      <c r="G188" s="25"/>
      <c r="H188" s="25"/>
      <c r="I188" s="25"/>
      <c r="J188" s="25"/>
      <c r="K188" s="25"/>
      <c r="L188" s="25"/>
      <c r="M188" s="25"/>
      <c r="N188" s="25"/>
      <c r="O188" s="21"/>
      <c r="P188" s="25"/>
      <c r="Q188" s="25"/>
      <c r="R188" s="25"/>
      <c r="S188" s="21"/>
      <c r="T188" s="25"/>
      <c r="U188" s="25"/>
      <c r="V188" s="25"/>
      <c r="W188" s="25"/>
      <c r="X188" s="25"/>
      <c r="Y188" s="21"/>
      <c r="Z188" s="21"/>
      <c r="AA188" s="46"/>
      <c r="AB188" s="20"/>
      <c r="AC188" s="25"/>
      <c r="AD188" s="25"/>
      <c r="AE188" s="25"/>
      <c r="AF188" s="25"/>
      <c r="AG188" s="25"/>
      <c r="AH188" s="21"/>
      <c r="AI188" s="25"/>
      <c r="AJ188" s="25"/>
      <c r="AK188" s="25"/>
      <c r="AL188" s="25"/>
      <c r="AM188" s="25"/>
      <c r="AN188" s="21"/>
      <c r="AO188" s="25"/>
      <c r="AP188" s="25"/>
      <c r="AQ188" s="25"/>
      <c r="AR188" s="25"/>
      <c r="AS188" s="25"/>
      <c r="AT188" s="21"/>
      <c r="AU188" s="25"/>
      <c r="AV188" s="25"/>
      <c r="AW188" s="25"/>
      <c r="AX188" s="25"/>
      <c r="AY188" s="25"/>
      <c r="AZ188" s="21"/>
      <c r="BA188" s="21"/>
      <c r="BB188" s="46"/>
      <c r="BC188" s="20"/>
      <c r="BD188" s="25"/>
      <c r="BE188" s="25"/>
      <c r="BF188" s="25"/>
      <c r="BG188" s="25"/>
      <c r="BH188" s="25"/>
      <c r="BI188" s="21"/>
      <c r="BJ188" s="25"/>
      <c r="BK188" s="25"/>
      <c r="BL188" s="25"/>
      <c r="BM188" s="25"/>
      <c r="BN188" s="25"/>
      <c r="BO188" s="21"/>
      <c r="BP188" s="25"/>
      <c r="BQ188" s="25"/>
      <c r="BR188" s="25"/>
      <c r="BS188" s="25"/>
      <c r="BT188" s="25"/>
      <c r="BU188" s="21"/>
      <c r="BV188" s="25"/>
      <c r="BW188" s="25"/>
      <c r="BX188" s="25"/>
      <c r="BY188" s="25"/>
      <c r="BZ188" s="25"/>
      <c r="CA188" s="21"/>
      <c r="CB188" s="25"/>
      <c r="CC188" s="21"/>
      <c r="CD188" s="25"/>
      <c r="CE188" s="21"/>
      <c r="CF188" s="21"/>
      <c r="CG188" s="46"/>
      <c r="CH188" s="20"/>
      <c r="CI188" s="25"/>
      <c r="CJ188" s="25"/>
      <c r="CK188" s="25"/>
      <c r="CL188" s="25"/>
      <c r="CM188" s="25"/>
      <c r="CN188" s="25"/>
      <c r="CO188" s="21"/>
      <c r="CP188" s="25"/>
      <c r="CQ188" s="25"/>
      <c r="CR188" s="25"/>
      <c r="CS188" s="25"/>
      <c r="CT188" s="25"/>
      <c r="CU188" s="25"/>
      <c r="CV188" s="21"/>
      <c r="CW188" s="25"/>
      <c r="CX188" s="25"/>
      <c r="CY188" s="25"/>
      <c r="CZ188" s="25"/>
      <c r="DA188" s="25"/>
      <c r="DB188" s="21"/>
      <c r="DC188" s="25"/>
      <c r="DD188" s="25"/>
      <c r="DE188" s="25"/>
      <c r="DF188" s="25"/>
      <c r="DG188" s="25"/>
      <c r="DH188" s="21"/>
      <c r="DI188" s="25"/>
      <c r="DJ188" s="25"/>
      <c r="DK188" s="25"/>
      <c r="DL188" s="21"/>
      <c r="DM188" s="25"/>
      <c r="DN188" s="25"/>
      <c r="DO188" s="25"/>
      <c r="DP188" s="25"/>
      <c r="DQ188" s="25"/>
      <c r="DR188" s="21"/>
      <c r="DS188" s="19"/>
      <c r="DT188" s="46"/>
      <c r="DU188" s="20"/>
      <c r="DV188" s="25"/>
      <c r="DW188" s="25"/>
      <c r="DX188" s="25">
        <v>30</v>
      </c>
      <c r="DY188" s="21">
        <f t="shared" si="805"/>
        <v>30</v>
      </c>
      <c r="DZ188" s="25"/>
      <c r="EA188" s="21"/>
      <c r="EB188" s="25"/>
      <c r="EC188" s="25"/>
      <c r="ED188" s="25"/>
      <c r="EE188" s="25"/>
      <c r="EF188" s="25"/>
      <c r="EG188" s="25"/>
      <c r="EH188" s="21"/>
      <c r="EI188" s="25"/>
      <c r="EJ188" s="25"/>
      <c r="EK188" s="25"/>
      <c r="EL188" s="25"/>
      <c r="EM188" s="25"/>
      <c r="EN188" s="21"/>
      <c r="EO188" s="21">
        <f t="shared" si="825"/>
        <v>30</v>
      </c>
      <c r="EP188" s="46">
        <f t="shared" si="881"/>
        <v>1.179861626509459E-2</v>
      </c>
      <c r="ER188" s="25"/>
      <c r="ES188" s="25"/>
      <c r="ET188" s="25"/>
      <c r="EU188" s="25"/>
      <c r="EV188" s="25"/>
      <c r="EW188" s="25"/>
      <c r="EX188" s="25"/>
      <c r="EY188" s="21"/>
      <c r="EZ188" s="21"/>
      <c r="FA188" s="46"/>
    </row>
    <row r="189" spans="1:157" ht="15.75" customHeight="1" x14ac:dyDescent="0.25">
      <c r="A189" s="26">
        <v>15</v>
      </c>
      <c r="B189" s="8" t="s">
        <v>48</v>
      </c>
      <c r="C189" s="1"/>
      <c r="D189" s="25"/>
      <c r="E189" s="25"/>
      <c r="F189" s="25">
        <v>0.51075000000000004</v>
      </c>
      <c r="G189" s="25">
        <v>0.62375000000000003</v>
      </c>
      <c r="H189" s="25">
        <v>0.65</v>
      </c>
      <c r="I189" s="25">
        <v>0.83145999999999998</v>
      </c>
      <c r="J189" s="25">
        <v>7.9020000000000001</v>
      </c>
      <c r="K189" s="25">
        <v>8.3111999999999995</v>
      </c>
      <c r="L189" s="25">
        <v>3.8413200000000001</v>
      </c>
      <c r="M189" s="25">
        <v>3.54</v>
      </c>
      <c r="N189" s="25">
        <v>3.6308625000000001</v>
      </c>
      <c r="O189" s="21">
        <f t="shared" si="859"/>
        <v>29.8413425</v>
      </c>
      <c r="P189" s="25"/>
      <c r="Q189" s="25"/>
      <c r="R189" s="25"/>
      <c r="S189" s="21">
        <f t="shared" si="860"/>
        <v>0</v>
      </c>
      <c r="T189" s="25"/>
      <c r="U189" s="25"/>
      <c r="V189" s="25"/>
      <c r="W189" s="25"/>
      <c r="X189" s="25"/>
      <c r="Y189" s="21">
        <f t="shared" si="861"/>
        <v>0</v>
      </c>
      <c r="Z189" s="21">
        <f t="shared" si="786"/>
        <v>29.8413425</v>
      </c>
      <c r="AA189" s="46">
        <f t="shared" ref="AA189:AA226" si="891">IF(Z189=0,"",Z189/$Z$300)</f>
        <v>5.7543877288703301E-3</v>
      </c>
      <c r="AB189" s="20"/>
      <c r="AC189" s="25">
        <v>4.8855620000000002</v>
      </c>
      <c r="AD189" s="25">
        <v>3.4836200000000002</v>
      </c>
      <c r="AE189" s="25">
        <v>2.9849399999999999</v>
      </c>
      <c r="AF189" s="25">
        <v>0.74670000000000003</v>
      </c>
      <c r="AG189" s="25">
        <v>3.2814000000000001</v>
      </c>
      <c r="AH189" s="21">
        <f t="shared" si="862"/>
        <v>15.382222000000001</v>
      </c>
      <c r="AI189" s="25"/>
      <c r="AJ189" s="25"/>
      <c r="AK189" s="25"/>
      <c r="AL189" s="25"/>
      <c r="AM189" s="25"/>
      <c r="AN189" s="21">
        <f t="shared" si="863"/>
        <v>0</v>
      </c>
      <c r="AO189" s="25"/>
      <c r="AP189" s="25"/>
      <c r="AQ189" s="25"/>
      <c r="AR189" s="25"/>
      <c r="AS189" s="25"/>
      <c r="AT189" s="21">
        <f t="shared" si="864"/>
        <v>0</v>
      </c>
      <c r="AU189" s="25"/>
      <c r="AV189" s="25"/>
      <c r="AW189" s="25"/>
      <c r="AX189" s="25"/>
      <c r="AY189" s="25"/>
      <c r="AZ189" s="21">
        <f t="shared" si="865"/>
        <v>0</v>
      </c>
      <c r="BA189" s="21">
        <f t="shared" si="866"/>
        <v>15.382222000000001</v>
      </c>
      <c r="BB189" s="46">
        <f t="shared" ref="BB189:BB226" si="892">IF(BA189=0,"",BA189/$BA$300)</f>
        <v>2.1983782033573856E-3</v>
      </c>
      <c r="BC189" s="20"/>
      <c r="BD189" s="25">
        <v>3.20139</v>
      </c>
      <c r="BE189" s="25">
        <v>3.5327774900000004</v>
      </c>
      <c r="BF189" s="25">
        <v>3.4058999999999999</v>
      </c>
      <c r="BG189" s="25">
        <v>3.3682799999999999</v>
      </c>
      <c r="BH189" s="25">
        <v>3.2463000000000002</v>
      </c>
      <c r="BI189" s="21">
        <f t="shared" si="791"/>
        <v>16.75464749</v>
      </c>
      <c r="BJ189" s="25"/>
      <c r="BK189" s="25"/>
      <c r="BL189" s="25"/>
      <c r="BM189" s="25"/>
      <c r="BN189" s="25"/>
      <c r="BO189" s="21">
        <f t="shared" si="792"/>
        <v>0</v>
      </c>
      <c r="BP189" s="25"/>
      <c r="BQ189" s="25"/>
      <c r="BR189" s="25"/>
      <c r="BS189" s="25"/>
      <c r="BT189" s="25"/>
      <c r="BU189" s="21">
        <f t="shared" si="867"/>
        <v>0</v>
      </c>
      <c r="BV189" s="25"/>
      <c r="BW189" s="25"/>
      <c r="BX189" s="25"/>
      <c r="BY189" s="25"/>
      <c r="BZ189" s="25"/>
      <c r="CA189" s="21">
        <f t="shared" si="793"/>
        <v>0</v>
      </c>
      <c r="CB189" s="25"/>
      <c r="CC189" s="21">
        <f t="shared" si="888"/>
        <v>0</v>
      </c>
      <c r="CD189" s="25"/>
      <c r="CE189" s="21">
        <f t="shared" si="795"/>
        <v>0</v>
      </c>
      <c r="CF189" s="21">
        <f t="shared" si="796"/>
        <v>16.75464749</v>
      </c>
      <c r="CG189" s="46">
        <f t="shared" ref="CG189:CG226" si="893">IF(CF189=0,"",CF189/($CF$300-$CF$298))</f>
        <v>1.7593754909543905E-3</v>
      </c>
      <c r="CH189" s="20"/>
      <c r="CI189" s="25">
        <v>3.5190000000000001</v>
      </c>
      <c r="CJ189" s="25">
        <v>3.1566000000000001</v>
      </c>
      <c r="CK189" s="25">
        <v>4.5071450000000004</v>
      </c>
      <c r="CL189" s="25">
        <v>4.2691999999999997</v>
      </c>
      <c r="CM189" s="25">
        <v>3.1060500000000002</v>
      </c>
      <c r="CN189" s="25">
        <v>1.03535</v>
      </c>
      <c r="CO189" s="21">
        <f t="shared" si="889"/>
        <v>19.593345000000003</v>
      </c>
      <c r="CP189" s="25"/>
      <c r="CQ189" s="25"/>
      <c r="CR189" s="25"/>
      <c r="CS189" s="25"/>
      <c r="CT189" s="25"/>
      <c r="CU189" s="25"/>
      <c r="CV189" s="21">
        <f t="shared" si="890"/>
        <v>0</v>
      </c>
      <c r="CW189" s="25"/>
      <c r="CX189" s="25"/>
      <c r="CY189" s="25"/>
      <c r="CZ189" s="25"/>
      <c r="DA189" s="25"/>
      <c r="DB189" s="21">
        <f t="shared" si="800"/>
        <v>0</v>
      </c>
      <c r="DC189" s="25">
        <v>9.9451549999999997</v>
      </c>
      <c r="DD189" s="25">
        <v>5.508</v>
      </c>
      <c r="DE189" s="25"/>
      <c r="DF189" s="25"/>
      <c r="DG189" s="25"/>
      <c r="DH189" s="21">
        <f t="shared" si="801"/>
        <v>15.453154999999999</v>
      </c>
      <c r="DI189" s="25"/>
      <c r="DJ189" s="25"/>
      <c r="DK189" s="25"/>
      <c r="DL189" s="21">
        <f t="shared" si="824"/>
        <v>0</v>
      </c>
      <c r="DM189" s="25"/>
      <c r="DN189" s="25"/>
      <c r="DO189" s="25"/>
      <c r="DP189" s="25"/>
      <c r="DQ189" s="25"/>
      <c r="DR189" s="21">
        <f t="shared" si="802"/>
        <v>0</v>
      </c>
      <c r="DS189" s="19">
        <f t="shared" si="803"/>
        <v>35.046500000000002</v>
      </c>
      <c r="DT189" s="46">
        <f t="shared" ref="DT189:DT217" si="894">IF(DS189=0,"",DS189/($DS$300-$DS$298))</f>
        <v>1.6495371570089976E-3</v>
      </c>
      <c r="DU189" s="20"/>
      <c r="DV189" s="25"/>
      <c r="DW189" s="25"/>
      <c r="DX189" s="25"/>
      <c r="DY189" s="21">
        <f t="shared" si="805"/>
        <v>0</v>
      </c>
      <c r="DZ189" s="25"/>
      <c r="EA189" s="21">
        <f t="shared" si="806"/>
        <v>0</v>
      </c>
      <c r="EB189" s="25"/>
      <c r="EC189" s="25"/>
      <c r="ED189" s="25"/>
      <c r="EE189" s="25"/>
      <c r="EF189" s="25"/>
      <c r="EG189" s="25"/>
      <c r="EH189" s="21">
        <f t="shared" si="807"/>
        <v>0</v>
      </c>
      <c r="EI189" s="25"/>
      <c r="EJ189" s="25"/>
      <c r="EK189" s="25"/>
      <c r="EL189" s="25"/>
      <c r="EM189" s="25"/>
      <c r="EN189" s="21">
        <f t="shared" si="808"/>
        <v>0</v>
      </c>
      <c r="EO189" s="21">
        <f t="shared" si="825"/>
        <v>0</v>
      </c>
      <c r="EP189" s="46" t="str">
        <f t="shared" si="881"/>
        <v/>
      </c>
      <c r="ER189" s="25"/>
      <c r="ES189" s="25"/>
      <c r="ET189" s="25"/>
      <c r="EU189" s="25"/>
      <c r="EV189" s="25"/>
      <c r="EW189" s="25"/>
      <c r="EX189" s="25"/>
      <c r="EY189" s="21">
        <f t="shared" si="810"/>
        <v>0</v>
      </c>
      <c r="EZ189" s="21">
        <f t="shared" si="811"/>
        <v>0</v>
      </c>
      <c r="FA189" s="46" t="str">
        <f t="shared" ref="FA189:FA225" si="895">IF(EZ189=0,"",EZ189/$EO$300)</f>
        <v/>
      </c>
    </row>
    <row r="190" spans="1:157" ht="15.75" customHeight="1" x14ac:dyDescent="0.25">
      <c r="A190" s="26"/>
      <c r="B190" s="8" t="s">
        <v>49</v>
      </c>
      <c r="C190" s="1"/>
      <c r="D190" s="25"/>
      <c r="E190" s="25"/>
      <c r="F190" s="25"/>
      <c r="G190" s="25"/>
      <c r="H190" s="25"/>
      <c r="I190" s="25"/>
      <c r="J190" s="25"/>
      <c r="K190" s="25"/>
      <c r="L190" s="25"/>
      <c r="M190" s="25"/>
      <c r="N190" s="25"/>
      <c r="O190" s="21">
        <f t="shared" si="859"/>
        <v>0</v>
      </c>
      <c r="P190" s="25">
        <v>0</v>
      </c>
      <c r="Q190" s="25">
        <v>0</v>
      </c>
      <c r="R190" s="25">
        <v>20.227236169901964</v>
      </c>
      <c r="S190" s="21">
        <f t="shared" si="860"/>
        <v>20.227236169901964</v>
      </c>
      <c r="T190" s="25">
        <v>58.507006028774718</v>
      </c>
      <c r="U190" s="25">
        <v>47.749906176620158</v>
      </c>
      <c r="V190" s="25">
        <v>30.397832540362359</v>
      </c>
      <c r="W190" s="25">
        <v>36.796413507563777</v>
      </c>
      <c r="X190" s="25">
        <v>35.678451527967134</v>
      </c>
      <c r="Y190" s="21">
        <f t="shared" si="861"/>
        <v>209.12960978128814</v>
      </c>
      <c r="Z190" s="21">
        <f t="shared" si="786"/>
        <v>229.35684595119011</v>
      </c>
      <c r="AA190" s="46">
        <f t="shared" si="891"/>
        <v>4.4227508191829211E-2</v>
      </c>
      <c r="AB190" s="18"/>
      <c r="AC190" s="25"/>
      <c r="AD190" s="25"/>
      <c r="AE190" s="25"/>
      <c r="AF190" s="25"/>
      <c r="AG190" s="25"/>
      <c r="AH190" s="21">
        <f t="shared" si="862"/>
        <v>0</v>
      </c>
      <c r="AI190" s="25"/>
      <c r="AJ190" s="25"/>
      <c r="AK190" s="25"/>
      <c r="AL190" s="25"/>
      <c r="AM190" s="25"/>
      <c r="AN190" s="21">
        <f t="shared" si="863"/>
        <v>0</v>
      </c>
      <c r="AO190" s="25">
        <v>50.751487608065823</v>
      </c>
      <c r="AP190" s="25">
        <v>92.392204651643027</v>
      </c>
      <c r="AQ190" s="25">
        <v>78.411844643608987</v>
      </c>
      <c r="AR190" s="25">
        <v>75.291835908769869</v>
      </c>
      <c r="AS190" s="25">
        <v>53.218072727717072</v>
      </c>
      <c r="AT190" s="21">
        <f t="shared" si="864"/>
        <v>350.06544553980478</v>
      </c>
      <c r="AU190" s="25">
        <v>31.611043501952597</v>
      </c>
      <c r="AV190" s="25">
        <v>10.537014500650864</v>
      </c>
      <c r="AW190" s="25">
        <v>21.074029001301728</v>
      </c>
      <c r="AX190" s="25">
        <v>0</v>
      </c>
      <c r="AY190" s="25">
        <v>0</v>
      </c>
      <c r="AZ190" s="21">
        <f t="shared" si="865"/>
        <v>63.222087003905187</v>
      </c>
      <c r="BA190" s="21">
        <f t="shared" si="866"/>
        <v>413.28753254370997</v>
      </c>
      <c r="BB190" s="46">
        <f t="shared" si="892"/>
        <v>5.9065738569073323E-2</v>
      </c>
      <c r="BC190" s="18"/>
      <c r="BD190" s="25">
        <v>4.2531999999999996</v>
      </c>
      <c r="BE190" s="25">
        <v>14.32920461</v>
      </c>
      <c r="BF190" s="25">
        <v>32.418120000000002</v>
      </c>
      <c r="BG190" s="25">
        <v>31.113600000000002</v>
      </c>
      <c r="BH190" s="25">
        <v>32.569600000000001</v>
      </c>
      <c r="BI190" s="21">
        <f t="shared" si="791"/>
        <v>114.68372461000001</v>
      </c>
      <c r="BJ190" s="25"/>
      <c r="BK190" s="25"/>
      <c r="BL190" s="25"/>
      <c r="BM190" s="25"/>
      <c r="BN190" s="25"/>
      <c r="BO190" s="21">
        <f t="shared" si="792"/>
        <v>0</v>
      </c>
      <c r="BP190" s="25">
        <v>55.316402496694707</v>
      </c>
      <c r="BQ190" s="25">
        <v>18.503332356166844</v>
      </c>
      <c r="BR190" s="25">
        <v>47.733771988147055</v>
      </c>
      <c r="BS190" s="25">
        <v>27.073525275470001</v>
      </c>
      <c r="BT190" s="25">
        <v>36.7052861738144</v>
      </c>
      <c r="BU190" s="21">
        <f t="shared" si="867"/>
        <v>185.33231829029302</v>
      </c>
      <c r="BV190" s="25">
        <v>8.6368112149089509</v>
      </c>
      <c r="BW190" s="25">
        <v>7.7128877849109134</v>
      </c>
      <c r="BX190" s="25">
        <v>26.878819212832578</v>
      </c>
      <c r="BY190" s="25">
        <v>26.371213415204853</v>
      </c>
      <c r="BZ190" s="25">
        <v>31.755386643126453</v>
      </c>
      <c r="CA190" s="21">
        <f t="shared" si="793"/>
        <v>101.35511827098375</v>
      </c>
      <c r="CB190" s="25"/>
      <c r="CC190" s="21">
        <f t="shared" si="888"/>
        <v>0</v>
      </c>
      <c r="CD190" s="25"/>
      <c r="CE190" s="21">
        <f t="shared" si="795"/>
        <v>0</v>
      </c>
      <c r="CF190" s="21">
        <f t="shared" si="796"/>
        <v>401.37116117127675</v>
      </c>
      <c r="CG190" s="46">
        <f t="shared" si="893"/>
        <v>4.214726595484157E-2</v>
      </c>
      <c r="CH190" s="18"/>
      <c r="CI190" s="25">
        <v>4.7977999999999996</v>
      </c>
      <c r="CJ190" s="25">
        <v>25.029599999999999</v>
      </c>
      <c r="CK190" s="25">
        <v>22.535725000000003</v>
      </c>
      <c r="CL190" s="25">
        <v>31.812825</v>
      </c>
      <c r="CM190" s="25">
        <v>27.737861250000002</v>
      </c>
      <c r="CN190" s="25"/>
      <c r="CO190" s="21">
        <f t="shared" si="889"/>
        <v>111.91381125000001</v>
      </c>
      <c r="CP190" s="25"/>
      <c r="CQ190" s="25"/>
      <c r="CR190" s="25"/>
      <c r="CS190" s="25"/>
      <c r="CT190" s="25"/>
      <c r="CU190" s="25"/>
      <c r="CV190" s="21">
        <f t="shared" si="890"/>
        <v>0</v>
      </c>
      <c r="CW190" s="25">
        <v>39.048410258152529</v>
      </c>
      <c r="CX190" s="25">
        <v>45.28596138516194</v>
      </c>
      <c r="CY190" s="25">
        <v>26.915179570285865</v>
      </c>
      <c r="CZ190" s="25">
        <v>20.959726145104888</v>
      </c>
      <c r="DA190" s="25">
        <v>25.067832469545447</v>
      </c>
      <c r="DB190" s="21">
        <f t="shared" si="800"/>
        <v>157.27710982825067</v>
      </c>
      <c r="DC190" s="25">
        <v>442.71700000000004</v>
      </c>
      <c r="DD190" s="25">
        <v>104.92</v>
      </c>
      <c r="DE190" s="25"/>
      <c r="DF190" s="25"/>
      <c r="DG190" s="25"/>
      <c r="DH190" s="21">
        <f t="shared" si="801"/>
        <v>547.63700000000006</v>
      </c>
      <c r="DI190" s="25"/>
      <c r="DJ190" s="25"/>
      <c r="DK190" s="25"/>
      <c r="DL190" s="21">
        <f t="shared" si="824"/>
        <v>0</v>
      </c>
      <c r="DM190" s="25"/>
      <c r="DN190" s="25"/>
      <c r="DO190" s="25"/>
      <c r="DP190" s="25"/>
      <c r="DQ190" s="25"/>
      <c r="DR190" s="21">
        <f t="shared" si="802"/>
        <v>0</v>
      </c>
      <c r="DS190" s="19">
        <f t="shared" si="803"/>
        <v>816.82792107825071</v>
      </c>
      <c r="DT190" s="46">
        <f t="shared" si="894"/>
        <v>3.8445722303253889E-2</v>
      </c>
      <c r="DU190" s="18"/>
      <c r="DV190" s="25"/>
      <c r="DW190" s="25"/>
      <c r="DX190" s="25"/>
      <c r="DY190" s="21">
        <f t="shared" si="805"/>
        <v>0</v>
      </c>
      <c r="DZ190" s="25"/>
      <c r="EA190" s="21">
        <f t="shared" si="806"/>
        <v>0</v>
      </c>
      <c r="EB190" s="25"/>
      <c r="EC190" s="25"/>
      <c r="ED190" s="25"/>
      <c r="EE190" s="25"/>
      <c r="EF190" s="25"/>
      <c r="EG190" s="25">
        <v>82.579514611517297</v>
      </c>
      <c r="EH190" s="21">
        <f t="shared" si="807"/>
        <v>82.579514611517297</v>
      </c>
      <c r="EI190" s="25"/>
      <c r="EJ190" s="25"/>
      <c r="EK190" s="25"/>
      <c r="EL190" s="25"/>
      <c r="EM190" s="25"/>
      <c r="EN190" s="21">
        <f t="shared" si="808"/>
        <v>0</v>
      </c>
      <c r="EO190" s="21">
        <f t="shared" si="825"/>
        <v>82.579514611517297</v>
      </c>
      <c r="EP190" s="46">
        <f t="shared" ref="EP190:EP225" si="896">IF(EO190=0,"",EO190/$EO$300)</f>
        <v>3.2477466808635481E-2</v>
      </c>
      <c r="ER190" s="25"/>
      <c r="ES190" s="25"/>
      <c r="ET190" s="25"/>
      <c r="EU190" s="25"/>
      <c r="EV190" s="25"/>
      <c r="EW190" s="25"/>
      <c r="EX190" s="25"/>
      <c r="EY190" s="21">
        <f t="shared" si="810"/>
        <v>0</v>
      </c>
      <c r="EZ190" s="21">
        <f t="shared" si="811"/>
        <v>0</v>
      </c>
      <c r="FA190" s="46" t="str">
        <f t="shared" si="895"/>
        <v/>
      </c>
    </row>
    <row r="191" spans="1:157" ht="15.75" customHeight="1" x14ac:dyDescent="0.25">
      <c r="A191" s="26">
        <v>8</v>
      </c>
      <c r="B191" s="8" t="s">
        <v>50</v>
      </c>
      <c r="C191" s="1"/>
      <c r="D191" s="25"/>
      <c r="E191" s="25"/>
      <c r="F191" s="25"/>
      <c r="G191" s="25"/>
      <c r="H191" s="25"/>
      <c r="I191" s="25"/>
      <c r="J191" s="25"/>
      <c r="K191" s="25"/>
      <c r="L191" s="25"/>
      <c r="M191" s="25"/>
      <c r="N191" s="25"/>
      <c r="O191" s="21">
        <f t="shared" si="859"/>
        <v>0</v>
      </c>
      <c r="P191" s="25"/>
      <c r="Q191" s="25"/>
      <c r="R191" s="25"/>
      <c r="S191" s="21">
        <f t="shared" si="860"/>
        <v>0</v>
      </c>
      <c r="T191" s="25"/>
      <c r="U191" s="25"/>
      <c r="V191" s="25"/>
      <c r="W191" s="25"/>
      <c r="X191" s="25"/>
      <c r="Y191" s="21">
        <f t="shared" si="861"/>
        <v>0</v>
      </c>
      <c r="Z191" s="21">
        <f t="shared" si="786"/>
        <v>0</v>
      </c>
      <c r="AA191" s="46" t="str">
        <f t="shared" si="891"/>
        <v/>
      </c>
      <c r="AB191" s="20"/>
      <c r="AC191" s="25">
        <v>9.3478259999999995</v>
      </c>
      <c r="AD191" s="25">
        <v>9.0673919999999999</v>
      </c>
      <c r="AE191" s="25">
        <v>9.0673919999999999</v>
      </c>
      <c r="AF191" s="25">
        <v>8.6844629999999992</v>
      </c>
      <c r="AG191" s="25">
        <v>17.368928</v>
      </c>
      <c r="AH191" s="21">
        <f t="shared" si="862"/>
        <v>53.536000999999999</v>
      </c>
      <c r="AI191" s="25"/>
      <c r="AJ191" s="25"/>
      <c r="AK191" s="25"/>
      <c r="AL191" s="25"/>
      <c r="AM191" s="25"/>
      <c r="AN191" s="21">
        <f t="shared" si="863"/>
        <v>0</v>
      </c>
      <c r="AO191" s="25"/>
      <c r="AP191" s="25"/>
      <c r="AQ191" s="25"/>
      <c r="AR191" s="25"/>
      <c r="AS191" s="25"/>
      <c r="AT191" s="21">
        <f t="shared" si="864"/>
        <v>0</v>
      </c>
      <c r="AU191" s="25"/>
      <c r="AV191" s="25"/>
      <c r="AW191" s="25"/>
      <c r="AX191" s="25"/>
      <c r="AY191" s="25"/>
      <c r="AZ191" s="21">
        <f t="shared" si="865"/>
        <v>0</v>
      </c>
      <c r="BA191" s="21">
        <f t="shared" si="866"/>
        <v>53.536000999999999</v>
      </c>
      <c r="BB191" s="46">
        <f t="shared" si="892"/>
        <v>7.6511948464480098E-3</v>
      </c>
      <c r="BC191" s="20"/>
      <c r="BD191" s="25">
        <v>18.759418</v>
      </c>
      <c r="BE191" s="25">
        <v>19.166665999999999</v>
      </c>
      <c r="BF191" s="25">
        <v>19.178570000000001</v>
      </c>
      <c r="BG191" s="25">
        <v>19.010714</v>
      </c>
      <c r="BH191" s="25">
        <v>58.688099999999999</v>
      </c>
      <c r="BI191" s="21">
        <f t="shared" si="791"/>
        <v>134.80346800000001</v>
      </c>
      <c r="BJ191" s="25"/>
      <c r="BK191" s="25"/>
      <c r="BL191" s="25"/>
      <c r="BM191" s="25"/>
      <c r="BN191" s="25"/>
      <c r="BO191" s="21">
        <f t="shared" si="792"/>
        <v>0</v>
      </c>
      <c r="BP191" s="25"/>
      <c r="BQ191" s="25"/>
      <c r="BR191" s="25"/>
      <c r="BS191" s="25"/>
      <c r="BT191" s="25"/>
      <c r="BU191" s="21">
        <f t="shared" si="867"/>
        <v>0</v>
      </c>
      <c r="BV191" s="25"/>
      <c r="BW191" s="25"/>
      <c r="BX191" s="25"/>
      <c r="BY191" s="25"/>
      <c r="BZ191" s="25"/>
      <c r="CA191" s="21">
        <f t="shared" si="793"/>
        <v>0</v>
      </c>
      <c r="CB191" s="25">
        <v>60</v>
      </c>
      <c r="CC191" s="21">
        <f t="shared" si="888"/>
        <v>60</v>
      </c>
      <c r="CD191" s="25"/>
      <c r="CE191" s="21">
        <f t="shared" si="795"/>
        <v>0</v>
      </c>
      <c r="CF191" s="21">
        <f t="shared" si="796"/>
        <v>194.80346800000001</v>
      </c>
      <c r="CG191" s="46">
        <f t="shared" si="893"/>
        <v>2.0455962881742368E-2</v>
      </c>
      <c r="CH191" s="20"/>
      <c r="CI191" s="25">
        <v>0.122627</v>
      </c>
      <c r="CJ191" s="25">
        <v>30</v>
      </c>
      <c r="CK191" s="25">
        <v>15.3</v>
      </c>
      <c r="CL191" s="25">
        <v>38.110596999999999</v>
      </c>
      <c r="CM191" s="25">
        <v>0.01</v>
      </c>
      <c r="CN191" s="25">
        <v>16.579402999999999</v>
      </c>
      <c r="CO191" s="21">
        <f t="shared" si="889"/>
        <v>100.12262700000001</v>
      </c>
      <c r="CP191" s="25"/>
      <c r="CQ191" s="25"/>
      <c r="CR191" s="25"/>
      <c r="CS191" s="25"/>
      <c r="CT191" s="25"/>
      <c r="CU191" s="25"/>
      <c r="CV191" s="21">
        <f t="shared" si="890"/>
        <v>0</v>
      </c>
      <c r="CW191" s="25"/>
      <c r="CX191" s="25"/>
      <c r="CY191" s="25"/>
      <c r="CZ191" s="25"/>
      <c r="DA191" s="25"/>
      <c r="DB191" s="21">
        <f t="shared" si="800"/>
        <v>0</v>
      </c>
      <c r="DC191" s="25">
        <v>140</v>
      </c>
      <c r="DD191" s="25">
        <v>800</v>
      </c>
      <c r="DE191" s="25">
        <v>300</v>
      </c>
      <c r="DF191" s="25">
        <v>142.91970800000001</v>
      </c>
      <c r="DG191" s="25">
        <v>57.080292</v>
      </c>
      <c r="DH191" s="21">
        <f t="shared" si="801"/>
        <v>1440</v>
      </c>
      <c r="DI191" s="25"/>
      <c r="DJ191" s="25"/>
      <c r="DK191" s="25"/>
      <c r="DL191" s="21">
        <f t="shared" si="824"/>
        <v>0</v>
      </c>
      <c r="DM191" s="25"/>
      <c r="DN191" s="25"/>
      <c r="DO191" s="25"/>
      <c r="DP191" s="25"/>
      <c r="DQ191" s="25"/>
      <c r="DR191" s="21">
        <f t="shared" si="802"/>
        <v>0</v>
      </c>
      <c r="DS191" s="19">
        <f t="shared" si="803"/>
        <v>1540.122627</v>
      </c>
      <c r="DT191" s="46">
        <f t="shared" si="894"/>
        <v>7.2489107317044749E-2</v>
      </c>
      <c r="DU191" s="20"/>
      <c r="DV191" s="25"/>
      <c r="DW191" s="25"/>
      <c r="DX191" s="25"/>
      <c r="DY191" s="21">
        <f t="shared" si="805"/>
        <v>0</v>
      </c>
      <c r="DZ191" s="25"/>
      <c r="EA191" s="21">
        <f t="shared" si="806"/>
        <v>0</v>
      </c>
      <c r="EB191" s="25"/>
      <c r="EC191" s="25"/>
      <c r="ED191" s="25"/>
      <c r="EE191" s="25"/>
      <c r="EF191" s="25"/>
      <c r="EG191" s="25"/>
      <c r="EH191" s="21">
        <f t="shared" si="807"/>
        <v>0</v>
      </c>
      <c r="EI191" s="25"/>
      <c r="EJ191" s="25"/>
      <c r="EK191" s="25"/>
      <c r="EL191" s="25"/>
      <c r="EM191" s="25"/>
      <c r="EN191" s="21">
        <f t="shared" si="808"/>
        <v>0</v>
      </c>
      <c r="EO191" s="21">
        <f t="shared" si="825"/>
        <v>0</v>
      </c>
      <c r="EP191" s="46" t="str">
        <f t="shared" si="896"/>
        <v/>
      </c>
      <c r="ER191" s="25"/>
      <c r="ES191" s="25"/>
      <c r="ET191" s="25"/>
      <c r="EU191" s="25"/>
      <c r="EV191" s="25"/>
      <c r="EW191" s="25"/>
      <c r="EX191" s="25"/>
      <c r="EY191" s="21">
        <f t="shared" si="810"/>
        <v>0</v>
      </c>
      <c r="EZ191" s="21">
        <f t="shared" si="811"/>
        <v>0</v>
      </c>
      <c r="FA191" s="46" t="str">
        <f t="shared" si="895"/>
        <v/>
      </c>
    </row>
    <row r="192" spans="1:157" ht="15.75" customHeight="1" x14ac:dyDescent="0.25">
      <c r="A192" s="26">
        <v>8</v>
      </c>
      <c r="B192" s="8" t="s">
        <v>51</v>
      </c>
      <c r="C192" s="1"/>
      <c r="D192" s="25"/>
      <c r="E192" s="25"/>
      <c r="F192" s="25"/>
      <c r="G192" s="25"/>
      <c r="H192" s="25"/>
      <c r="I192" s="25"/>
      <c r="J192" s="25"/>
      <c r="K192" s="25"/>
      <c r="L192" s="25"/>
      <c r="M192" s="25"/>
      <c r="N192" s="25"/>
      <c r="O192" s="21">
        <f>SUM(D192:N192)</f>
        <v>0</v>
      </c>
      <c r="P192" s="25"/>
      <c r="Q192" s="25"/>
      <c r="R192" s="25"/>
      <c r="S192" s="21">
        <f>SUM(P192:R192)</f>
        <v>0</v>
      </c>
      <c r="T192" s="25"/>
      <c r="U192" s="25"/>
      <c r="V192" s="25"/>
      <c r="W192" s="25"/>
      <c r="X192" s="25"/>
      <c r="Y192" s="21">
        <f>SUM(T192:X192)</f>
        <v>0</v>
      </c>
      <c r="Z192" s="21">
        <f t="shared" si="786"/>
        <v>0</v>
      </c>
      <c r="AA192" s="46" t="str">
        <f t="shared" si="891"/>
        <v/>
      </c>
      <c r="AB192" s="20"/>
      <c r="AC192" s="25"/>
      <c r="AD192" s="25"/>
      <c r="AE192" s="25"/>
      <c r="AF192" s="25"/>
      <c r="AG192" s="25"/>
      <c r="AH192" s="21">
        <f>SUM(AC192:AG192)</f>
        <v>0</v>
      </c>
      <c r="AI192" s="25"/>
      <c r="AJ192" s="25"/>
      <c r="AK192" s="25"/>
      <c r="AL192" s="25"/>
      <c r="AM192" s="25"/>
      <c r="AN192" s="21">
        <f>SUM(AI192:AM192)</f>
        <v>0</v>
      </c>
      <c r="AO192" s="25"/>
      <c r="AP192" s="25"/>
      <c r="AQ192" s="25"/>
      <c r="AR192" s="25"/>
      <c r="AS192" s="25"/>
      <c r="AT192" s="21">
        <f>SUM(AO192:AS192)</f>
        <v>0</v>
      </c>
      <c r="AU192" s="25"/>
      <c r="AV192" s="25"/>
      <c r="AW192" s="25"/>
      <c r="AX192" s="25"/>
      <c r="AY192" s="25"/>
      <c r="AZ192" s="21">
        <f>SUM(AU192:AY192)</f>
        <v>0</v>
      </c>
      <c r="BA192" s="21">
        <f>SUM(AH192,AN192,AT192,AZ192)</f>
        <v>0</v>
      </c>
      <c r="BB192" s="46" t="str">
        <f t="shared" si="892"/>
        <v/>
      </c>
      <c r="BC192" s="20"/>
      <c r="BD192" s="25">
        <v>2.5</v>
      </c>
      <c r="BE192" s="25">
        <v>5</v>
      </c>
      <c r="BF192" s="25">
        <v>5</v>
      </c>
      <c r="BG192" s="25">
        <v>5</v>
      </c>
      <c r="BH192" s="25">
        <v>5</v>
      </c>
      <c r="BI192" s="21">
        <f t="shared" si="791"/>
        <v>22.5</v>
      </c>
      <c r="BJ192" s="25"/>
      <c r="BK192" s="25"/>
      <c r="BL192" s="25"/>
      <c r="BM192" s="25"/>
      <c r="BN192" s="25"/>
      <c r="BO192" s="21">
        <f t="shared" si="792"/>
        <v>0</v>
      </c>
      <c r="BP192" s="25"/>
      <c r="BQ192" s="25"/>
      <c r="BR192" s="25"/>
      <c r="BS192" s="25"/>
      <c r="BT192" s="25"/>
      <c r="BU192" s="21">
        <f>SUM(BP192:BT192)</f>
        <v>0</v>
      </c>
      <c r="BV192" s="25"/>
      <c r="BW192" s="25"/>
      <c r="BX192" s="25"/>
      <c r="BY192" s="25"/>
      <c r="BZ192" s="25"/>
      <c r="CA192" s="21">
        <f t="shared" si="793"/>
        <v>0</v>
      </c>
      <c r="CB192" s="25"/>
      <c r="CC192" s="21">
        <f t="shared" si="888"/>
        <v>0</v>
      </c>
      <c r="CD192" s="25"/>
      <c r="CE192" s="21">
        <f t="shared" si="795"/>
        <v>0</v>
      </c>
      <c r="CF192" s="21">
        <f t="shared" si="796"/>
        <v>22.5</v>
      </c>
      <c r="CG192" s="46">
        <f t="shared" si="893"/>
        <v>2.3626846563080859E-3</v>
      </c>
      <c r="CH192" s="20"/>
      <c r="CI192" s="25">
        <v>2.5</v>
      </c>
      <c r="CJ192" s="25"/>
      <c r="CK192" s="25"/>
      <c r="CL192" s="25"/>
      <c r="CM192" s="25"/>
      <c r="CN192" s="25"/>
      <c r="CO192" s="21">
        <f t="shared" si="889"/>
        <v>2.5</v>
      </c>
      <c r="CP192" s="25"/>
      <c r="CQ192" s="25"/>
      <c r="CR192" s="25"/>
      <c r="CS192" s="25"/>
      <c r="CT192" s="25"/>
      <c r="CU192" s="25"/>
      <c r="CV192" s="21">
        <f t="shared" si="890"/>
        <v>0</v>
      </c>
      <c r="CW192" s="25"/>
      <c r="CX192" s="25"/>
      <c r="CY192" s="25"/>
      <c r="CZ192" s="25"/>
      <c r="DA192" s="25"/>
      <c r="DB192" s="21">
        <f t="shared" si="800"/>
        <v>0</v>
      </c>
      <c r="DC192" s="25">
        <v>100</v>
      </c>
      <c r="DD192" s="25">
        <v>50</v>
      </c>
      <c r="DE192" s="25">
        <v>41</v>
      </c>
      <c r="DF192" s="25"/>
      <c r="DG192" s="25"/>
      <c r="DH192" s="21">
        <f t="shared" si="801"/>
        <v>191</v>
      </c>
      <c r="DI192" s="25"/>
      <c r="DJ192" s="25"/>
      <c r="DK192" s="25"/>
      <c r="DL192" s="21">
        <f t="shared" si="824"/>
        <v>0</v>
      </c>
      <c r="DM192" s="25"/>
      <c r="DN192" s="25"/>
      <c r="DO192" s="25"/>
      <c r="DP192" s="25"/>
      <c r="DQ192" s="25"/>
      <c r="DR192" s="21">
        <f t="shared" si="802"/>
        <v>0</v>
      </c>
      <c r="DS192" s="19">
        <f t="shared" si="803"/>
        <v>193.5</v>
      </c>
      <c r="DT192" s="46">
        <f t="shared" si="894"/>
        <v>9.1074840535072255E-3</v>
      </c>
      <c r="DU192" s="20"/>
      <c r="DV192" s="25"/>
      <c r="DW192" s="25"/>
      <c r="DX192" s="25"/>
      <c r="DY192" s="21">
        <f t="shared" si="805"/>
        <v>0</v>
      </c>
      <c r="DZ192" s="25"/>
      <c r="EA192" s="21">
        <f t="shared" si="806"/>
        <v>0</v>
      </c>
      <c r="EB192" s="25"/>
      <c r="EC192" s="25"/>
      <c r="ED192" s="25"/>
      <c r="EE192" s="25"/>
      <c r="EF192" s="25"/>
      <c r="EG192" s="25"/>
      <c r="EH192" s="21">
        <f t="shared" si="807"/>
        <v>0</v>
      </c>
      <c r="EI192" s="25"/>
      <c r="EJ192" s="25"/>
      <c r="EK192" s="25"/>
      <c r="EL192" s="25"/>
      <c r="EM192" s="25"/>
      <c r="EN192" s="21">
        <f t="shared" si="808"/>
        <v>0</v>
      </c>
      <c r="EO192" s="21">
        <f t="shared" si="825"/>
        <v>0</v>
      </c>
      <c r="EP192" s="46" t="str">
        <f t="shared" si="896"/>
        <v/>
      </c>
      <c r="ER192" s="25"/>
      <c r="ES192" s="25"/>
      <c r="ET192" s="25"/>
      <c r="EU192" s="25"/>
      <c r="EV192" s="25"/>
      <c r="EW192" s="25"/>
      <c r="EX192" s="25"/>
      <c r="EY192" s="21">
        <f t="shared" si="810"/>
        <v>0</v>
      </c>
      <c r="EZ192" s="21">
        <f t="shared" si="811"/>
        <v>0</v>
      </c>
      <c r="FA192" s="46" t="str">
        <f t="shared" si="895"/>
        <v/>
      </c>
    </row>
    <row r="193" spans="1:157" ht="15.75" customHeight="1" x14ac:dyDescent="0.25">
      <c r="A193" s="26"/>
      <c r="B193" s="8" t="s">
        <v>52</v>
      </c>
      <c r="C193" s="1"/>
      <c r="D193" s="25"/>
      <c r="E193" s="25"/>
      <c r="F193" s="25"/>
      <c r="G193" s="25"/>
      <c r="H193" s="25"/>
      <c r="I193" s="25"/>
      <c r="J193" s="25"/>
      <c r="K193" s="25"/>
      <c r="L193" s="25"/>
      <c r="M193" s="25"/>
      <c r="N193" s="25"/>
      <c r="O193" s="21">
        <f>SUM(D193:N193)</f>
        <v>0</v>
      </c>
      <c r="P193" s="25"/>
      <c r="Q193" s="25"/>
      <c r="R193" s="25"/>
      <c r="S193" s="21">
        <f>SUM(P193:R193)</f>
        <v>0</v>
      </c>
      <c r="T193" s="25"/>
      <c r="U193" s="25"/>
      <c r="V193" s="25"/>
      <c r="W193" s="25"/>
      <c r="X193" s="25"/>
      <c r="Y193" s="21">
        <f>SUM(T193:X193)</f>
        <v>0</v>
      </c>
      <c r="Z193" s="21">
        <f t="shared" si="786"/>
        <v>0</v>
      </c>
      <c r="AA193" s="46" t="str">
        <f t="shared" si="891"/>
        <v/>
      </c>
      <c r="AB193" s="20"/>
      <c r="AC193" s="25"/>
      <c r="AD193" s="25"/>
      <c r="AE193" s="25"/>
      <c r="AF193" s="25"/>
      <c r="AG193" s="25"/>
      <c r="AH193" s="21">
        <f>SUM(AC193:AG193)</f>
        <v>0</v>
      </c>
      <c r="AI193" s="25"/>
      <c r="AJ193" s="25"/>
      <c r="AK193" s="25"/>
      <c r="AL193" s="25"/>
      <c r="AM193" s="25"/>
      <c r="AN193" s="21">
        <f>SUM(AI193:AM193)</f>
        <v>0</v>
      </c>
      <c r="AO193" s="25"/>
      <c r="AP193" s="25"/>
      <c r="AQ193" s="25"/>
      <c r="AR193" s="25"/>
      <c r="AS193" s="25"/>
      <c r="AT193" s="21">
        <f>SUM(AO193:AS193)</f>
        <v>0</v>
      </c>
      <c r="AU193" s="25"/>
      <c r="AV193" s="25"/>
      <c r="AW193" s="25"/>
      <c r="AX193" s="25"/>
      <c r="AY193" s="25"/>
      <c r="AZ193" s="21">
        <f>SUM(AU193:AY193)</f>
        <v>0</v>
      </c>
      <c r="BA193" s="21">
        <f>SUM(AH193,AN193,AT193,AZ193)</f>
        <v>0</v>
      </c>
      <c r="BB193" s="46" t="str">
        <f t="shared" si="892"/>
        <v/>
      </c>
      <c r="BC193" s="20"/>
      <c r="BD193" s="25"/>
      <c r="BE193" s="25"/>
      <c r="BF193" s="25"/>
      <c r="BG193" s="25">
        <v>0.5</v>
      </c>
      <c r="BH193" s="25">
        <v>0.5</v>
      </c>
      <c r="BI193" s="21">
        <f t="shared" si="791"/>
        <v>1</v>
      </c>
      <c r="BJ193" s="25"/>
      <c r="BK193" s="25"/>
      <c r="BL193" s="25"/>
      <c r="BM193" s="25"/>
      <c r="BN193" s="25"/>
      <c r="BO193" s="21">
        <f t="shared" si="792"/>
        <v>0</v>
      </c>
      <c r="BP193" s="25"/>
      <c r="BQ193" s="25"/>
      <c r="BR193" s="25"/>
      <c r="BS193" s="25"/>
      <c r="BT193" s="25"/>
      <c r="BU193" s="21">
        <f>SUM(BP193:BT193)</f>
        <v>0</v>
      </c>
      <c r="BV193" s="25"/>
      <c r="BW193" s="25"/>
      <c r="BX193" s="25"/>
      <c r="BY193" s="25"/>
      <c r="BZ193" s="25"/>
      <c r="CA193" s="21">
        <f t="shared" si="793"/>
        <v>0</v>
      </c>
      <c r="CB193" s="25">
        <v>10</v>
      </c>
      <c r="CC193" s="21">
        <f t="shared" si="888"/>
        <v>10</v>
      </c>
      <c r="CD193" s="25"/>
      <c r="CE193" s="21">
        <f t="shared" si="795"/>
        <v>0</v>
      </c>
      <c r="CF193" s="21">
        <f t="shared" si="796"/>
        <v>11</v>
      </c>
      <c r="CG193" s="46">
        <f t="shared" si="893"/>
        <v>1.1550902764172865E-3</v>
      </c>
      <c r="CH193" s="20"/>
      <c r="CI193" s="25"/>
      <c r="CJ193" s="25"/>
      <c r="CK193" s="25"/>
      <c r="CL193" s="25"/>
      <c r="CM193" s="25"/>
      <c r="CN193" s="25"/>
      <c r="CO193" s="21">
        <f t="shared" si="889"/>
        <v>0</v>
      </c>
      <c r="CP193" s="25"/>
      <c r="CQ193" s="25"/>
      <c r="CR193" s="25"/>
      <c r="CS193" s="25"/>
      <c r="CT193" s="25"/>
      <c r="CU193" s="25"/>
      <c r="CV193" s="21">
        <f t="shared" si="890"/>
        <v>0</v>
      </c>
      <c r="CW193" s="25"/>
      <c r="CX193" s="25"/>
      <c r="CY193" s="25"/>
      <c r="CZ193" s="25"/>
      <c r="DA193" s="25"/>
      <c r="DB193" s="21">
        <f t="shared" si="800"/>
        <v>0</v>
      </c>
      <c r="DC193" s="25">
        <v>30</v>
      </c>
      <c r="DD193" s="25">
        <v>10</v>
      </c>
      <c r="DE193" s="25"/>
      <c r="DF193" s="25"/>
      <c r="DG193" s="25"/>
      <c r="DH193" s="21">
        <f t="shared" si="801"/>
        <v>40</v>
      </c>
      <c r="DI193" s="25"/>
      <c r="DJ193" s="25"/>
      <c r="DK193" s="25"/>
      <c r="DL193" s="21">
        <f t="shared" si="824"/>
        <v>0</v>
      </c>
      <c r="DM193" s="25"/>
      <c r="DN193" s="25"/>
      <c r="DO193" s="25"/>
      <c r="DP193" s="25"/>
      <c r="DQ193" s="25"/>
      <c r="DR193" s="21">
        <f t="shared" si="802"/>
        <v>0</v>
      </c>
      <c r="DS193" s="19">
        <f t="shared" si="803"/>
        <v>40</v>
      </c>
      <c r="DT193" s="46">
        <f t="shared" si="894"/>
        <v>1.8826840420686772E-3</v>
      </c>
      <c r="DU193" s="20"/>
      <c r="DV193" s="25"/>
      <c r="DW193" s="25"/>
      <c r="DX193" s="25"/>
      <c r="DY193" s="21">
        <f t="shared" si="805"/>
        <v>0</v>
      </c>
      <c r="DZ193" s="25"/>
      <c r="EA193" s="21">
        <f t="shared" si="806"/>
        <v>0</v>
      </c>
      <c r="EB193" s="25"/>
      <c r="EC193" s="25"/>
      <c r="ED193" s="25"/>
      <c r="EE193" s="25"/>
      <c r="EF193" s="25"/>
      <c r="EG193" s="25"/>
      <c r="EH193" s="21">
        <f t="shared" si="807"/>
        <v>0</v>
      </c>
      <c r="EI193" s="25"/>
      <c r="EJ193" s="25"/>
      <c r="EK193" s="25"/>
      <c r="EL193" s="25"/>
      <c r="EM193" s="25"/>
      <c r="EN193" s="21">
        <f t="shared" si="808"/>
        <v>0</v>
      </c>
      <c r="EO193" s="21">
        <f t="shared" si="825"/>
        <v>0</v>
      </c>
      <c r="EP193" s="46" t="str">
        <f t="shared" si="896"/>
        <v/>
      </c>
      <c r="ER193" s="25"/>
      <c r="ES193" s="25"/>
      <c r="ET193" s="25"/>
      <c r="EU193" s="25"/>
      <c r="EV193" s="25"/>
      <c r="EW193" s="25"/>
      <c r="EX193" s="25"/>
      <c r="EY193" s="21">
        <f t="shared" si="810"/>
        <v>0</v>
      </c>
      <c r="EZ193" s="21">
        <f t="shared" si="811"/>
        <v>0</v>
      </c>
      <c r="FA193" s="46" t="str">
        <f t="shared" si="895"/>
        <v/>
      </c>
    </row>
    <row r="194" spans="1:157" x14ac:dyDescent="0.25">
      <c r="A194" s="26"/>
      <c r="B194" s="8" t="s">
        <v>53</v>
      </c>
      <c r="C194" s="1"/>
      <c r="D194" s="25"/>
      <c r="E194" s="25"/>
      <c r="F194" s="25"/>
      <c r="G194" s="25"/>
      <c r="H194" s="25"/>
      <c r="I194" s="25"/>
      <c r="J194" s="25"/>
      <c r="K194" s="25"/>
      <c r="L194" s="25"/>
      <c r="M194" s="25"/>
      <c r="N194" s="25"/>
      <c r="O194" s="21">
        <f t="shared" ref="O194" si="897">SUM(D194:N194)</f>
        <v>0</v>
      </c>
      <c r="P194" s="25"/>
      <c r="Q194" s="25"/>
      <c r="R194" s="25"/>
      <c r="S194" s="21">
        <f t="shared" ref="S194" si="898">SUM(P194:R194)</f>
        <v>0</v>
      </c>
      <c r="T194" s="25"/>
      <c r="U194" s="25"/>
      <c r="V194" s="25"/>
      <c r="W194" s="25"/>
      <c r="X194" s="25"/>
      <c r="Y194" s="21">
        <f>SUM(T194:X194)</f>
        <v>0</v>
      </c>
      <c r="Z194" s="21">
        <f t="shared" ref="Z194" si="899">SUM(O194,S194,Y194)</f>
        <v>0</v>
      </c>
      <c r="AA194" s="46" t="str">
        <f t="shared" si="891"/>
        <v/>
      </c>
      <c r="AB194" s="20"/>
      <c r="AC194" s="25"/>
      <c r="AD194" s="25"/>
      <c r="AE194" s="25"/>
      <c r="AF194" s="25"/>
      <c r="AG194" s="25"/>
      <c r="AH194" s="21">
        <f t="shared" ref="AH194" si="900">SUM(AC194:AG194)</f>
        <v>0</v>
      </c>
      <c r="AI194" s="25"/>
      <c r="AJ194" s="25"/>
      <c r="AK194" s="25"/>
      <c r="AL194" s="25"/>
      <c r="AM194" s="25"/>
      <c r="AN194" s="21">
        <f t="shared" ref="AN194" si="901">SUM(AI194:AM194)</f>
        <v>0</v>
      </c>
      <c r="AO194" s="25"/>
      <c r="AP194" s="25"/>
      <c r="AQ194" s="25"/>
      <c r="AR194" s="25"/>
      <c r="AS194" s="25"/>
      <c r="AT194" s="21">
        <f t="shared" ref="AT194" si="902">SUM(AO194:AS194)</f>
        <v>0</v>
      </c>
      <c r="AU194" s="25"/>
      <c r="AV194" s="25"/>
      <c r="AW194" s="25"/>
      <c r="AX194" s="25"/>
      <c r="AY194" s="25"/>
      <c r="AZ194" s="21">
        <f>SUM(AU194:AY194)</f>
        <v>0</v>
      </c>
      <c r="BA194" s="21">
        <f>SUM(AH194,AN194,AT194,AZ194)</f>
        <v>0</v>
      </c>
      <c r="BB194" s="46" t="str">
        <f t="shared" si="892"/>
        <v/>
      </c>
      <c r="BC194" s="20"/>
      <c r="BD194" s="25"/>
      <c r="BE194" s="25"/>
      <c r="BF194" s="25"/>
      <c r="BG194" s="25"/>
      <c r="BH194" s="25"/>
      <c r="BI194" s="21">
        <f t="shared" si="791"/>
        <v>0</v>
      </c>
      <c r="BJ194" s="25"/>
      <c r="BK194" s="25"/>
      <c r="BL194" s="25"/>
      <c r="BM194" s="25"/>
      <c r="BN194" s="25"/>
      <c r="BO194" s="21">
        <f t="shared" ref="BO194" si="903">SUM(BJ194:BN194)</f>
        <v>0</v>
      </c>
      <c r="BP194" s="25"/>
      <c r="BQ194" s="25"/>
      <c r="BR194" s="25"/>
      <c r="BS194" s="25"/>
      <c r="BT194" s="25"/>
      <c r="BU194" s="21">
        <f t="shared" ref="BU194" si="904">SUM(BP194:BT194)</f>
        <v>0</v>
      </c>
      <c r="BV194" s="25"/>
      <c r="BW194" s="25"/>
      <c r="BX194" s="25"/>
      <c r="BY194" s="25"/>
      <c r="BZ194" s="25"/>
      <c r="CA194" s="21">
        <f t="shared" ref="CA194" si="905">SUM(BV194:BZ194)</f>
        <v>0</v>
      </c>
      <c r="CB194" s="25"/>
      <c r="CC194" s="21">
        <f t="shared" ref="CC194" si="906">SUM(CB194)</f>
        <v>0</v>
      </c>
      <c r="CD194" s="25"/>
      <c r="CE194" s="21">
        <f t="shared" si="795"/>
        <v>0</v>
      </c>
      <c r="CF194" s="21">
        <f t="shared" si="796"/>
        <v>0</v>
      </c>
      <c r="CG194" s="46" t="str">
        <f t="shared" si="893"/>
        <v/>
      </c>
      <c r="CH194" s="20"/>
      <c r="CI194" s="25"/>
      <c r="CJ194" s="25"/>
      <c r="CK194" s="25"/>
      <c r="CL194" s="25"/>
      <c r="CM194" s="25"/>
      <c r="CN194" s="25"/>
      <c r="CO194" s="21">
        <f t="shared" ref="CO194" si="907">SUM(CI194:CN194)</f>
        <v>0</v>
      </c>
      <c r="CP194" s="25"/>
      <c r="CQ194" s="25"/>
      <c r="CR194" s="25"/>
      <c r="CS194" s="25"/>
      <c r="CT194" s="25"/>
      <c r="CU194" s="25"/>
      <c r="CV194" s="21">
        <f t="shared" ref="CV194" si="908">SUM(CP194:CU194)</f>
        <v>0</v>
      </c>
      <c r="CW194" s="25"/>
      <c r="CX194" s="25"/>
      <c r="CY194" s="25"/>
      <c r="CZ194" s="25"/>
      <c r="DA194" s="25"/>
      <c r="DB194" s="21">
        <f t="shared" si="800"/>
        <v>0</v>
      </c>
      <c r="DC194" s="25">
        <v>0.21629144</v>
      </c>
      <c r="DD194" s="25">
        <v>0.43203198000000004</v>
      </c>
      <c r="DE194" s="25"/>
      <c r="DF194" s="25"/>
      <c r="DG194" s="25"/>
      <c r="DH194" s="21">
        <f t="shared" si="801"/>
        <v>0.64832342000000009</v>
      </c>
      <c r="DI194" s="25"/>
      <c r="DJ194" s="25"/>
      <c r="DK194" s="25"/>
      <c r="DL194" s="21">
        <f t="shared" si="824"/>
        <v>0</v>
      </c>
      <c r="DM194" s="25"/>
      <c r="DN194" s="25"/>
      <c r="DO194" s="25"/>
      <c r="DP194" s="25"/>
      <c r="DQ194" s="25"/>
      <c r="DR194" s="21">
        <f t="shared" si="802"/>
        <v>0</v>
      </c>
      <c r="DS194" s="19">
        <f t="shared" si="803"/>
        <v>0.64832342000000009</v>
      </c>
      <c r="DT194" s="46">
        <f t="shared" si="894"/>
        <v>3.0514703923334721E-5</v>
      </c>
      <c r="DU194" s="20"/>
      <c r="DV194" s="25"/>
      <c r="DW194" s="25"/>
      <c r="DX194" s="25"/>
      <c r="DY194" s="21">
        <f t="shared" si="805"/>
        <v>0</v>
      </c>
      <c r="DZ194" s="25"/>
      <c r="EA194" s="21">
        <f t="shared" si="806"/>
        <v>0</v>
      </c>
      <c r="EB194" s="25"/>
      <c r="EC194" s="25"/>
      <c r="ED194" s="25"/>
      <c r="EE194" s="25"/>
      <c r="EF194" s="25"/>
      <c r="EG194" s="25"/>
      <c r="EH194" s="21">
        <f t="shared" si="807"/>
        <v>0</v>
      </c>
      <c r="EI194" s="25"/>
      <c r="EJ194" s="25"/>
      <c r="EK194" s="25"/>
      <c r="EL194" s="25"/>
      <c r="EM194" s="25"/>
      <c r="EN194" s="21">
        <f t="shared" si="808"/>
        <v>0</v>
      </c>
      <c r="EO194" s="21">
        <f t="shared" si="825"/>
        <v>0</v>
      </c>
      <c r="EP194" s="46" t="str">
        <f t="shared" si="896"/>
        <v/>
      </c>
      <c r="ER194" s="25"/>
      <c r="ES194" s="25"/>
      <c r="ET194" s="25"/>
      <c r="EU194" s="25"/>
      <c r="EV194" s="25"/>
      <c r="EW194" s="25"/>
      <c r="EX194" s="25"/>
      <c r="EY194" s="21">
        <f t="shared" si="810"/>
        <v>0</v>
      </c>
      <c r="EZ194" s="21">
        <f t="shared" si="811"/>
        <v>0</v>
      </c>
      <c r="FA194" s="46" t="str">
        <f t="shared" si="895"/>
        <v/>
      </c>
    </row>
    <row r="195" spans="1:157" ht="15.75" customHeight="1" x14ac:dyDescent="0.25">
      <c r="A195" s="26"/>
      <c r="B195" s="8" t="s">
        <v>54</v>
      </c>
      <c r="C195" s="1"/>
      <c r="D195" s="25"/>
      <c r="E195" s="25"/>
      <c r="F195" s="25"/>
      <c r="G195" s="25"/>
      <c r="H195" s="25"/>
      <c r="I195" s="25">
        <v>0.64515</v>
      </c>
      <c r="J195" s="25">
        <v>1.318775</v>
      </c>
      <c r="K195" s="25">
        <v>0.81184000000000001</v>
      </c>
      <c r="L195" s="25">
        <v>1.4229000000000001</v>
      </c>
      <c r="M195" s="25">
        <v>1.1912400000000001</v>
      </c>
      <c r="N195" s="25">
        <v>1.1004400000000001</v>
      </c>
      <c r="O195" s="21">
        <f t="shared" si="859"/>
        <v>6.4903450000000005</v>
      </c>
      <c r="P195" s="25"/>
      <c r="Q195" s="25"/>
      <c r="R195" s="25"/>
      <c r="S195" s="21">
        <f t="shared" si="860"/>
        <v>0</v>
      </c>
      <c r="T195" s="25"/>
      <c r="U195" s="25"/>
      <c r="V195" s="25"/>
      <c r="W195" s="25"/>
      <c r="X195" s="25"/>
      <c r="Y195" s="21">
        <f t="shared" si="861"/>
        <v>0</v>
      </c>
      <c r="Z195" s="21">
        <f t="shared" si="786"/>
        <v>6.4903450000000005</v>
      </c>
      <c r="AA195" s="46">
        <f t="shared" si="891"/>
        <v>1.2515509858222668E-3</v>
      </c>
      <c r="AB195" s="20"/>
      <c r="AC195" s="25">
        <v>1.18612754</v>
      </c>
      <c r="AD195" s="25">
        <v>1.0752701</v>
      </c>
      <c r="AE195" s="25">
        <v>1.0590259</v>
      </c>
      <c r="AF195" s="25">
        <v>1.1205939599999999</v>
      </c>
      <c r="AG195" s="25">
        <v>0.92074766000000008</v>
      </c>
      <c r="AH195" s="21">
        <f t="shared" si="862"/>
        <v>5.36176516</v>
      </c>
      <c r="AI195" s="25"/>
      <c r="AJ195" s="25"/>
      <c r="AK195" s="25"/>
      <c r="AL195" s="25"/>
      <c r="AM195" s="25"/>
      <c r="AN195" s="21">
        <f t="shared" si="863"/>
        <v>0</v>
      </c>
      <c r="AO195" s="25"/>
      <c r="AP195" s="25"/>
      <c r="AQ195" s="25"/>
      <c r="AR195" s="25"/>
      <c r="AS195" s="25"/>
      <c r="AT195" s="21">
        <f t="shared" si="864"/>
        <v>0</v>
      </c>
      <c r="AU195" s="25"/>
      <c r="AV195" s="25"/>
      <c r="AW195" s="25"/>
      <c r="AX195" s="25"/>
      <c r="AY195" s="25"/>
      <c r="AZ195" s="21">
        <f t="shared" si="865"/>
        <v>0</v>
      </c>
      <c r="BA195" s="21">
        <f t="shared" si="866"/>
        <v>5.36176516</v>
      </c>
      <c r="BB195" s="46">
        <f t="shared" si="892"/>
        <v>7.6628640902887926E-4</v>
      </c>
      <c r="BC195" s="20"/>
      <c r="BD195" s="25">
        <v>0.89615856999999999</v>
      </c>
      <c r="BE195" s="25">
        <v>0.863788</v>
      </c>
      <c r="BF195" s="25">
        <v>0.91593999999999998</v>
      </c>
      <c r="BG195" s="25">
        <v>0.88240200000000002</v>
      </c>
      <c r="BH195" s="25">
        <v>0.94431200000000004</v>
      </c>
      <c r="BI195" s="21">
        <f t="shared" si="791"/>
        <v>4.5026005700000002</v>
      </c>
      <c r="BJ195" s="25"/>
      <c r="BK195" s="25"/>
      <c r="BL195" s="25"/>
      <c r="BM195" s="25"/>
      <c r="BN195" s="25"/>
      <c r="BO195" s="21">
        <f t="shared" si="792"/>
        <v>0</v>
      </c>
      <c r="BP195" s="25"/>
      <c r="BQ195" s="25"/>
      <c r="BR195" s="25"/>
      <c r="BS195" s="25"/>
      <c r="BT195" s="25"/>
      <c r="BU195" s="21">
        <f t="shared" si="867"/>
        <v>0</v>
      </c>
      <c r="BV195" s="25"/>
      <c r="BW195" s="25"/>
      <c r="BX195" s="25"/>
      <c r="BY195" s="25"/>
      <c r="BZ195" s="25"/>
      <c r="CA195" s="21">
        <f t="shared" si="793"/>
        <v>0</v>
      </c>
      <c r="CB195" s="25"/>
      <c r="CC195" s="21">
        <f t="shared" ref="CC195:CC196" si="909">SUM(CB195)</f>
        <v>0</v>
      </c>
      <c r="CD195" s="25"/>
      <c r="CE195" s="21">
        <f t="shared" si="795"/>
        <v>0</v>
      </c>
      <c r="CF195" s="21">
        <f t="shared" si="796"/>
        <v>4.5026005700000002</v>
      </c>
      <c r="CG195" s="46">
        <f t="shared" si="893"/>
        <v>4.7281001245435747E-4</v>
      </c>
      <c r="CH195" s="20"/>
      <c r="CI195" s="25">
        <v>1.1918</v>
      </c>
      <c r="CJ195" s="25">
        <v>0.97150000000000003</v>
      </c>
      <c r="CK195" s="25">
        <v>1.1267862500000001</v>
      </c>
      <c r="CL195" s="25">
        <v>1.1441343749999999</v>
      </c>
      <c r="CM195" s="25">
        <v>1.15574421875</v>
      </c>
      <c r="CN195" s="25"/>
      <c r="CO195" s="21">
        <f t="shared" si="889"/>
        <v>5.5899648437499998</v>
      </c>
      <c r="CP195" s="25"/>
      <c r="CQ195" s="25"/>
      <c r="CR195" s="25"/>
      <c r="CS195" s="25"/>
      <c r="CT195" s="25"/>
      <c r="CU195" s="25"/>
      <c r="CV195" s="21">
        <f t="shared" si="890"/>
        <v>0</v>
      </c>
      <c r="CW195" s="25"/>
      <c r="CX195" s="25"/>
      <c r="CY195" s="25"/>
      <c r="CZ195" s="25"/>
      <c r="DA195" s="25"/>
      <c r="DB195" s="21">
        <f t="shared" si="800"/>
        <v>0</v>
      </c>
      <c r="DC195" s="25">
        <v>4.0471560000000002</v>
      </c>
      <c r="DD195" s="25">
        <v>1.5091380000000001</v>
      </c>
      <c r="DE195" s="25"/>
      <c r="DF195" s="25"/>
      <c r="DG195" s="25"/>
      <c r="DH195" s="21">
        <f t="shared" si="801"/>
        <v>5.5562940000000003</v>
      </c>
      <c r="DI195" s="25"/>
      <c r="DJ195" s="25"/>
      <c r="DK195" s="25"/>
      <c r="DL195" s="21">
        <f t="shared" si="824"/>
        <v>0</v>
      </c>
      <c r="DM195" s="25"/>
      <c r="DN195" s="25"/>
      <c r="DO195" s="25"/>
      <c r="DP195" s="25"/>
      <c r="DQ195" s="25"/>
      <c r="DR195" s="21">
        <f t="shared" si="802"/>
        <v>0</v>
      </c>
      <c r="DS195" s="19">
        <f t="shared" si="803"/>
        <v>11.146258843750001</v>
      </c>
      <c r="DT195" s="46">
        <f t="shared" si="894"/>
        <v>5.2462209134737485E-4</v>
      </c>
      <c r="DU195" s="20"/>
      <c r="DV195" s="25"/>
      <c r="DW195" s="25"/>
      <c r="DX195" s="25"/>
      <c r="DY195" s="21">
        <f t="shared" si="805"/>
        <v>0</v>
      </c>
      <c r="DZ195" s="25"/>
      <c r="EA195" s="21">
        <f t="shared" si="806"/>
        <v>0</v>
      </c>
      <c r="EB195" s="25"/>
      <c r="EC195" s="25"/>
      <c r="ED195" s="25"/>
      <c r="EE195" s="25"/>
      <c r="EF195" s="25"/>
      <c r="EG195" s="25"/>
      <c r="EH195" s="21">
        <f t="shared" si="807"/>
        <v>0</v>
      </c>
      <c r="EI195" s="25"/>
      <c r="EJ195" s="25"/>
      <c r="EK195" s="25"/>
      <c r="EL195" s="25"/>
      <c r="EM195" s="25"/>
      <c r="EN195" s="21">
        <f t="shared" si="808"/>
        <v>0</v>
      </c>
      <c r="EO195" s="21">
        <f t="shared" si="825"/>
        <v>0</v>
      </c>
      <c r="EP195" s="46" t="str">
        <f t="shared" si="896"/>
        <v/>
      </c>
      <c r="ER195" s="25"/>
      <c r="ES195" s="25"/>
      <c r="ET195" s="25"/>
      <c r="EU195" s="25"/>
      <c r="EV195" s="25"/>
      <c r="EW195" s="25"/>
      <c r="EX195" s="25"/>
      <c r="EY195" s="21">
        <f t="shared" si="810"/>
        <v>0</v>
      </c>
      <c r="EZ195" s="21">
        <f t="shared" si="811"/>
        <v>0</v>
      </c>
      <c r="FA195" s="46" t="str">
        <f t="shared" si="895"/>
        <v/>
      </c>
    </row>
    <row r="196" spans="1:157" x14ac:dyDescent="0.25">
      <c r="A196" s="92"/>
      <c r="B196" s="8" t="s">
        <v>55</v>
      </c>
      <c r="C196" s="1"/>
      <c r="D196" s="25"/>
      <c r="E196" s="25"/>
      <c r="F196" s="25"/>
      <c r="G196" s="25"/>
      <c r="H196" s="25"/>
      <c r="I196" s="25"/>
      <c r="J196" s="25"/>
      <c r="K196" s="25"/>
      <c r="L196" s="25"/>
      <c r="M196" s="25"/>
      <c r="N196" s="25"/>
      <c r="O196" s="21">
        <f t="shared" ref="O196" si="910">SUM(D196:N196)</f>
        <v>0</v>
      </c>
      <c r="P196" s="25"/>
      <c r="Q196" s="25"/>
      <c r="R196" s="25"/>
      <c r="S196" s="21">
        <f t="shared" ref="S196" si="911">SUM(P196:R196)</f>
        <v>0</v>
      </c>
      <c r="T196" s="25"/>
      <c r="U196" s="25"/>
      <c r="V196" s="25"/>
      <c r="W196" s="25"/>
      <c r="X196" s="25"/>
      <c r="Y196" s="21">
        <f>SUM(T196:X196)</f>
        <v>0</v>
      </c>
      <c r="Z196" s="21">
        <f t="shared" ref="Z196" si="912">SUM(O196,S196,Y196)</f>
        <v>0</v>
      </c>
      <c r="AA196" s="46" t="str">
        <f t="shared" si="891"/>
        <v/>
      </c>
      <c r="AB196" s="20"/>
      <c r="AC196" s="25"/>
      <c r="AD196" s="25"/>
      <c r="AE196" s="25"/>
      <c r="AF196" s="25"/>
      <c r="AG196" s="25"/>
      <c r="AH196" s="21">
        <f t="shared" ref="AH196" si="913">SUM(AC196:AG196)</f>
        <v>0</v>
      </c>
      <c r="AI196" s="25"/>
      <c r="AJ196" s="25"/>
      <c r="AK196" s="25"/>
      <c r="AL196" s="25"/>
      <c r="AM196" s="25"/>
      <c r="AN196" s="21">
        <f t="shared" ref="AN196" si="914">SUM(AI196:AM196)</f>
        <v>0</v>
      </c>
      <c r="AO196" s="25"/>
      <c r="AP196" s="25"/>
      <c r="AQ196" s="25"/>
      <c r="AR196" s="25"/>
      <c r="AS196" s="25"/>
      <c r="AT196" s="21">
        <f t="shared" ref="AT196" si="915">SUM(AO196:AS196)</f>
        <v>0</v>
      </c>
      <c r="AU196" s="25"/>
      <c r="AV196" s="25"/>
      <c r="AW196" s="25"/>
      <c r="AX196" s="25"/>
      <c r="AY196" s="25"/>
      <c r="AZ196" s="21">
        <f>SUM(AU196:AY196)</f>
        <v>0</v>
      </c>
      <c r="BA196" s="21">
        <f>SUM(AH196,AN196,AT196,AZ196)</f>
        <v>0</v>
      </c>
      <c r="BB196" s="46" t="str">
        <f t="shared" si="892"/>
        <v/>
      </c>
      <c r="BC196" s="20"/>
      <c r="BD196" s="25"/>
      <c r="BE196" s="25"/>
      <c r="BF196" s="25"/>
      <c r="BG196" s="25"/>
      <c r="BH196" s="25"/>
      <c r="BI196" s="21">
        <f t="shared" si="791"/>
        <v>0</v>
      </c>
      <c r="BJ196" s="25"/>
      <c r="BK196" s="25"/>
      <c r="BL196" s="25"/>
      <c r="BM196" s="25"/>
      <c r="BN196" s="25"/>
      <c r="BO196" s="21">
        <f t="shared" ref="BO196" si="916">SUM(BJ196:BN196)</f>
        <v>0</v>
      </c>
      <c r="BP196" s="25"/>
      <c r="BQ196" s="25"/>
      <c r="BR196" s="25"/>
      <c r="BS196" s="25"/>
      <c r="BT196" s="25"/>
      <c r="BU196" s="21">
        <f t="shared" ref="BU196" si="917">SUM(BP196:BT196)</f>
        <v>0</v>
      </c>
      <c r="BV196" s="25"/>
      <c r="BW196" s="25"/>
      <c r="BX196" s="25"/>
      <c r="BY196" s="25"/>
      <c r="BZ196" s="25"/>
      <c r="CA196" s="21">
        <f t="shared" ref="CA196" si="918">SUM(BV196:BZ196)</f>
        <v>0</v>
      </c>
      <c r="CB196" s="25"/>
      <c r="CC196" s="21">
        <f t="shared" si="909"/>
        <v>0</v>
      </c>
      <c r="CD196" s="25"/>
      <c r="CE196" s="21">
        <f t="shared" ref="CE196" si="919">SUM(CD196:CD196)</f>
        <v>0</v>
      </c>
      <c r="CF196" s="21">
        <f t="shared" ref="CF196" si="920">SUM(BI196,BO196,BU196,CA196,CC196,CE196)</f>
        <v>0</v>
      </c>
      <c r="CG196" s="46" t="str">
        <f t="shared" si="893"/>
        <v/>
      </c>
      <c r="CH196" s="20"/>
      <c r="CI196" s="25"/>
      <c r="CJ196" s="25"/>
      <c r="CK196" s="25"/>
      <c r="CL196" s="25"/>
      <c r="CM196" s="25"/>
      <c r="CN196" s="25"/>
      <c r="CO196" s="21">
        <f t="shared" ref="CO196" si="921">SUM(CI196:CN196)</f>
        <v>0</v>
      </c>
      <c r="CP196" s="25"/>
      <c r="CQ196" s="25"/>
      <c r="CR196" s="25"/>
      <c r="CS196" s="25"/>
      <c r="CT196" s="25"/>
      <c r="CU196" s="25"/>
      <c r="CV196" s="21">
        <f t="shared" ref="CV196" si="922">SUM(CP196:CU196)</f>
        <v>0</v>
      </c>
      <c r="CW196" s="25"/>
      <c r="CX196" s="25"/>
      <c r="CY196" s="25"/>
      <c r="CZ196" s="25"/>
      <c r="DA196" s="25"/>
      <c r="DB196" s="21">
        <f t="shared" ref="DB196" si="923">SUM(CW196:DA196)</f>
        <v>0</v>
      </c>
      <c r="DC196" s="25">
        <v>0.1</v>
      </c>
      <c r="DD196" s="25"/>
      <c r="DE196" s="25"/>
      <c r="DF196" s="25"/>
      <c r="DG196" s="25"/>
      <c r="DH196" s="21">
        <f t="shared" si="801"/>
        <v>0.1</v>
      </c>
      <c r="DI196" s="25"/>
      <c r="DJ196" s="25"/>
      <c r="DK196" s="25"/>
      <c r="DL196" s="21">
        <f t="shared" si="824"/>
        <v>0</v>
      </c>
      <c r="DM196" s="25"/>
      <c r="DN196" s="25"/>
      <c r="DO196" s="25"/>
      <c r="DP196" s="25"/>
      <c r="DQ196" s="25"/>
      <c r="DR196" s="21">
        <f t="shared" si="802"/>
        <v>0</v>
      </c>
      <c r="DS196" s="19">
        <f t="shared" si="803"/>
        <v>0.1</v>
      </c>
      <c r="DT196" s="46">
        <f t="shared" si="894"/>
        <v>4.7067101051716935E-6</v>
      </c>
      <c r="DU196" s="20"/>
      <c r="DV196" s="25"/>
      <c r="DW196" s="25"/>
      <c r="DX196" s="25"/>
      <c r="DY196" s="21">
        <f t="shared" si="805"/>
        <v>0</v>
      </c>
      <c r="DZ196" s="25"/>
      <c r="EA196" s="21">
        <f t="shared" si="806"/>
        <v>0</v>
      </c>
      <c r="EB196" s="25"/>
      <c r="EC196" s="25"/>
      <c r="ED196" s="25"/>
      <c r="EE196" s="25"/>
      <c r="EF196" s="25"/>
      <c r="EG196" s="25"/>
      <c r="EH196" s="21">
        <f t="shared" si="807"/>
        <v>0</v>
      </c>
      <c r="EI196" s="25"/>
      <c r="EJ196" s="25"/>
      <c r="EK196" s="25"/>
      <c r="EL196" s="25"/>
      <c r="EM196" s="25"/>
      <c r="EN196" s="21">
        <f t="shared" ref="EN196" si="924">SUM(EI196:EM196)</f>
        <v>0</v>
      </c>
      <c r="EO196" s="21">
        <f t="shared" si="825"/>
        <v>0</v>
      </c>
      <c r="EP196" s="46" t="str">
        <f t="shared" si="896"/>
        <v/>
      </c>
      <c r="ER196" s="25"/>
      <c r="ES196" s="25"/>
      <c r="ET196" s="25"/>
      <c r="EU196" s="25"/>
      <c r="EV196" s="25"/>
      <c r="EW196" s="25"/>
      <c r="EX196" s="25"/>
      <c r="EY196" s="21">
        <f t="shared" si="810"/>
        <v>0</v>
      </c>
      <c r="EZ196" s="21">
        <f t="shared" si="811"/>
        <v>0</v>
      </c>
      <c r="FA196" s="46" t="str">
        <f t="shared" si="895"/>
        <v/>
      </c>
    </row>
    <row r="197" spans="1:157" x14ac:dyDescent="0.25">
      <c r="A197" s="92"/>
      <c r="B197" s="8" t="s">
        <v>56</v>
      </c>
      <c r="C197" s="1"/>
      <c r="D197" s="25"/>
      <c r="E197" s="25"/>
      <c r="F197" s="25"/>
      <c r="G197" s="25"/>
      <c r="H197" s="25"/>
      <c r="I197" s="25"/>
      <c r="J197" s="25"/>
      <c r="K197" s="25"/>
      <c r="L197" s="25"/>
      <c r="M197" s="25"/>
      <c r="N197" s="25"/>
      <c r="O197" s="21">
        <f t="shared" si="859"/>
        <v>0</v>
      </c>
      <c r="P197" s="25"/>
      <c r="Q197" s="25"/>
      <c r="R197" s="25"/>
      <c r="S197" s="21">
        <f t="shared" si="860"/>
        <v>0</v>
      </c>
      <c r="T197" s="25"/>
      <c r="U197" s="25"/>
      <c r="V197" s="25"/>
      <c r="W197" s="25"/>
      <c r="X197" s="25"/>
      <c r="Y197" s="21">
        <f>SUM(T197:X197)</f>
        <v>0</v>
      </c>
      <c r="Z197" s="21">
        <f t="shared" si="786"/>
        <v>0</v>
      </c>
      <c r="AA197" s="46" t="str">
        <f t="shared" si="891"/>
        <v/>
      </c>
      <c r="AB197" s="20"/>
      <c r="AC197" s="25"/>
      <c r="AD197" s="25"/>
      <c r="AE197" s="25"/>
      <c r="AF197" s="25"/>
      <c r="AG197" s="25"/>
      <c r="AH197" s="21">
        <f t="shared" si="862"/>
        <v>0</v>
      </c>
      <c r="AI197" s="25"/>
      <c r="AJ197" s="25"/>
      <c r="AK197" s="25"/>
      <c r="AL197" s="25"/>
      <c r="AM197" s="25"/>
      <c r="AN197" s="21">
        <f t="shared" si="863"/>
        <v>0</v>
      </c>
      <c r="AO197" s="25"/>
      <c r="AP197" s="25"/>
      <c r="AQ197" s="25"/>
      <c r="AR197" s="25"/>
      <c r="AS197" s="25"/>
      <c r="AT197" s="21">
        <f t="shared" si="864"/>
        <v>0</v>
      </c>
      <c r="AU197" s="25"/>
      <c r="AV197" s="25"/>
      <c r="AW197" s="25"/>
      <c r="AX197" s="25"/>
      <c r="AY197" s="25"/>
      <c r="AZ197" s="21">
        <f>SUM(AU197:AY197)</f>
        <v>0</v>
      </c>
      <c r="BA197" s="21">
        <f>SUM(AH197,AN197,AT197,AZ197)</f>
        <v>0</v>
      </c>
      <c r="BB197" s="46" t="str">
        <f t="shared" si="892"/>
        <v/>
      </c>
      <c r="BC197" s="20"/>
      <c r="BD197" s="25"/>
      <c r="BE197" s="25"/>
      <c r="BF197" s="25"/>
      <c r="BG197" s="25"/>
      <c r="BH197" s="25"/>
      <c r="BI197" s="21">
        <f t="shared" si="791"/>
        <v>0</v>
      </c>
      <c r="BJ197" s="25"/>
      <c r="BK197" s="25"/>
      <c r="BL197" s="25"/>
      <c r="BM197" s="25"/>
      <c r="BN197" s="25"/>
      <c r="BO197" s="21">
        <f t="shared" si="792"/>
        <v>0</v>
      </c>
      <c r="BP197" s="25"/>
      <c r="BQ197" s="25"/>
      <c r="BR197" s="25"/>
      <c r="BS197" s="25"/>
      <c r="BT197" s="25"/>
      <c r="BU197" s="21">
        <f t="shared" si="867"/>
        <v>0</v>
      </c>
      <c r="BV197" s="25"/>
      <c r="BW197" s="25"/>
      <c r="BX197" s="25"/>
      <c r="BY197" s="25"/>
      <c r="BZ197" s="25"/>
      <c r="CA197" s="21">
        <f t="shared" si="793"/>
        <v>0</v>
      </c>
      <c r="CB197" s="25"/>
      <c r="CC197" s="21">
        <f t="shared" ref="CC197" si="925">SUM(CB197)</f>
        <v>0</v>
      </c>
      <c r="CD197" s="25"/>
      <c r="CE197" s="21">
        <f t="shared" si="795"/>
        <v>0</v>
      </c>
      <c r="CF197" s="21">
        <f t="shared" si="796"/>
        <v>0</v>
      </c>
      <c r="CG197" s="46" t="str">
        <f t="shared" si="893"/>
        <v/>
      </c>
      <c r="CH197" s="20"/>
      <c r="CI197" s="25"/>
      <c r="CJ197" s="25"/>
      <c r="CK197" s="25"/>
      <c r="CL197" s="25"/>
      <c r="CM197" s="25"/>
      <c r="CN197" s="25"/>
      <c r="CO197" s="21">
        <f t="shared" si="889"/>
        <v>0</v>
      </c>
      <c r="CP197" s="25"/>
      <c r="CQ197" s="25"/>
      <c r="CR197" s="25"/>
      <c r="CS197" s="25"/>
      <c r="CT197" s="25"/>
      <c r="CU197" s="25"/>
      <c r="CV197" s="21">
        <f t="shared" si="890"/>
        <v>0</v>
      </c>
      <c r="CW197" s="25"/>
      <c r="CX197" s="25"/>
      <c r="CY197" s="25"/>
      <c r="CZ197" s="25"/>
      <c r="DA197" s="25"/>
      <c r="DB197" s="21">
        <f t="shared" si="800"/>
        <v>0</v>
      </c>
      <c r="DC197" s="25">
        <v>4.7204000000000003E-2</v>
      </c>
      <c r="DD197" s="25">
        <v>4.0355999999999996E-2</v>
      </c>
      <c r="DE197" s="25"/>
      <c r="DF197" s="25"/>
      <c r="DG197" s="25"/>
      <c r="DH197" s="21">
        <f t="shared" si="801"/>
        <v>8.7559999999999999E-2</v>
      </c>
      <c r="DI197" s="25"/>
      <c r="DJ197" s="25"/>
      <c r="DK197" s="25"/>
      <c r="DL197" s="21">
        <f t="shared" si="824"/>
        <v>0</v>
      </c>
      <c r="DM197" s="25"/>
      <c r="DN197" s="25"/>
      <c r="DO197" s="25"/>
      <c r="DP197" s="25"/>
      <c r="DQ197" s="25"/>
      <c r="DR197" s="21">
        <f t="shared" si="802"/>
        <v>0</v>
      </c>
      <c r="DS197" s="19">
        <f t="shared" si="803"/>
        <v>8.7559999999999999E-2</v>
      </c>
      <c r="DT197" s="46">
        <f t="shared" si="894"/>
        <v>4.1211953680883343E-6</v>
      </c>
      <c r="DU197" s="20"/>
      <c r="DV197" s="25"/>
      <c r="DW197" s="25"/>
      <c r="DX197" s="25"/>
      <c r="DY197" s="21">
        <f t="shared" si="805"/>
        <v>0</v>
      </c>
      <c r="DZ197" s="25"/>
      <c r="EA197" s="21">
        <f t="shared" si="806"/>
        <v>0</v>
      </c>
      <c r="EB197" s="25"/>
      <c r="EC197" s="25"/>
      <c r="ED197" s="25"/>
      <c r="EE197" s="25"/>
      <c r="EF197" s="25"/>
      <c r="EG197" s="25"/>
      <c r="EH197" s="21">
        <f t="shared" si="807"/>
        <v>0</v>
      </c>
      <c r="EI197" s="25"/>
      <c r="EJ197" s="25"/>
      <c r="EK197" s="25"/>
      <c r="EL197" s="25"/>
      <c r="EM197" s="25"/>
      <c r="EN197" s="21">
        <f t="shared" si="808"/>
        <v>0</v>
      </c>
      <c r="EO197" s="21">
        <f t="shared" si="825"/>
        <v>0</v>
      </c>
      <c r="EP197" s="46" t="str">
        <f t="shared" si="896"/>
        <v/>
      </c>
      <c r="ER197" s="25"/>
      <c r="ES197" s="25"/>
      <c r="ET197" s="25"/>
      <c r="EU197" s="25"/>
      <c r="EV197" s="25"/>
      <c r="EW197" s="25"/>
      <c r="EX197" s="25"/>
      <c r="EY197" s="21">
        <f t="shared" si="810"/>
        <v>0</v>
      </c>
      <c r="EZ197" s="21">
        <f t="shared" si="811"/>
        <v>0</v>
      </c>
      <c r="FA197" s="46" t="str">
        <f t="shared" si="895"/>
        <v/>
      </c>
    </row>
    <row r="198" spans="1:157" x14ac:dyDescent="0.25">
      <c r="A198" s="26"/>
      <c r="B198" s="8" t="s">
        <v>57</v>
      </c>
      <c r="C198" s="1"/>
      <c r="D198" s="25"/>
      <c r="E198" s="25"/>
      <c r="F198" s="25"/>
      <c r="G198" s="25"/>
      <c r="H198" s="25"/>
      <c r="I198" s="25"/>
      <c r="J198" s="25"/>
      <c r="K198" s="25"/>
      <c r="L198" s="25"/>
      <c r="M198" s="25"/>
      <c r="N198" s="25"/>
      <c r="O198" s="21">
        <f t="shared" si="859"/>
        <v>0</v>
      </c>
      <c r="P198" s="25"/>
      <c r="Q198" s="25"/>
      <c r="R198" s="25"/>
      <c r="S198" s="21">
        <f t="shared" si="860"/>
        <v>0</v>
      </c>
      <c r="T198" s="25"/>
      <c r="U198" s="25"/>
      <c r="V198" s="25"/>
      <c r="W198" s="25"/>
      <c r="X198" s="25"/>
      <c r="Y198" s="21">
        <f>SUM(T198:X198)</f>
        <v>0</v>
      </c>
      <c r="Z198" s="21">
        <f t="shared" si="786"/>
        <v>0</v>
      </c>
      <c r="AA198" s="46" t="str">
        <f t="shared" si="891"/>
        <v/>
      </c>
      <c r="AB198" s="20"/>
      <c r="AC198" s="25"/>
      <c r="AD198" s="25"/>
      <c r="AE198" s="25"/>
      <c r="AF198" s="25"/>
      <c r="AG198" s="25"/>
      <c r="AH198" s="21">
        <f t="shared" si="862"/>
        <v>0</v>
      </c>
      <c r="AI198" s="25"/>
      <c r="AJ198" s="25"/>
      <c r="AK198" s="25"/>
      <c r="AL198" s="25"/>
      <c r="AM198" s="25"/>
      <c r="AN198" s="21">
        <f t="shared" si="863"/>
        <v>0</v>
      </c>
      <c r="AO198" s="25"/>
      <c r="AP198" s="25"/>
      <c r="AQ198" s="25"/>
      <c r="AR198" s="25"/>
      <c r="AS198" s="25"/>
      <c r="AT198" s="21">
        <f t="shared" si="864"/>
        <v>0</v>
      </c>
      <c r="AU198" s="25"/>
      <c r="AV198" s="25"/>
      <c r="AW198" s="25"/>
      <c r="AX198" s="25"/>
      <c r="AY198" s="25"/>
      <c r="AZ198" s="21">
        <f>SUM(AU198:AY198)</f>
        <v>0</v>
      </c>
      <c r="BA198" s="21">
        <f>SUM(AH198,AN198,AT198,AZ198)</f>
        <v>0</v>
      </c>
      <c r="BB198" s="46" t="str">
        <f t="shared" si="892"/>
        <v/>
      </c>
      <c r="BC198" s="20"/>
      <c r="BD198" s="25"/>
      <c r="BE198" s="25"/>
      <c r="BF198" s="25"/>
      <c r="BG198" s="25"/>
      <c r="BH198" s="25">
        <v>0</v>
      </c>
      <c r="BI198" s="21">
        <f t="shared" si="791"/>
        <v>0</v>
      </c>
      <c r="BJ198" s="25"/>
      <c r="BK198" s="25"/>
      <c r="BL198" s="25"/>
      <c r="BM198" s="25"/>
      <c r="BN198" s="25"/>
      <c r="BO198" s="21">
        <f t="shared" si="792"/>
        <v>0</v>
      </c>
      <c r="BP198" s="25"/>
      <c r="BQ198" s="25"/>
      <c r="BR198" s="25"/>
      <c r="BS198" s="25"/>
      <c r="BT198" s="25"/>
      <c r="BU198" s="21">
        <f t="shared" si="867"/>
        <v>0</v>
      </c>
      <c r="BV198" s="25"/>
      <c r="BW198" s="25"/>
      <c r="BX198" s="25"/>
      <c r="BY198" s="25"/>
      <c r="BZ198" s="25"/>
      <c r="CA198" s="21">
        <f t="shared" si="793"/>
        <v>0</v>
      </c>
      <c r="CB198" s="25"/>
      <c r="CC198" s="21">
        <f t="shared" ref="CC198" si="926">SUM(CB198)</f>
        <v>0</v>
      </c>
      <c r="CD198" s="25"/>
      <c r="CE198" s="21">
        <f t="shared" si="795"/>
        <v>0</v>
      </c>
      <c r="CF198" s="21">
        <f t="shared" si="796"/>
        <v>0</v>
      </c>
      <c r="CG198" s="46" t="str">
        <f t="shared" si="893"/>
        <v/>
      </c>
      <c r="CH198" s="20"/>
      <c r="CI198" s="25"/>
      <c r="CJ198" s="25"/>
      <c r="CK198" s="25"/>
      <c r="CL198" s="25"/>
      <c r="CM198" s="25"/>
      <c r="CN198" s="25"/>
      <c r="CO198" s="21">
        <f t="shared" si="889"/>
        <v>0</v>
      </c>
      <c r="CP198" s="25"/>
      <c r="CQ198" s="25"/>
      <c r="CR198" s="25"/>
      <c r="CS198" s="25"/>
      <c r="CT198" s="25"/>
      <c r="CU198" s="25"/>
      <c r="CV198" s="21">
        <f t="shared" si="890"/>
        <v>0</v>
      </c>
      <c r="CW198" s="25"/>
      <c r="CX198" s="25"/>
      <c r="CY198" s="25"/>
      <c r="CZ198" s="25"/>
      <c r="DA198" s="25"/>
      <c r="DB198" s="21">
        <f t="shared" si="800"/>
        <v>0</v>
      </c>
      <c r="DC198" s="25">
        <v>2.5000000000000001E-3</v>
      </c>
      <c r="DD198" s="25"/>
      <c r="DE198" s="25"/>
      <c r="DF198" s="25"/>
      <c r="DG198" s="25"/>
      <c r="DH198" s="21">
        <f t="shared" si="801"/>
        <v>2.5000000000000001E-3</v>
      </c>
      <c r="DI198" s="25"/>
      <c r="DJ198" s="25"/>
      <c r="DK198" s="25"/>
      <c r="DL198" s="21">
        <f t="shared" si="824"/>
        <v>0</v>
      </c>
      <c r="DM198" s="25"/>
      <c r="DN198" s="25"/>
      <c r="DO198" s="25"/>
      <c r="DP198" s="25"/>
      <c r="DQ198" s="25"/>
      <c r="DR198" s="21">
        <f t="shared" si="802"/>
        <v>0</v>
      </c>
      <c r="DS198" s="19">
        <f t="shared" si="803"/>
        <v>2.5000000000000001E-3</v>
      </c>
      <c r="DT198" s="46">
        <f t="shared" si="894"/>
        <v>1.1766775262929233E-7</v>
      </c>
      <c r="DU198" s="20"/>
      <c r="DV198" s="25"/>
      <c r="DW198" s="25"/>
      <c r="DX198" s="25"/>
      <c r="DY198" s="21">
        <f t="shared" si="805"/>
        <v>0</v>
      </c>
      <c r="DZ198" s="25"/>
      <c r="EA198" s="21">
        <f t="shared" si="806"/>
        <v>0</v>
      </c>
      <c r="EB198" s="25"/>
      <c r="EC198" s="25"/>
      <c r="ED198" s="25"/>
      <c r="EE198" s="25"/>
      <c r="EF198" s="25"/>
      <c r="EG198" s="25"/>
      <c r="EH198" s="21">
        <f t="shared" si="807"/>
        <v>0</v>
      </c>
      <c r="EI198" s="25"/>
      <c r="EJ198" s="25"/>
      <c r="EK198" s="25"/>
      <c r="EL198" s="25"/>
      <c r="EM198" s="25"/>
      <c r="EN198" s="21">
        <f t="shared" si="808"/>
        <v>0</v>
      </c>
      <c r="EO198" s="21">
        <f t="shared" si="825"/>
        <v>0</v>
      </c>
      <c r="EP198" s="46" t="str">
        <f t="shared" si="896"/>
        <v/>
      </c>
      <c r="ER198" s="25"/>
      <c r="ES198" s="25"/>
      <c r="ET198" s="25"/>
      <c r="EU198" s="25"/>
      <c r="EV198" s="25"/>
      <c r="EW198" s="25"/>
      <c r="EX198" s="25"/>
      <c r="EY198" s="21">
        <f t="shared" si="810"/>
        <v>0</v>
      </c>
      <c r="EZ198" s="21">
        <f t="shared" si="811"/>
        <v>0</v>
      </c>
      <c r="FA198" s="46" t="str">
        <f t="shared" si="895"/>
        <v/>
      </c>
    </row>
    <row r="199" spans="1:157" x14ac:dyDescent="0.25">
      <c r="A199" s="92"/>
      <c r="B199" s="8" t="s">
        <v>58</v>
      </c>
      <c r="C199" s="1"/>
      <c r="D199" s="25"/>
      <c r="E199" s="25"/>
      <c r="F199" s="25"/>
      <c r="G199" s="25"/>
      <c r="H199" s="25"/>
      <c r="I199" s="25"/>
      <c r="J199" s="25"/>
      <c r="K199" s="25"/>
      <c r="L199" s="25"/>
      <c r="M199" s="25"/>
      <c r="N199" s="25"/>
      <c r="O199" s="21">
        <f t="shared" si="859"/>
        <v>0</v>
      </c>
      <c r="P199" s="25"/>
      <c r="Q199" s="25"/>
      <c r="R199" s="25"/>
      <c r="S199" s="21">
        <f t="shared" si="860"/>
        <v>0</v>
      </c>
      <c r="T199" s="25"/>
      <c r="U199" s="25"/>
      <c r="V199" s="25"/>
      <c r="W199" s="25"/>
      <c r="X199" s="25"/>
      <c r="Y199" s="21">
        <f>SUM(T199:X199)</f>
        <v>0</v>
      </c>
      <c r="Z199" s="21">
        <f t="shared" si="786"/>
        <v>0</v>
      </c>
      <c r="AA199" s="46" t="str">
        <f t="shared" si="891"/>
        <v/>
      </c>
      <c r="AB199" s="20"/>
      <c r="AC199" s="25"/>
      <c r="AD199" s="25"/>
      <c r="AE199" s="25"/>
      <c r="AF199" s="25"/>
      <c r="AG199" s="25"/>
      <c r="AH199" s="21">
        <f t="shared" si="862"/>
        <v>0</v>
      </c>
      <c r="AI199" s="25"/>
      <c r="AJ199" s="25"/>
      <c r="AK199" s="25"/>
      <c r="AL199" s="25"/>
      <c r="AM199" s="25"/>
      <c r="AN199" s="21">
        <f t="shared" si="863"/>
        <v>0</v>
      </c>
      <c r="AO199" s="25"/>
      <c r="AP199" s="25"/>
      <c r="AQ199" s="25"/>
      <c r="AR199" s="25"/>
      <c r="AS199" s="25"/>
      <c r="AT199" s="21">
        <f t="shared" si="864"/>
        <v>0</v>
      </c>
      <c r="AU199" s="25"/>
      <c r="AV199" s="25"/>
      <c r="AW199" s="25"/>
      <c r="AX199" s="25"/>
      <c r="AY199" s="25"/>
      <c r="AZ199" s="21">
        <f>SUM(AU199:AY199)</f>
        <v>0</v>
      </c>
      <c r="BA199" s="21">
        <f>SUM(AH199,AN199,AT199,AZ199)</f>
        <v>0</v>
      </c>
      <c r="BB199" s="46" t="str">
        <f t="shared" si="892"/>
        <v/>
      </c>
      <c r="BC199" s="20"/>
      <c r="BD199" s="25"/>
      <c r="BE199" s="25"/>
      <c r="BF199" s="25"/>
      <c r="BG199" s="25"/>
      <c r="BH199" s="25"/>
      <c r="BI199" s="21">
        <f t="shared" si="791"/>
        <v>0</v>
      </c>
      <c r="BJ199" s="25"/>
      <c r="BK199" s="25"/>
      <c r="BL199" s="25"/>
      <c r="BM199" s="25"/>
      <c r="BN199" s="25"/>
      <c r="BO199" s="21">
        <f t="shared" si="792"/>
        <v>0</v>
      </c>
      <c r="BP199" s="25"/>
      <c r="BQ199" s="25"/>
      <c r="BR199" s="25"/>
      <c r="BS199" s="25"/>
      <c r="BT199" s="25"/>
      <c r="BU199" s="21">
        <f t="shared" si="867"/>
        <v>0</v>
      </c>
      <c r="BV199" s="25"/>
      <c r="BW199" s="25"/>
      <c r="BX199" s="25"/>
      <c r="BY199" s="25"/>
      <c r="BZ199" s="25"/>
      <c r="CA199" s="21">
        <f t="shared" si="793"/>
        <v>0</v>
      </c>
      <c r="CB199" s="25"/>
      <c r="CC199" s="21">
        <f t="shared" ref="CC199:CC200" si="927">SUM(CB199)</f>
        <v>0</v>
      </c>
      <c r="CD199" s="25"/>
      <c r="CE199" s="21">
        <f t="shared" si="795"/>
        <v>0</v>
      </c>
      <c r="CF199" s="21">
        <f t="shared" si="796"/>
        <v>0</v>
      </c>
      <c r="CG199" s="46" t="str">
        <f t="shared" si="893"/>
        <v/>
      </c>
      <c r="CH199" s="20"/>
      <c r="CI199" s="25"/>
      <c r="CJ199" s="25"/>
      <c r="CK199" s="25"/>
      <c r="CL199" s="25"/>
      <c r="CM199" s="25"/>
      <c r="CN199" s="25"/>
      <c r="CO199" s="21">
        <f t="shared" si="889"/>
        <v>0</v>
      </c>
      <c r="CP199" s="25"/>
      <c r="CQ199" s="25"/>
      <c r="CR199" s="25"/>
      <c r="CS199" s="25"/>
      <c r="CT199" s="25"/>
      <c r="CU199" s="25"/>
      <c r="CV199" s="21">
        <f t="shared" si="890"/>
        <v>0</v>
      </c>
      <c r="CW199" s="25"/>
      <c r="CX199" s="25"/>
      <c r="CY199" s="25"/>
      <c r="CZ199" s="25"/>
      <c r="DA199" s="25"/>
      <c r="DB199" s="21">
        <f t="shared" si="800"/>
        <v>0</v>
      </c>
      <c r="DC199" s="25">
        <v>0.25</v>
      </c>
      <c r="DD199" s="25"/>
      <c r="DE199" s="25"/>
      <c r="DF199" s="25"/>
      <c r="DG199" s="25"/>
      <c r="DH199" s="21">
        <f t="shared" si="801"/>
        <v>0.25</v>
      </c>
      <c r="DI199" s="25"/>
      <c r="DJ199" s="25"/>
      <c r="DK199" s="25"/>
      <c r="DL199" s="21">
        <f t="shared" si="824"/>
        <v>0</v>
      </c>
      <c r="DM199" s="25"/>
      <c r="DN199" s="25"/>
      <c r="DO199" s="25"/>
      <c r="DP199" s="25"/>
      <c r="DQ199" s="25"/>
      <c r="DR199" s="21">
        <f t="shared" si="802"/>
        <v>0</v>
      </c>
      <c r="DS199" s="19">
        <f t="shared" si="803"/>
        <v>0.25</v>
      </c>
      <c r="DT199" s="46">
        <f t="shared" si="894"/>
        <v>1.1766775262929232E-5</v>
      </c>
      <c r="DU199" s="20"/>
      <c r="DV199" s="25"/>
      <c r="DW199" s="25"/>
      <c r="DX199" s="25"/>
      <c r="DY199" s="21">
        <f t="shared" si="805"/>
        <v>0</v>
      </c>
      <c r="DZ199" s="25"/>
      <c r="EA199" s="21">
        <f t="shared" si="806"/>
        <v>0</v>
      </c>
      <c r="EB199" s="25"/>
      <c r="EC199" s="25"/>
      <c r="ED199" s="25"/>
      <c r="EE199" s="25"/>
      <c r="EF199" s="25"/>
      <c r="EG199" s="25"/>
      <c r="EH199" s="21">
        <f t="shared" si="807"/>
        <v>0</v>
      </c>
      <c r="EI199" s="25"/>
      <c r="EJ199" s="25"/>
      <c r="EK199" s="25"/>
      <c r="EL199" s="25"/>
      <c r="EM199" s="25"/>
      <c r="EN199" s="21">
        <f t="shared" si="808"/>
        <v>0</v>
      </c>
      <c r="EO199" s="21">
        <f t="shared" si="825"/>
        <v>0</v>
      </c>
      <c r="EP199" s="46" t="str">
        <f t="shared" si="896"/>
        <v/>
      </c>
      <c r="ER199" s="25"/>
      <c r="ES199" s="25"/>
      <c r="ET199" s="25"/>
      <c r="EU199" s="25"/>
      <c r="EV199" s="25"/>
      <c r="EW199" s="25"/>
      <c r="EX199" s="25"/>
      <c r="EY199" s="21">
        <f t="shared" si="810"/>
        <v>0</v>
      </c>
      <c r="EZ199" s="21">
        <f t="shared" si="811"/>
        <v>0</v>
      </c>
      <c r="FA199" s="46" t="str">
        <f t="shared" si="895"/>
        <v/>
      </c>
    </row>
    <row r="200" spans="1:157" ht="15.75" customHeight="1" x14ac:dyDescent="0.25">
      <c r="A200" s="26"/>
      <c r="B200" s="8" t="s">
        <v>59</v>
      </c>
      <c r="C200" s="1"/>
      <c r="D200" s="25"/>
      <c r="E200" s="25"/>
      <c r="F200" s="25"/>
      <c r="G200" s="25"/>
      <c r="H200" s="25"/>
      <c r="I200" s="25"/>
      <c r="J200" s="25"/>
      <c r="K200" s="25"/>
      <c r="L200" s="25"/>
      <c r="M200" s="25"/>
      <c r="N200" s="25"/>
      <c r="O200" s="21">
        <f t="shared" ref="O200" si="928">SUM(D200:N200)</f>
        <v>0</v>
      </c>
      <c r="P200" s="25"/>
      <c r="Q200" s="25"/>
      <c r="R200" s="25"/>
      <c r="S200" s="21">
        <f t="shared" ref="S200" si="929">SUM(P200:R200)</f>
        <v>0</v>
      </c>
      <c r="T200" s="25"/>
      <c r="U200" s="25"/>
      <c r="V200" s="25"/>
      <c r="W200" s="25"/>
      <c r="X200" s="25"/>
      <c r="Y200" s="21">
        <f t="shared" ref="Y200" si="930">SUM(T200:X200)</f>
        <v>0</v>
      </c>
      <c r="Z200" s="21">
        <f t="shared" ref="Z200" si="931">SUM(O200,S200,Y200)</f>
        <v>0</v>
      </c>
      <c r="AA200" s="46" t="str">
        <f t="shared" si="891"/>
        <v/>
      </c>
      <c r="AB200" s="20"/>
      <c r="AC200" s="25"/>
      <c r="AD200" s="25"/>
      <c r="AE200" s="25"/>
      <c r="AF200" s="25"/>
      <c r="AG200" s="25"/>
      <c r="AH200" s="21">
        <f t="shared" ref="AH200" si="932">SUM(AC200:AG200)</f>
        <v>0</v>
      </c>
      <c r="AI200" s="25"/>
      <c r="AJ200" s="25"/>
      <c r="AK200" s="25"/>
      <c r="AL200" s="25"/>
      <c r="AM200" s="25"/>
      <c r="AN200" s="21">
        <f t="shared" ref="AN200" si="933">SUM(AI200:AM200)</f>
        <v>0</v>
      </c>
      <c r="AO200" s="25"/>
      <c r="AP200" s="25"/>
      <c r="AQ200" s="25"/>
      <c r="AR200" s="25"/>
      <c r="AS200" s="25"/>
      <c r="AT200" s="21">
        <f t="shared" ref="AT200" si="934">SUM(AO200:AS200)</f>
        <v>0</v>
      </c>
      <c r="AU200" s="25"/>
      <c r="AV200" s="25"/>
      <c r="AW200" s="25"/>
      <c r="AX200" s="25"/>
      <c r="AY200" s="25"/>
      <c r="AZ200" s="21">
        <f t="shared" ref="AZ200" si="935">SUM(AU200:AY200)</f>
        <v>0</v>
      </c>
      <c r="BA200" s="21">
        <f t="shared" ref="BA200" si="936">SUM(AH200,AN200,AT200,AZ200)</f>
        <v>0</v>
      </c>
      <c r="BB200" s="46" t="str">
        <f t="shared" si="892"/>
        <v/>
      </c>
      <c r="BC200" s="20"/>
      <c r="BD200" s="25"/>
      <c r="BE200" s="25"/>
      <c r="BF200" s="25"/>
      <c r="BG200" s="25"/>
      <c r="BH200" s="25"/>
      <c r="BI200" s="21">
        <f t="shared" ref="BI200:BI225" si="937">SUM(BD200:BH200)</f>
        <v>0</v>
      </c>
      <c r="BJ200" s="25"/>
      <c r="BK200" s="25"/>
      <c r="BL200" s="25"/>
      <c r="BM200" s="25"/>
      <c r="BN200" s="25"/>
      <c r="BO200" s="21">
        <f t="shared" ref="BO200" si="938">SUM(BJ200:BN200)</f>
        <v>0</v>
      </c>
      <c r="BP200" s="25"/>
      <c r="BQ200" s="25"/>
      <c r="BR200" s="25"/>
      <c r="BS200" s="25"/>
      <c r="BT200" s="25"/>
      <c r="BU200" s="21">
        <f t="shared" ref="BU200" si="939">SUM(BP200:BT200)</f>
        <v>0</v>
      </c>
      <c r="BV200" s="25"/>
      <c r="BW200" s="25"/>
      <c r="BX200" s="25"/>
      <c r="BY200" s="25"/>
      <c r="BZ200" s="25"/>
      <c r="CA200" s="21">
        <f t="shared" ref="CA200" si="940">SUM(BV200:BZ200)</f>
        <v>0</v>
      </c>
      <c r="CB200" s="25"/>
      <c r="CC200" s="21">
        <f t="shared" si="927"/>
        <v>0</v>
      </c>
      <c r="CD200" s="25"/>
      <c r="CE200" s="21">
        <f t="shared" ref="CE200" si="941">SUM(CD200:CD200)</f>
        <v>0</v>
      </c>
      <c r="CF200" s="21">
        <f t="shared" ref="CF200" si="942">SUM(BI200,BO200,BU200,CA200,CC200,CE200)</f>
        <v>0</v>
      </c>
      <c r="CG200" s="46" t="str">
        <f t="shared" si="893"/>
        <v/>
      </c>
      <c r="CH200" s="20"/>
      <c r="CI200" s="25"/>
      <c r="CJ200" s="25"/>
      <c r="CK200" s="25"/>
      <c r="CL200" s="25"/>
      <c r="CM200" s="25"/>
      <c r="CN200" s="25"/>
      <c r="CO200" s="21">
        <f t="shared" ref="CO200" si="943">SUM(CI200:CN200)</f>
        <v>0</v>
      </c>
      <c r="CP200" s="25"/>
      <c r="CQ200" s="25"/>
      <c r="CR200" s="25"/>
      <c r="CS200" s="25"/>
      <c r="CT200" s="25"/>
      <c r="CU200" s="25"/>
      <c r="CV200" s="21">
        <f t="shared" ref="CV200" si="944">SUM(CP200:CU200)</f>
        <v>0</v>
      </c>
      <c r="CW200" s="25"/>
      <c r="CX200" s="25"/>
      <c r="CY200" s="25"/>
      <c r="CZ200" s="25"/>
      <c r="DA200" s="25"/>
      <c r="DB200" s="21">
        <f t="shared" ref="DB200" si="945">SUM(CW200:DA200)</f>
        <v>0</v>
      </c>
      <c r="DC200" s="25">
        <v>3.0000000000000001E-3</v>
      </c>
      <c r="DD200" s="25"/>
      <c r="DE200" s="25"/>
      <c r="DF200" s="25"/>
      <c r="DG200" s="25"/>
      <c r="DH200" s="21">
        <f t="shared" ref="DH200:DH225" si="946">SUM(DC200:DG200)</f>
        <v>3.0000000000000001E-3</v>
      </c>
      <c r="DI200" s="25"/>
      <c r="DJ200" s="25"/>
      <c r="DK200" s="25"/>
      <c r="DL200" s="21">
        <f t="shared" si="824"/>
        <v>0</v>
      </c>
      <c r="DM200" s="25"/>
      <c r="DN200" s="25"/>
      <c r="DO200" s="25"/>
      <c r="DP200" s="25"/>
      <c r="DQ200" s="25"/>
      <c r="DR200" s="21">
        <f t="shared" ref="DR200:DR225" si="947">SUM(DM200:DQ200)</f>
        <v>0</v>
      </c>
      <c r="DS200" s="19">
        <f t="shared" ref="DS200:DS225" si="948">SUM(CO200,CV200,DH200,DL200,DB200,DR200)</f>
        <v>3.0000000000000001E-3</v>
      </c>
      <c r="DT200" s="46">
        <f t="shared" si="894"/>
        <v>1.412013031551508E-7</v>
      </c>
      <c r="DU200" s="20"/>
      <c r="DV200" s="25"/>
      <c r="DW200" s="25"/>
      <c r="DX200" s="25"/>
      <c r="DY200" s="21">
        <f t="shared" si="805"/>
        <v>0</v>
      </c>
      <c r="DZ200" s="25"/>
      <c r="EA200" s="21">
        <f t="shared" ref="EA200:EA225" si="949">SUM(DZ200:DZ200)</f>
        <v>0</v>
      </c>
      <c r="EB200" s="25"/>
      <c r="EC200" s="25"/>
      <c r="ED200" s="25"/>
      <c r="EE200" s="25"/>
      <c r="EF200" s="25"/>
      <c r="EG200" s="25"/>
      <c r="EH200" s="21">
        <f t="shared" ref="EH200:EH225" si="950">SUM(EB200:EG200)</f>
        <v>0</v>
      </c>
      <c r="EI200" s="25"/>
      <c r="EJ200" s="25"/>
      <c r="EK200" s="25"/>
      <c r="EL200" s="25"/>
      <c r="EM200" s="25"/>
      <c r="EN200" s="21">
        <f t="shared" ref="EN200" si="951">SUM(EI200:EM200)</f>
        <v>0</v>
      </c>
      <c r="EO200" s="21">
        <f t="shared" si="825"/>
        <v>0</v>
      </c>
      <c r="EP200" s="46" t="str">
        <f t="shared" si="896"/>
        <v/>
      </c>
      <c r="ER200" s="25"/>
      <c r="ES200" s="25"/>
      <c r="ET200" s="25"/>
      <c r="EU200" s="25"/>
      <c r="EV200" s="25"/>
      <c r="EW200" s="25"/>
      <c r="EX200" s="25"/>
      <c r="EY200" s="21">
        <f t="shared" ref="EY200:EY225" si="952">SUM(ER200:EX200)</f>
        <v>0</v>
      </c>
      <c r="EZ200" s="21">
        <f t="shared" ref="EZ200:EZ225" si="953">SUM(EM200,ET200,EY200)</f>
        <v>0</v>
      </c>
      <c r="FA200" s="46" t="str">
        <f t="shared" si="895"/>
        <v/>
      </c>
    </row>
    <row r="201" spans="1:157" ht="15.75" customHeight="1" x14ac:dyDescent="0.25">
      <c r="A201" s="26">
        <v>8</v>
      </c>
      <c r="B201" s="8" t="s">
        <v>60</v>
      </c>
      <c r="C201" s="1"/>
      <c r="D201" s="25"/>
      <c r="E201" s="25"/>
      <c r="F201" s="25"/>
      <c r="G201" s="25"/>
      <c r="H201" s="25"/>
      <c r="I201" s="25"/>
      <c r="J201" s="25"/>
      <c r="K201" s="25"/>
      <c r="L201" s="25"/>
      <c r="M201" s="25"/>
      <c r="N201" s="25"/>
      <c r="O201" s="21">
        <f t="shared" si="859"/>
        <v>0</v>
      </c>
      <c r="P201" s="25"/>
      <c r="Q201" s="25"/>
      <c r="R201" s="25"/>
      <c r="S201" s="21">
        <f t="shared" si="860"/>
        <v>0</v>
      </c>
      <c r="T201" s="25"/>
      <c r="U201" s="25"/>
      <c r="V201" s="25"/>
      <c r="W201" s="25"/>
      <c r="X201" s="25"/>
      <c r="Y201" s="21">
        <f t="shared" si="861"/>
        <v>0</v>
      </c>
      <c r="Z201" s="21">
        <f t="shared" si="786"/>
        <v>0</v>
      </c>
      <c r="AA201" s="46" t="str">
        <f t="shared" si="891"/>
        <v/>
      </c>
      <c r="AB201" s="20"/>
      <c r="AC201" s="25"/>
      <c r="AD201" s="25"/>
      <c r="AE201" s="25"/>
      <c r="AF201" s="25"/>
      <c r="AG201" s="25"/>
      <c r="AH201" s="21">
        <f t="shared" si="862"/>
        <v>0</v>
      </c>
      <c r="AI201" s="25"/>
      <c r="AJ201" s="25"/>
      <c r="AK201" s="25"/>
      <c r="AL201" s="25"/>
      <c r="AM201" s="25"/>
      <c r="AN201" s="21">
        <f t="shared" si="863"/>
        <v>0</v>
      </c>
      <c r="AO201" s="25"/>
      <c r="AP201" s="25"/>
      <c r="AQ201" s="25"/>
      <c r="AR201" s="25"/>
      <c r="AS201" s="25"/>
      <c r="AT201" s="21">
        <f t="shared" si="864"/>
        <v>0</v>
      </c>
      <c r="AU201" s="25"/>
      <c r="AV201" s="25"/>
      <c r="AW201" s="25"/>
      <c r="AX201" s="25"/>
      <c r="AY201" s="25"/>
      <c r="AZ201" s="21">
        <f t="shared" si="865"/>
        <v>0</v>
      </c>
      <c r="BA201" s="21">
        <f t="shared" si="866"/>
        <v>0</v>
      </c>
      <c r="BB201" s="46" t="str">
        <f t="shared" si="892"/>
        <v/>
      </c>
      <c r="BC201" s="20"/>
      <c r="BD201" s="25"/>
      <c r="BE201" s="25">
        <v>0.107821</v>
      </c>
      <c r="BF201" s="25">
        <v>0.18451200000000001</v>
      </c>
      <c r="BG201" s="25">
        <v>0.16945199999999999</v>
      </c>
      <c r="BH201" s="25">
        <v>0.81949499999999997</v>
      </c>
      <c r="BI201" s="21">
        <f t="shared" si="937"/>
        <v>1.28128</v>
      </c>
      <c r="BJ201" s="25"/>
      <c r="BK201" s="25"/>
      <c r="BL201" s="25"/>
      <c r="BM201" s="25"/>
      <c r="BN201" s="25"/>
      <c r="BO201" s="21">
        <f t="shared" si="792"/>
        <v>0</v>
      </c>
      <c r="BP201" s="25"/>
      <c r="BQ201" s="25"/>
      <c r="BR201" s="25"/>
      <c r="BS201" s="25"/>
      <c r="BT201" s="25"/>
      <c r="BU201" s="21">
        <f t="shared" si="867"/>
        <v>0</v>
      </c>
      <c r="BV201" s="25"/>
      <c r="BW201" s="25"/>
      <c r="BX201" s="25"/>
      <c r="BY201" s="25"/>
      <c r="BZ201" s="25"/>
      <c r="CA201" s="21">
        <f t="shared" si="793"/>
        <v>0</v>
      </c>
      <c r="CB201" s="25">
        <v>6.0364609999999999E-2</v>
      </c>
      <c r="CC201" s="21">
        <f t="shared" ref="CC201:CC203" si="954">SUM(CB201)</f>
        <v>6.0364609999999999E-2</v>
      </c>
      <c r="CD201" s="25"/>
      <c r="CE201" s="21">
        <f t="shared" si="795"/>
        <v>0</v>
      </c>
      <c r="CF201" s="21">
        <f t="shared" si="796"/>
        <v>1.3416446099999999</v>
      </c>
      <c r="CG201" s="46">
        <f t="shared" si="893"/>
        <v>1.4088369485624203E-4</v>
      </c>
      <c r="CH201" s="20"/>
      <c r="CI201" s="25">
        <v>0.11917999999999999</v>
      </c>
      <c r="CJ201" s="25">
        <v>0.1399125</v>
      </c>
      <c r="CK201" s="25">
        <v>0.13247500000000001</v>
      </c>
      <c r="CL201" s="25">
        <v>0.13429374999999999</v>
      </c>
      <c r="CM201" s="25">
        <v>0.12941875</v>
      </c>
      <c r="CN201" s="25">
        <v>0</v>
      </c>
      <c r="CO201" s="21">
        <f t="shared" si="889"/>
        <v>0.65527999999999997</v>
      </c>
      <c r="CP201" s="25"/>
      <c r="CQ201" s="25"/>
      <c r="CR201" s="25"/>
      <c r="CS201" s="25"/>
      <c r="CT201" s="25"/>
      <c r="CU201" s="25"/>
      <c r="CV201" s="21">
        <f t="shared" si="890"/>
        <v>0</v>
      </c>
      <c r="CW201" s="25"/>
      <c r="CX201" s="25"/>
      <c r="CY201" s="25"/>
      <c r="CZ201" s="25"/>
      <c r="DA201" s="25"/>
      <c r="DB201" s="21">
        <f t="shared" si="800"/>
        <v>0</v>
      </c>
      <c r="DC201" s="25"/>
      <c r="DD201" s="25"/>
      <c r="DE201" s="25">
        <v>6.58585E-2</v>
      </c>
      <c r="DF201" s="25"/>
      <c r="DG201" s="25"/>
      <c r="DH201" s="21">
        <f t="shared" si="946"/>
        <v>6.58585E-2</v>
      </c>
      <c r="DI201" s="25"/>
      <c r="DJ201" s="25"/>
      <c r="DK201" s="25"/>
      <c r="DL201" s="21">
        <f t="shared" si="824"/>
        <v>0</v>
      </c>
      <c r="DM201" s="25"/>
      <c r="DN201" s="25"/>
      <c r="DO201" s="25"/>
      <c r="DP201" s="25"/>
      <c r="DQ201" s="25"/>
      <c r="DR201" s="21">
        <f t="shared" si="947"/>
        <v>0</v>
      </c>
      <c r="DS201" s="19">
        <f t="shared" si="948"/>
        <v>0.72113850000000002</v>
      </c>
      <c r="DT201" s="46">
        <f t="shared" si="894"/>
        <v>3.3941898651783575E-5</v>
      </c>
      <c r="DU201" s="20"/>
      <c r="DV201" s="25"/>
      <c r="DW201" s="25"/>
      <c r="DX201" s="25"/>
      <c r="DY201" s="21">
        <f t="shared" si="805"/>
        <v>0</v>
      </c>
      <c r="DZ201" s="25"/>
      <c r="EA201" s="21">
        <f t="shared" si="949"/>
        <v>0</v>
      </c>
      <c r="EB201" s="25"/>
      <c r="EC201" s="25"/>
      <c r="ED201" s="25"/>
      <c r="EE201" s="25"/>
      <c r="EF201" s="25"/>
      <c r="EG201" s="25"/>
      <c r="EH201" s="21">
        <f t="shared" si="950"/>
        <v>0</v>
      </c>
      <c r="EI201" s="25"/>
      <c r="EJ201" s="25"/>
      <c r="EK201" s="25"/>
      <c r="EL201" s="25"/>
      <c r="EM201" s="25"/>
      <c r="EN201" s="21">
        <f t="shared" si="808"/>
        <v>0</v>
      </c>
      <c r="EO201" s="21">
        <f t="shared" si="825"/>
        <v>0</v>
      </c>
      <c r="EP201" s="46" t="str">
        <f t="shared" si="896"/>
        <v/>
      </c>
      <c r="ER201" s="25"/>
      <c r="ES201" s="25"/>
      <c r="ET201" s="25"/>
      <c r="EU201" s="25"/>
      <c r="EV201" s="25"/>
      <c r="EW201" s="25"/>
      <c r="EX201" s="25"/>
      <c r="EY201" s="21">
        <f t="shared" si="952"/>
        <v>0</v>
      </c>
      <c r="EZ201" s="21">
        <f t="shared" si="953"/>
        <v>0</v>
      </c>
      <c r="FA201" s="46" t="str">
        <f t="shared" si="895"/>
        <v/>
      </c>
    </row>
    <row r="202" spans="1:157" ht="15.75" customHeight="1" x14ac:dyDescent="0.25">
      <c r="A202" s="26"/>
      <c r="B202" s="8" t="s">
        <v>61</v>
      </c>
      <c r="C202" s="1"/>
      <c r="D202" s="25"/>
      <c r="E202" s="25">
        <v>24.060334999999998</v>
      </c>
      <c r="F202" s="25">
        <v>13.375171999999999</v>
      </c>
      <c r="G202" s="25">
        <v>16.492642</v>
      </c>
      <c r="H202" s="25">
        <v>17.329865999999999</v>
      </c>
      <c r="I202" s="25">
        <v>15.859413999999999</v>
      </c>
      <c r="J202" s="25"/>
      <c r="K202" s="25">
        <v>33.547469</v>
      </c>
      <c r="L202" s="25">
        <v>38.884999999999998</v>
      </c>
      <c r="M202" s="25">
        <v>31.20579</v>
      </c>
      <c r="N202" s="25">
        <v>25.111384999999999</v>
      </c>
      <c r="O202" s="21">
        <f t="shared" si="859"/>
        <v>215.867073</v>
      </c>
      <c r="P202" s="25"/>
      <c r="Q202" s="25"/>
      <c r="R202" s="25"/>
      <c r="S202" s="21">
        <f t="shared" si="860"/>
        <v>0</v>
      </c>
      <c r="T202" s="25">
        <v>13.28419943648508</v>
      </c>
      <c r="U202" s="25">
        <v>10.841766136720519</v>
      </c>
      <c r="V202" s="25">
        <v>6.9019233304204386</v>
      </c>
      <c r="W202" s="25">
        <v>8.3547412311859777</v>
      </c>
      <c r="X202" s="25">
        <v>8.1009044532099281</v>
      </c>
      <c r="Y202" s="21">
        <f t="shared" si="861"/>
        <v>47.483534588021939</v>
      </c>
      <c r="Z202" s="21">
        <f t="shared" si="786"/>
        <v>263.35060758802194</v>
      </c>
      <c r="AA202" s="46">
        <f t="shared" si="891"/>
        <v>5.0782618265081715E-2</v>
      </c>
      <c r="AB202" s="18"/>
      <c r="AC202" s="25">
        <v>26.326000000000001</v>
      </c>
      <c r="AD202" s="25">
        <v>14.2065</v>
      </c>
      <c r="AE202" s="25">
        <v>34.427500000000002</v>
      </c>
      <c r="AF202" s="25">
        <v>39.8048</v>
      </c>
      <c r="AG202" s="25">
        <v>33.945599999999999</v>
      </c>
      <c r="AH202" s="21">
        <f t="shared" si="862"/>
        <v>148.71039999999999</v>
      </c>
      <c r="AI202" s="25"/>
      <c r="AJ202" s="25"/>
      <c r="AK202" s="25"/>
      <c r="AL202" s="25"/>
      <c r="AM202" s="25"/>
      <c r="AN202" s="21">
        <f t="shared" si="863"/>
        <v>0</v>
      </c>
      <c r="AO202" s="25"/>
      <c r="AP202" s="25"/>
      <c r="AQ202" s="25"/>
      <c r="AR202" s="25"/>
      <c r="AS202" s="25"/>
      <c r="AT202" s="21">
        <f t="shared" si="864"/>
        <v>0</v>
      </c>
      <c r="AU202" s="25">
        <v>6.9737535192080644</v>
      </c>
      <c r="AV202" s="25">
        <v>2.324584506402688</v>
      </c>
      <c r="AW202" s="25">
        <v>4.649169012805376</v>
      </c>
      <c r="AX202" s="25">
        <v>0</v>
      </c>
      <c r="AY202" s="25">
        <v>0</v>
      </c>
      <c r="AZ202" s="21">
        <f t="shared" si="865"/>
        <v>13.947507038416127</v>
      </c>
      <c r="BA202" s="21">
        <f t="shared" si="866"/>
        <v>162.65790703841611</v>
      </c>
      <c r="BB202" s="46">
        <f t="shared" si="892"/>
        <v>2.3246550299234132E-2</v>
      </c>
      <c r="BC202" s="18"/>
      <c r="BD202" s="25">
        <v>38.309967</v>
      </c>
      <c r="BE202" s="25">
        <v>57.477017575793695</v>
      </c>
      <c r="BF202" s="25">
        <v>43.667840062499998</v>
      </c>
      <c r="BG202" s="25">
        <v>42.960478124999995</v>
      </c>
      <c r="BH202" s="25">
        <v>28.1911025</v>
      </c>
      <c r="BI202" s="21">
        <f t="shared" si="937"/>
        <v>210.60640526329371</v>
      </c>
      <c r="BJ202" s="25"/>
      <c r="BK202" s="25">
        <v>1.8567011100000002</v>
      </c>
      <c r="BL202" s="25">
        <v>2.7033181799999997</v>
      </c>
      <c r="BM202" s="25">
        <v>4.0551141200000007</v>
      </c>
      <c r="BN202" s="25">
        <v>2.8549210999999994</v>
      </c>
      <c r="BO202" s="21">
        <f t="shared" si="792"/>
        <v>11.470054510000001</v>
      </c>
      <c r="BP202" s="25"/>
      <c r="BQ202" s="25"/>
      <c r="BR202" s="25"/>
      <c r="BS202" s="25"/>
      <c r="BT202" s="25"/>
      <c r="BU202" s="21">
        <f t="shared" si="867"/>
        <v>0</v>
      </c>
      <c r="BV202" s="25">
        <v>0.60923564586494705</v>
      </c>
      <c r="BW202" s="25">
        <v>5.6105789102521753</v>
      </c>
      <c r="BX202" s="25">
        <v>19.562046828989551</v>
      </c>
      <c r="BY202" s="25">
        <v>24.38410201096967</v>
      </c>
      <c r="BZ202" s="25">
        <v>22.97423085184554</v>
      </c>
      <c r="CA202" s="21">
        <f t="shared" si="793"/>
        <v>73.140194247921883</v>
      </c>
      <c r="CB202" s="25">
        <v>6.0685000000000002</v>
      </c>
      <c r="CC202" s="21">
        <f t="shared" si="954"/>
        <v>6.0685000000000002</v>
      </c>
      <c r="CD202" s="25"/>
      <c r="CE202" s="21">
        <f t="shared" si="795"/>
        <v>0</v>
      </c>
      <c r="CF202" s="21">
        <f t="shared" si="796"/>
        <v>301.28515402121559</v>
      </c>
      <c r="CG202" s="46">
        <f t="shared" si="893"/>
        <v>3.1637413803526422E-2</v>
      </c>
      <c r="CH202" s="18"/>
      <c r="CI202" s="25">
        <v>11.563000000000001</v>
      </c>
      <c r="CJ202" s="25">
        <v>9.8539999999999992</v>
      </c>
      <c r="CK202" s="25">
        <v>11.267862500000001</v>
      </c>
      <c r="CL202" s="25">
        <v>11.44134375</v>
      </c>
      <c r="CM202" s="25">
        <v>11.5574421875</v>
      </c>
      <c r="CN202" s="25"/>
      <c r="CO202" s="21">
        <f t="shared" si="889"/>
        <v>55.683648437500004</v>
      </c>
      <c r="CP202" s="25"/>
      <c r="CQ202" s="25">
        <v>2.1434420800000002</v>
      </c>
      <c r="CR202" s="25">
        <v>5.2113864062499999</v>
      </c>
      <c r="CS202" s="25">
        <v>8.6186775649999987</v>
      </c>
      <c r="CT202" s="25">
        <v>11.49494021125</v>
      </c>
      <c r="CU202" s="25"/>
      <c r="CV202" s="21">
        <f t="shared" si="890"/>
        <v>27.468446262499999</v>
      </c>
      <c r="CW202" s="25">
        <v>46.475798320236876</v>
      </c>
      <c r="CX202" s="25">
        <v>53.899792441240336</v>
      </c>
      <c r="CY202" s="25">
        <v>32.034708946964159</v>
      </c>
      <c r="CZ202" s="25">
        <v>24.946470259027098</v>
      </c>
      <c r="DA202" s="25">
        <v>29.835978429796409</v>
      </c>
      <c r="DB202" s="21">
        <f t="shared" si="800"/>
        <v>187.19274839726486</v>
      </c>
      <c r="DC202" s="25">
        <v>80.667859000000007</v>
      </c>
      <c r="DD202" s="25">
        <v>32.053629999999998</v>
      </c>
      <c r="DE202" s="25"/>
      <c r="DF202" s="25"/>
      <c r="DG202" s="25"/>
      <c r="DH202" s="21">
        <f t="shared" si="946"/>
        <v>112.72148900000001</v>
      </c>
      <c r="DI202" s="25"/>
      <c r="DJ202" s="25"/>
      <c r="DK202" s="25"/>
      <c r="DL202" s="21">
        <f t="shared" si="824"/>
        <v>0</v>
      </c>
      <c r="DM202" s="25"/>
      <c r="DN202" s="25"/>
      <c r="DO202" s="25"/>
      <c r="DP202" s="25"/>
      <c r="DQ202" s="25"/>
      <c r="DR202" s="21">
        <f t="shared" si="947"/>
        <v>0</v>
      </c>
      <c r="DS202" s="19">
        <f t="shared" si="948"/>
        <v>383.06633209726488</v>
      </c>
      <c r="DT202" s="46">
        <f t="shared" si="894"/>
        <v>1.8029821762332521E-2</v>
      </c>
      <c r="DU202" s="18"/>
      <c r="DV202" s="25"/>
      <c r="DW202" s="25"/>
      <c r="DX202" s="25"/>
      <c r="DY202" s="21">
        <f t="shared" si="805"/>
        <v>0</v>
      </c>
      <c r="DZ202" s="25"/>
      <c r="EA202" s="21">
        <f t="shared" si="949"/>
        <v>0</v>
      </c>
      <c r="EB202" s="25"/>
      <c r="EC202" s="25"/>
      <c r="ED202" s="25"/>
      <c r="EE202" s="25"/>
      <c r="EF202" s="25"/>
      <c r="EG202" s="25">
        <v>68.423861226905942</v>
      </c>
      <c r="EH202" s="21">
        <f t="shared" si="950"/>
        <v>68.423861226905942</v>
      </c>
      <c r="EI202" s="25"/>
      <c r="EJ202" s="25"/>
      <c r="EK202" s="25"/>
      <c r="EL202" s="25"/>
      <c r="EM202" s="25"/>
      <c r="EN202" s="21">
        <f t="shared" si="808"/>
        <v>0</v>
      </c>
      <c r="EO202" s="21">
        <f t="shared" si="825"/>
        <v>68.423861226905942</v>
      </c>
      <c r="EP202" s="46">
        <f t="shared" si="896"/>
        <v>2.6910229399744919E-2</v>
      </c>
      <c r="ER202" s="25"/>
      <c r="ES202" s="25"/>
      <c r="ET202" s="25"/>
      <c r="EU202" s="25"/>
      <c r="EV202" s="25"/>
      <c r="EW202" s="25"/>
      <c r="EX202" s="25"/>
      <c r="EY202" s="21">
        <f t="shared" si="952"/>
        <v>0</v>
      </c>
      <c r="EZ202" s="21">
        <f t="shared" si="953"/>
        <v>0</v>
      </c>
      <c r="FA202" s="46" t="str">
        <f t="shared" si="895"/>
        <v/>
      </c>
    </row>
    <row r="203" spans="1:157" x14ac:dyDescent="0.25">
      <c r="A203" s="26">
        <v>16</v>
      </c>
      <c r="B203" s="8" t="s">
        <v>62</v>
      </c>
      <c r="C203" s="1"/>
      <c r="D203" s="25"/>
      <c r="E203" s="25"/>
      <c r="F203" s="25"/>
      <c r="G203" s="25"/>
      <c r="H203" s="25"/>
      <c r="I203" s="25"/>
      <c r="J203" s="25"/>
      <c r="K203" s="25"/>
      <c r="L203" s="25"/>
      <c r="M203" s="25"/>
      <c r="N203" s="25"/>
      <c r="O203" s="21">
        <f t="shared" si="859"/>
        <v>0</v>
      </c>
      <c r="P203" s="25"/>
      <c r="Q203" s="25"/>
      <c r="R203" s="25"/>
      <c r="S203" s="21">
        <f t="shared" si="860"/>
        <v>0</v>
      </c>
      <c r="T203" s="25"/>
      <c r="U203" s="25"/>
      <c r="V203" s="25"/>
      <c r="W203" s="25"/>
      <c r="X203" s="25"/>
      <c r="Y203" s="21">
        <f>SUM(T203:X203)</f>
        <v>0</v>
      </c>
      <c r="Z203" s="21">
        <f t="shared" si="786"/>
        <v>0</v>
      </c>
      <c r="AA203" s="46" t="str">
        <f t="shared" si="891"/>
        <v/>
      </c>
      <c r="AB203" s="20"/>
      <c r="AC203" s="25"/>
      <c r="AD203" s="25"/>
      <c r="AE203" s="25"/>
      <c r="AF203" s="25"/>
      <c r="AG203" s="25"/>
      <c r="AH203" s="21">
        <f t="shared" si="862"/>
        <v>0</v>
      </c>
      <c r="AI203" s="25"/>
      <c r="AJ203" s="25"/>
      <c r="AK203" s="25"/>
      <c r="AL203" s="25"/>
      <c r="AM203" s="25"/>
      <c r="AN203" s="21">
        <f t="shared" si="863"/>
        <v>0</v>
      </c>
      <c r="AO203" s="25"/>
      <c r="AP203" s="25"/>
      <c r="AQ203" s="25"/>
      <c r="AR203" s="25"/>
      <c r="AS203" s="25"/>
      <c r="AT203" s="21">
        <f t="shared" si="864"/>
        <v>0</v>
      </c>
      <c r="AU203" s="25"/>
      <c r="AV203" s="25"/>
      <c r="AW203" s="25"/>
      <c r="AX203" s="25"/>
      <c r="AY203" s="25"/>
      <c r="AZ203" s="21">
        <f>SUM(AU203:AY203)</f>
        <v>0</v>
      </c>
      <c r="BA203" s="21">
        <f>SUM(AH203,AN203,AT203,AZ203)</f>
        <v>0</v>
      </c>
      <c r="BB203" s="46" t="str">
        <f t="shared" si="892"/>
        <v/>
      </c>
      <c r="BC203" s="20"/>
      <c r="BD203" s="25"/>
      <c r="BE203" s="25"/>
      <c r="BF203" s="25"/>
      <c r="BG203" s="25"/>
      <c r="BH203" s="25"/>
      <c r="BI203" s="21">
        <f t="shared" si="937"/>
        <v>0</v>
      </c>
      <c r="BJ203" s="25"/>
      <c r="BK203" s="25"/>
      <c r="BL203" s="25"/>
      <c r="BM203" s="25"/>
      <c r="BN203" s="25"/>
      <c r="BO203" s="21">
        <f t="shared" si="792"/>
        <v>0</v>
      </c>
      <c r="BP203" s="25"/>
      <c r="BQ203" s="25"/>
      <c r="BR203" s="25"/>
      <c r="BS203" s="25"/>
      <c r="BT203" s="25"/>
      <c r="BU203" s="21">
        <f t="shared" si="867"/>
        <v>0</v>
      </c>
      <c r="BV203" s="25"/>
      <c r="BW203" s="25"/>
      <c r="BX203" s="25"/>
      <c r="BY203" s="25"/>
      <c r="BZ203" s="25"/>
      <c r="CA203" s="21">
        <f t="shared" si="793"/>
        <v>0</v>
      </c>
      <c r="CB203" s="25">
        <v>4.9181999999999997</v>
      </c>
      <c r="CC203" s="21">
        <f t="shared" si="954"/>
        <v>4.9181999999999997</v>
      </c>
      <c r="CD203" s="25"/>
      <c r="CE203" s="21">
        <f t="shared" si="795"/>
        <v>0</v>
      </c>
      <c r="CF203" s="21">
        <f t="shared" si="796"/>
        <v>4.9181999999999997</v>
      </c>
      <c r="CG203" s="46">
        <f t="shared" si="893"/>
        <v>5.1645136340686343E-4</v>
      </c>
      <c r="CH203" s="20"/>
      <c r="CI203" s="25"/>
      <c r="CJ203" s="25"/>
      <c r="CK203" s="25"/>
      <c r="CL203" s="25"/>
      <c r="CM203" s="25"/>
      <c r="CN203" s="25"/>
      <c r="CO203" s="21">
        <f t="shared" si="889"/>
        <v>0</v>
      </c>
      <c r="CP203" s="25"/>
      <c r="CQ203" s="25"/>
      <c r="CR203" s="25"/>
      <c r="CS203" s="25"/>
      <c r="CT203" s="25"/>
      <c r="CU203" s="25"/>
      <c r="CV203" s="21">
        <f t="shared" si="890"/>
        <v>0</v>
      </c>
      <c r="CW203" s="25"/>
      <c r="CX203" s="25"/>
      <c r="CY203" s="25"/>
      <c r="CZ203" s="25"/>
      <c r="DA203" s="25"/>
      <c r="DB203" s="21">
        <f t="shared" si="800"/>
        <v>0</v>
      </c>
      <c r="DC203" s="25">
        <v>20.84628</v>
      </c>
      <c r="DD203" s="25">
        <v>3.4336799999999998</v>
      </c>
      <c r="DE203" s="25"/>
      <c r="DF203" s="25"/>
      <c r="DG203" s="25"/>
      <c r="DH203" s="21">
        <f t="shared" si="946"/>
        <v>24.279959999999999</v>
      </c>
      <c r="DI203" s="25"/>
      <c r="DJ203" s="25"/>
      <c r="DK203" s="25"/>
      <c r="DL203" s="21">
        <f t="shared" si="824"/>
        <v>0</v>
      </c>
      <c r="DM203" s="25"/>
      <c r="DN203" s="25"/>
      <c r="DO203" s="25"/>
      <c r="DP203" s="25"/>
      <c r="DQ203" s="25"/>
      <c r="DR203" s="21">
        <f t="shared" si="947"/>
        <v>0</v>
      </c>
      <c r="DS203" s="19">
        <f t="shared" si="948"/>
        <v>24.279959999999999</v>
      </c>
      <c r="DT203" s="46">
        <f t="shared" si="894"/>
        <v>1.1427873308516451E-3</v>
      </c>
      <c r="DU203" s="20"/>
      <c r="DV203" s="25"/>
      <c r="DW203" s="25"/>
      <c r="DX203" s="25"/>
      <c r="DY203" s="21">
        <f t="shared" si="805"/>
        <v>0</v>
      </c>
      <c r="DZ203" s="25"/>
      <c r="EA203" s="21">
        <f t="shared" si="949"/>
        <v>0</v>
      </c>
      <c r="EB203" s="25"/>
      <c r="EC203" s="25"/>
      <c r="ED203" s="25"/>
      <c r="EE203" s="25"/>
      <c r="EF203" s="25"/>
      <c r="EG203" s="25"/>
      <c r="EH203" s="21">
        <f t="shared" si="950"/>
        <v>0</v>
      </c>
      <c r="EI203" s="25"/>
      <c r="EJ203" s="25"/>
      <c r="EK203" s="25"/>
      <c r="EL203" s="25"/>
      <c r="EM203" s="25"/>
      <c r="EN203" s="21">
        <f t="shared" si="808"/>
        <v>0</v>
      </c>
      <c r="EO203" s="21">
        <f t="shared" si="825"/>
        <v>0</v>
      </c>
      <c r="EP203" s="46" t="str">
        <f t="shared" si="896"/>
        <v/>
      </c>
      <c r="ER203" s="25"/>
      <c r="ES203" s="25"/>
      <c r="ET203" s="25"/>
      <c r="EU203" s="25"/>
      <c r="EV203" s="25"/>
      <c r="EW203" s="25"/>
      <c r="EX203" s="25"/>
      <c r="EY203" s="21">
        <f t="shared" si="952"/>
        <v>0</v>
      </c>
      <c r="EZ203" s="21">
        <f t="shared" si="953"/>
        <v>0</v>
      </c>
      <c r="FA203" s="46" t="str">
        <f t="shared" si="895"/>
        <v/>
      </c>
    </row>
    <row r="204" spans="1:157" x14ac:dyDescent="0.25">
      <c r="A204" s="26"/>
      <c r="B204" s="8" t="s">
        <v>63</v>
      </c>
      <c r="C204" s="1"/>
      <c r="D204" s="25"/>
      <c r="E204" s="25"/>
      <c r="F204" s="25"/>
      <c r="G204" s="25"/>
      <c r="H204" s="25"/>
      <c r="I204" s="25"/>
      <c r="J204" s="25"/>
      <c r="K204" s="25"/>
      <c r="L204" s="25"/>
      <c r="M204" s="25"/>
      <c r="N204" s="25"/>
      <c r="O204" s="21">
        <f t="shared" ref="O204" si="955">SUM(D204:N204)</f>
        <v>0</v>
      </c>
      <c r="P204" s="25"/>
      <c r="Q204" s="25"/>
      <c r="R204" s="25"/>
      <c r="S204" s="21">
        <f t="shared" ref="S204" si="956">SUM(P204:R204)</f>
        <v>0</v>
      </c>
      <c r="T204" s="25"/>
      <c r="U204" s="25"/>
      <c r="V204" s="25"/>
      <c r="W204" s="25"/>
      <c r="X204" s="25"/>
      <c r="Y204" s="21">
        <f>SUM(T204:X204)</f>
        <v>0</v>
      </c>
      <c r="Z204" s="21">
        <f t="shared" ref="Z204" si="957">SUM(O204,S204,Y204)</f>
        <v>0</v>
      </c>
      <c r="AA204" s="46" t="str">
        <f t="shared" si="891"/>
        <v/>
      </c>
      <c r="AB204" s="20"/>
      <c r="AC204" s="25"/>
      <c r="AD204" s="25"/>
      <c r="AE204" s="25"/>
      <c r="AF204" s="25"/>
      <c r="AG204" s="25"/>
      <c r="AH204" s="21">
        <f t="shared" ref="AH204" si="958">SUM(AC204:AG204)</f>
        <v>0</v>
      </c>
      <c r="AI204" s="25"/>
      <c r="AJ204" s="25"/>
      <c r="AK204" s="25"/>
      <c r="AL204" s="25"/>
      <c r="AM204" s="25"/>
      <c r="AN204" s="21">
        <f t="shared" ref="AN204" si="959">SUM(AI204:AM204)</f>
        <v>0</v>
      </c>
      <c r="AO204" s="25"/>
      <c r="AP204" s="25"/>
      <c r="AQ204" s="25"/>
      <c r="AR204" s="25"/>
      <c r="AS204" s="25"/>
      <c r="AT204" s="21">
        <f t="shared" ref="AT204" si="960">SUM(AO204:AS204)</f>
        <v>0</v>
      </c>
      <c r="AU204" s="25"/>
      <c r="AV204" s="25"/>
      <c r="AW204" s="25"/>
      <c r="AX204" s="25"/>
      <c r="AY204" s="25"/>
      <c r="AZ204" s="21">
        <f>SUM(AU204:AY204)</f>
        <v>0</v>
      </c>
      <c r="BA204" s="21">
        <f>SUM(AH204,AN204,AT204,AZ204)</f>
        <v>0</v>
      </c>
      <c r="BB204" s="46" t="str">
        <f t="shared" si="892"/>
        <v/>
      </c>
      <c r="BC204" s="20"/>
      <c r="BD204" s="25"/>
      <c r="BE204" s="25"/>
      <c r="BF204" s="25"/>
      <c r="BG204" s="25"/>
      <c r="BH204" s="25"/>
      <c r="BI204" s="21">
        <f t="shared" si="937"/>
        <v>0</v>
      </c>
      <c r="BJ204" s="25"/>
      <c r="BK204" s="25"/>
      <c r="BL204" s="25"/>
      <c r="BM204" s="25"/>
      <c r="BN204" s="25"/>
      <c r="BO204" s="21">
        <f t="shared" ref="BO204" si="961">SUM(BJ204:BN204)</f>
        <v>0</v>
      </c>
      <c r="BP204" s="25"/>
      <c r="BQ204" s="25"/>
      <c r="BR204" s="25"/>
      <c r="BS204" s="25"/>
      <c r="BT204" s="25"/>
      <c r="BU204" s="21">
        <f t="shared" ref="BU204" si="962">SUM(BP204:BT204)</f>
        <v>0</v>
      </c>
      <c r="BV204" s="25"/>
      <c r="BW204" s="25"/>
      <c r="BX204" s="25"/>
      <c r="BY204" s="25"/>
      <c r="BZ204" s="25"/>
      <c r="CA204" s="21">
        <f t="shared" ref="CA204" si="963">SUM(BV204:BZ204)</f>
        <v>0</v>
      </c>
      <c r="CB204" s="25"/>
      <c r="CC204" s="21">
        <f t="shared" ref="CC204" si="964">SUM(CB204)</f>
        <v>0</v>
      </c>
      <c r="CD204" s="25"/>
      <c r="CE204" s="21">
        <f t="shared" si="795"/>
        <v>0</v>
      </c>
      <c r="CF204" s="21">
        <f t="shared" si="796"/>
        <v>0</v>
      </c>
      <c r="CG204" s="46" t="str">
        <f t="shared" si="893"/>
        <v/>
      </c>
      <c r="CH204" s="20"/>
      <c r="CI204" s="25">
        <v>0.92887122999999994</v>
      </c>
      <c r="CJ204" s="25"/>
      <c r="CK204" s="25"/>
      <c r="CL204" s="25"/>
      <c r="CM204" s="25"/>
      <c r="CN204" s="25"/>
      <c r="CO204" s="21">
        <f t="shared" ref="CO204" si="965">SUM(CI204:CN204)</f>
        <v>0.92887122999999994</v>
      </c>
      <c r="CP204" s="25"/>
      <c r="CQ204" s="25"/>
      <c r="CR204" s="25"/>
      <c r="CS204" s="25"/>
      <c r="CT204" s="25"/>
      <c r="CU204" s="25"/>
      <c r="CV204" s="21">
        <f t="shared" ref="CV204" si="966">SUM(CP204:CU204)</f>
        <v>0</v>
      </c>
      <c r="CW204" s="25"/>
      <c r="CX204" s="25"/>
      <c r="CY204" s="25"/>
      <c r="CZ204" s="25"/>
      <c r="DA204" s="25"/>
      <c r="DB204" s="21">
        <f t="shared" si="800"/>
        <v>0</v>
      </c>
      <c r="DC204" s="25"/>
      <c r="DD204" s="25"/>
      <c r="DE204" s="25"/>
      <c r="DF204" s="25"/>
      <c r="DG204" s="25"/>
      <c r="DH204" s="21">
        <f t="shared" si="946"/>
        <v>0</v>
      </c>
      <c r="DI204" s="25"/>
      <c r="DJ204" s="25"/>
      <c r="DK204" s="25"/>
      <c r="DL204" s="21">
        <f t="shared" si="824"/>
        <v>0</v>
      </c>
      <c r="DM204" s="25"/>
      <c r="DN204" s="25"/>
      <c r="DO204" s="25"/>
      <c r="DP204" s="25"/>
      <c r="DQ204" s="25"/>
      <c r="DR204" s="21">
        <f t="shared" si="947"/>
        <v>0</v>
      </c>
      <c r="DS204" s="19">
        <f t="shared" si="948"/>
        <v>0.92887122999999994</v>
      </c>
      <c r="DT204" s="46">
        <f t="shared" si="894"/>
        <v>4.3719276046442594E-5</v>
      </c>
      <c r="DU204" s="20"/>
      <c r="DV204" s="25"/>
      <c r="DW204" s="25"/>
      <c r="DX204" s="25"/>
      <c r="DY204" s="21">
        <f t="shared" si="805"/>
        <v>0</v>
      </c>
      <c r="DZ204" s="25"/>
      <c r="EA204" s="21">
        <f t="shared" si="949"/>
        <v>0</v>
      </c>
      <c r="EB204" s="25"/>
      <c r="EC204" s="25"/>
      <c r="ED204" s="25"/>
      <c r="EE204" s="25"/>
      <c r="EF204" s="25"/>
      <c r="EG204" s="25"/>
      <c r="EH204" s="21">
        <f t="shared" si="950"/>
        <v>0</v>
      </c>
      <c r="EI204" s="25"/>
      <c r="EJ204" s="25"/>
      <c r="EK204" s="25"/>
      <c r="EL204" s="25"/>
      <c r="EM204" s="25"/>
      <c r="EN204" s="21">
        <f t="shared" si="808"/>
        <v>0</v>
      </c>
      <c r="EO204" s="21">
        <f t="shared" si="825"/>
        <v>0</v>
      </c>
      <c r="EP204" s="46" t="str">
        <f t="shared" si="896"/>
        <v/>
      </c>
      <c r="ER204" s="25"/>
      <c r="ES204" s="25"/>
      <c r="ET204" s="25"/>
      <c r="EU204" s="25"/>
      <c r="EV204" s="25"/>
      <c r="EW204" s="25"/>
      <c r="EX204" s="25"/>
      <c r="EY204" s="21">
        <f t="shared" si="952"/>
        <v>0</v>
      </c>
      <c r="EZ204" s="21">
        <f t="shared" si="953"/>
        <v>0</v>
      </c>
      <c r="FA204" s="46" t="str">
        <f t="shared" si="895"/>
        <v/>
      </c>
    </row>
    <row r="205" spans="1:157" ht="15.75" customHeight="1" x14ac:dyDescent="0.25">
      <c r="A205" s="26">
        <v>8</v>
      </c>
      <c r="B205" s="8" t="s">
        <v>64</v>
      </c>
      <c r="C205" s="1"/>
      <c r="D205" s="25"/>
      <c r="E205" s="25">
        <v>17.894690000000001</v>
      </c>
      <c r="F205" s="25">
        <v>21.325655999999999</v>
      </c>
      <c r="G205" s="25">
        <v>21.791087000000001</v>
      </c>
      <c r="H205" s="25">
        <v>40.924593000000002</v>
      </c>
      <c r="I205" s="25">
        <v>39.534593999999998</v>
      </c>
      <c r="J205" s="25">
        <v>67.379313999999994</v>
      </c>
      <c r="K205" s="25">
        <v>86.156761000000003</v>
      </c>
      <c r="L205" s="25">
        <v>65.449479999999994</v>
      </c>
      <c r="M205" s="25">
        <v>82.800325000000001</v>
      </c>
      <c r="N205" s="25">
        <v>76.483608040000007</v>
      </c>
      <c r="O205" s="21">
        <f t="shared" si="859"/>
        <v>519.74010804</v>
      </c>
      <c r="P205" s="25"/>
      <c r="Q205" s="25"/>
      <c r="R205" s="25">
        <v>0.26612174421684992</v>
      </c>
      <c r="S205" s="21">
        <f t="shared" si="860"/>
        <v>0.26612174421684992</v>
      </c>
      <c r="T205" s="25">
        <v>29.677466826190077</v>
      </c>
      <c r="U205" s="25">
        <v>24.220966901184159</v>
      </c>
      <c r="V205" s="25">
        <v>15.419190419024394</v>
      </c>
      <c r="W205" s="25">
        <v>18.664847431372944</v>
      </c>
      <c r="X205" s="25">
        <v>18.097765267809429</v>
      </c>
      <c r="Y205" s="21">
        <f t="shared" si="861"/>
        <v>106.080236845581</v>
      </c>
      <c r="Z205" s="21">
        <f t="shared" si="786"/>
        <v>626.08646662979788</v>
      </c>
      <c r="AA205" s="46">
        <f t="shared" si="891"/>
        <v>0.12072996651495463</v>
      </c>
      <c r="AB205" s="18"/>
      <c r="AC205" s="25">
        <v>79.155139439999999</v>
      </c>
      <c r="AD205" s="25">
        <v>106.8762334</v>
      </c>
      <c r="AE205" s="25">
        <v>126.86237634</v>
      </c>
      <c r="AF205" s="25">
        <v>147.60507283053536</v>
      </c>
      <c r="AG205" s="25">
        <v>157.46568499999998</v>
      </c>
      <c r="AH205" s="21">
        <f t="shared" si="862"/>
        <v>617.96450701053539</v>
      </c>
      <c r="AI205" s="25"/>
      <c r="AJ205" s="25"/>
      <c r="AK205" s="25"/>
      <c r="AL205" s="25"/>
      <c r="AM205" s="25"/>
      <c r="AN205" s="21">
        <f t="shared" si="863"/>
        <v>0</v>
      </c>
      <c r="AO205" s="25">
        <v>8.8595957063900936</v>
      </c>
      <c r="AP205" s="25">
        <v>16.981510800450828</v>
      </c>
      <c r="AQ205" s="25">
        <v>12.08854385448738</v>
      </c>
      <c r="AR205" s="25">
        <v>4.6343797279899803</v>
      </c>
      <c r="AS205" s="25">
        <v>0.78726014876394146</v>
      </c>
      <c r="AT205" s="21">
        <f t="shared" si="864"/>
        <v>43.351290238082221</v>
      </c>
      <c r="AU205" s="25">
        <v>14.877340840977205</v>
      </c>
      <c r="AV205" s="25">
        <v>4.9591136136590688</v>
      </c>
      <c r="AW205" s="25">
        <v>9.9182272273181376</v>
      </c>
      <c r="AX205" s="25">
        <v>0</v>
      </c>
      <c r="AY205" s="25">
        <v>0</v>
      </c>
      <c r="AZ205" s="21">
        <f t="shared" si="865"/>
        <v>29.754681681954413</v>
      </c>
      <c r="BA205" s="21">
        <f t="shared" si="866"/>
        <v>691.07047893057199</v>
      </c>
      <c r="BB205" s="46">
        <f t="shared" si="892"/>
        <v>9.8765593024513543E-2</v>
      </c>
      <c r="BC205" s="18"/>
      <c r="BD205" s="25">
        <v>139.66753800000001</v>
      </c>
      <c r="BE205" s="25">
        <v>159.4341574210714</v>
      </c>
      <c r="BF205" s="25">
        <v>144.67815609892858</v>
      </c>
      <c r="BG205" s="25">
        <v>161.43770882933225</v>
      </c>
      <c r="BH205" s="25">
        <v>164.81642147421587</v>
      </c>
      <c r="BI205" s="21">
        <f t="shared" si="937"/>
        <v>770.03398182354817</v>
      </c>
      <c r="BJ205" s="25"/>
      <c r="BK205" s="25"/>
      <c r="BL205" s="25"/>
      <c r="BM205" s="25"/>
      <c r="BN205" s="25"/>
      <c r="BO205" s="21">
        <f t="shared" si="792"/>
        <v>0</v>
      </c>
      <c r="BP205" s="25">
        <v>0.13258801770093598</v>
      </c>
      <c r="BQ205" s="25">
        <v>0</v>
      </c>
      <c r="BR205" s="25">
        <v>0</v>
      </c>
      <c r="BS205" s="25">
        <v>0</v>
      </c>
      <c r="BT205" s="25">
        <v>0</v>
      </c>
      <c r="BU205" s="21">
        <f t="shared" si="867"/>
        <v>0.13258801770093598</v>
      </c>
      <c r="BV205" s="25">
        <v>3.5479017023899901</v>
      </c>
      <c r="BW205" s="25">
        <v>3.1641872573334751</v>
      </c>
      <c r="BX205" s="25">
        <v>11.026948610843478</v>
      </c>
      <c r="BY205" s="25">
        <v>10.8140271273968</v>
      </c>
      <c r="BZ205" s="25">
        <v>13.027544620116489</v>
      </c>
      <c r="CA205" s="21">
        <f t="shared" si="793"/>
        <v>41.580609318080228</v>
      </c>
      <c r="CB205" s="25">
        <v>20.919522629999999</v>
      </c>
      <c r="CC205" s="21">
        <f t="shared" ref="CC205:CC208" si="967">SUM(CB205)</f>
        <v>20.919522629999999</v>
      </c>
      <c r="CD205" s="25"/>
      <c r="CE205" s="21">
        <f t="shared" si="795"/>
        <v>0</v>
      </c>
      <c r="CF205" s="21">
        <f t="shared" si="796"/>
        <v>832.6667017893293</v>
      </c>
      <c r="CG205" s="46">
        <f t="shared" si="893"/>
        <v>8.7436837339391504E-2</v>
      </c>
      <c r="CH205" s="18"/>
      <c r="CI205" s="25">
        <v>129.6693947162459</v>
      </c>
      <c r="CJ205" s="25">
        <v>122.50951679537907</v>
      </c>
      <c r="CK205" s="25">
        <v>117.19939166395969</v>
      </c>
      <c r="CL205" s="25">
        <v>147.70299438196659</v>
      </c>
      <c r="CM205" s="25">
        <v>126.51938272319056</v>
      </c>
      <c r="CN205" s="25"/>
      <c r="CO205" s="21">
        <f t="shared" si="889"/>
        <v>643.60068028074181</v>
      </c>
      <c r="CP205" s="25">
        <v>0</v>
      </c>
      <c r="CQ205" s="25"/>
      <c r="CR205" s="25"/>
      <c r="CS205" s="25"/>
      <c r="CT205" s="25"/>
      <c r="CU205" s="25">
        <v>0</v>
      </c>
      <c r="CV205" s="21">
        <f t="shared" si="890"/>
        <v>0</v>
      </c>
      <c r="CW205" s="25">
        <v>61.990113156288636</v>
      </c>
      <c r="CX205" s="25">
        <v>71.892347270946885</v>
      </c>
      <c r="CY205" s="25">
        <v>42.728372708476776</v>
      </c>
      <c r="CZ205" s="25">
        <v>33.273974199464533</v>
      </c>
      <c r="DA205" s="25">
        <v>39.795673142559579</v>
      </c>
      <c r="DB205" s="21">
        <f t="shared" si="800"/>
        <v>249.68048047773641</v>
      </c>
      <c r="DC205" s="25">
        <v>66.866047170000016</v>
      </c>
      <c r="DD205" s="25"/>
      <c r="DE205" s="25"/>
      <c r="DF205" s="25"/>
      <c r="DG205" s="25"/>
      <c r="DH205" s="21">
        <f t="shared" si="946"/>
        <v>66.866047170000016</v>
      </c>
      <c r="DI205" s="25"/>
      <c r="DJ205" s="25"/>
      <c r="DK205" s="25"/>
      <c r="DL205" s="21">
        <f t="shared" si="824"/>
        <v>0</v>
      </c>
      <c r="DM205" s="25">
        <v>80.372634428126091</v>
      </c>
      <c r="DN205" s="25">
        <v>20.093158607031523</v>
      </c>
      <c r="DO205" s="25">
        <v>0</v>
      </c>
      <c r="DP205" s="25">
        <v>0</v>
      </c>
      <c r="DQ205" s="25">
        <v>0</v>
      </c>
      <c r="DR205" s="21">
        <f t="shared" si="947"/>
        <v>100.46579303515762</v>
      </c>
      <c r="DS205" s="19">
        <f t="shared" si="948"/>
        <v>1060.6130009636358</v>
      </c>
      <c r="DT205" s="46">
        <f t="shared" si="894"/>
        <v>4.9919979293120198E-2</v>
      </c>
      <c r="DU205" s="18"/>
      <c r="DV205" s="25"/>
      <c r="DW205" s="25"/>
      <c r="DX205" s="25"/>
      <c r="DY205" s="21">
        <f t="shared" si="805"/>
        <v>0</v>
      </c>
      <c r="DZ205" s="25"/>
      <c r="EA205" s="21">
        <f t="shared" si="949"/>
        <v>0</v>
      </c>
      <c r="EB205" s="25"/>
      <c r="EC205" s="25"/>
      <c r="ED205" s="25"/>
      <c r="EE205" s="25"/>
      <c r="EF205" s="25"/>
      <c r="EG205" s="25">
        <v>115.71092173983676</v>
      </c>
      <c r="EH205" s="21">
        <f t="shared" si="950"/>
        <v>115.71092173983676</v>
      </c>
      <c r="EI205" s="25">
        <v>0</v>
      </c>
      <c r="EJ205" s="25">
        <v>0</v>
      </c>
      <c r="EK205" s="25">
        <v>0</v>
      </c>
      <c r="EL205" s="25">
        <v>0</v>
      </c>
      <c r="EM205" s="25">
        <v>0</v>
      </c>
      <c r="EN205" s="21">
        <f t="shared" si="808"/>
        <v>0</v>
      </c>
      <c r="EO205" s="21">
        <f t="shared" si="825"/>
        <v>115.71092173983676</v>
      </c>
      <c r="EP205" s="46">
        <f t="shared" si="896"/>
        <v>4.5507625442957507E-2</v>
      </c>
      <c r="ER205" s="25"/>
      <c r="ES205" s="25"/>
      <c r="ET205" s="25"/>
      <c r="EU205" s="25"/>
      <c r="EV205" s="25"/>
      <c r="EW205" s="25"/>
      <c r="EX205" s="25"/>
      <c r="EY205" s="21">
        <f t="shared" si="952"/>
        <v>0</v>
      </c>
      <c r="EZ205" s="21">
        <f t="shared" si="953"/>
        <v>0</v>
      </c>
      <c r="FA205" s="46" t="str">
        <f t="shared" si="895"/>
        <v/>
      </c>
    </row>
    <row r="206" spans="1:157" ht="15.75" customHeight="1" x14ac:dyDescent="0.25">
      <c r="A206" s="26"/>
      <c r="B206" s="8" t="s">
        <v>65</v>
      </c>
      <c r="C206" s="1"/>
      <c r="D206" s="25"/>
      <c r="E206" s="25"/>
      <c r="F206" s="25"/>
      <c r="G206" s="25"/>
      <c r="H206" s="25"/>
      <c r="I206" s="25"/>
      <c r="J206" s="25"/>
      <c r="K206" s="25"/>
      <c r="L206" s="25"/>
      <c r="M206" s="25"/>
      <c r="N206" s="25"/>
      <c r="O206" s="21">
        <f>SUM(D206:N206)</f>
        <v>0</v>
      </c>
      <c r="P206" s="25"/>
      <c r="Q206" s="25"/>
      <c r="R206" s="25"/>
      <c r="S206" s="21">
        <f>SUM(P206:R206)</f>
        <v>0</v>
      </c>
      <c r="T206" s="25"/>
      <c r="U206" s="25"/>
      <c r="V206" s="25"/>
      <c r="W206" s="25"/>
      <c r="X206" s="25"/>
      <c r="Y206" s="21">
        <f t="shared" ref="Y206:Y211" si="968">SUM(T206:X206)</f>
        <v>0</v>
      </c>
      <c r="Z206" s="21">
        <f t="shared" si="786"/>
        <v>0</v>
      </c>
      <c r="AA206" s="46" t="str">
        <f t="shared" si="891"/>
        <v/>
      </c>
      <c r="AB206" s="20"/>
      <c r="AC206" s="25"/>
      <c r="AD206" s="25"/>
      <c r="AE206" s="25"/>
      <c r="AF206" s="25"/>
      <c r="AG206" s="25">
        <v>0.6</v>
      </c>
      <c r="AH206" s="21">
        <f>SUM(AC206:AG206)</f>
        <v>0.6</v>
      </c>
      <c r="AI206" s="25"/>
      <c r="AJ206" s="25"/>
      <c r="AK206" s="25"/>
      <c r="AL206" s="25"/>
      <c r="AM206" s="25"/>
      <c r="AN206" s="21">
        <f>SUM(AI206:AM206)</f>
        <v>0</v>
      </c>
      <c r="AO206" s="25"/>
      <c r="AP206" s="25"/>
      <c r="AQ206" s="25"/>
      <c r="AR206" s="25"/>
      <c r="AS206" s="25"/>
      <c r="AT206" s="21">
        <f>SUM(AO206:AS206)</f>
        <v>0</v>
      </c>
      <c r="AU206" s="25"/>
      <c r="AV206" s="25"/>
      <c r="AW206" s="25"/>
      <c r="AX206" s="25"/>
      <c r="AY206" s="25"/>
      <c r="AZ206" s="21">
        <f t="shared" ref="AZ206:AZ211" si="969">SUM(AU206:AY206)</f>
        <v>0</v>
      </c>
      <c r="BA206" s="21">
        <f t="shared" ref="BA206:BA211" si="970">SUM(AH206,AN206,AT206,AZ206)</f>
        <v>0.6</v>
      </c>
      <c r="BB206" s="46">
        <f t="shared" si="892"/>
        <v>8.5750090072450608E-5</v>
      </c>
      <c r="BC206" s="20"/>
      <c r="BD206" s="25"/>
      <c r="BE206" s="25">
        <v>0.6</v>
      </c>
      <c r="BF206" s="25">
        <v>0.6</v>
      </c>
      <c r="BG206" s="25">
        <v>0.6</v>
      </c>
      <c r="BH206" s="25">
        <v>0.6</v>
      </c>
      <c r="BI206" s="21">
        <f t="shared" si="937"/>
        <v>2.4</v>
      </c>
      <c r="BJ206" s="25"/>
      <c r="BK206" s="25"/>
      <c r="BL206" s="25"/>
      <c r="BM206" s="25"/>
      <c r="BN206" s="25"/>
      <c r="BO206" s="21">
        <f t="shared" si="792"/>
        <v>0</v>
      </c>
      <c r="BP206" s="25"/>
      <c r="BQ206" s="25"/>
      <c r="BR206" s="25"/>
      <c r="BS206" s="25"/>
      <c r="BT206" s="25"/>
      <c r="BU206" s="21">
        <f>SUM(BP206:BT206)</f>
        <v>0</v>
      </c>
      <c r="BV206" s="25"/>
      <c r="BW206" s="25"/>
      <c r="BX206" s="25"/>
      <c r="BY206" s="25"/>
      <c r="BZ206" s="25"/>
      <c r="CA206" s="21">
        <f t="shared" si="793"/>
        <v>0</v>
      </c>
      <c r="CB206" s="25"/>
      <c r="CC206" s="21">
        <f t="shared" si="967"/>
        <v>0</v>
      </c>
      <c r="CD206" s="25"/>
      <c r="CE206" s="21">
        <f t="shared" si="795"/>
        <v>0</v>
      </c>
      <c r="CF206" s="21">
        <f t="shared" si="796"/>
        <v>2.4</v>
      </c>
      <c r="CG206" s="46">
        <f t="shared" si="893"/>
        <v>2.5201969667286249E-4</v>
      </c>
      <c r="CH206" s="20"/>
      <c r="CI206" s="25"/>
      <c r="CJ206" s="25"/>
      <c r="CK206" s="25"/>
      <c r="CL206" s="25"/>
      <c r="CM206" s="25"/>
      <c r="CN206" s="25"/>
      <c r="CO206" s="21">
        <f t="shared" si="889"/>
        <v>0</v>
      </c>
      <c r="CP206" s="25"/>
      <c r="CQ206" s="25"/>
      <c r="CR206" s="25"/>
      <c r="CS206" s="25"/>
      <c r="CT206" s="25"/>
      <c r="CU206" s="25"/>
      <c r="CV206" s="21">
        <f t="shared" si="890"/>
        <v>0</v>
      </c>
      <c r="CW206" s="25"/>
      <c r="CX206" s="25"/>
      <c r="CY206" s="25"/>
      <c r="CZ206" s="25"/>
      <c r="DA206" s="25"/>
      <c r="DB206" s="21">
        <f t="shared" si="800"/>
        <v>0</v>
      </c>
      <c r="DC206" s="25">
        <v>1</v>
      </c>
      <c r="DD206" s="25"/>
      <c r="DE206" s="25"/>
      <c r="DF206" s="25"/>
      <c r="DG206" s="25"/>
      <c r="DH206" s="21">
        <f t="shared" si="946"/>
        <v>1</v>
      </c>
      <c r="DI206" s="25"/>
      <c r="DJ206" s="25"/>
      <c r="DK206" s="25"/>
      <c r="DL206" s="21">
        <f t="shared" si="824"/>
        <v>0</v>
      </c>
      <c r="DM206" s="25"/>
      <c r="DN206" s="25"/>
      <c r="DO206" s="25"/>
      <c r="DP206" s="25"/>
      <c r="DQ206" s="25"/>
      <c r="DR206" s="21">
        <f t="shared" si="947"/>
        <v>0</v>
      </c>
      <c r="DS206" s="19">
        <f t="shared" si="948"/>
        <v>1</v>
      </c>
      <c r="DT206" s="46">
        <f t="shared" si="894"/>
        <v>4.706710105171693E-5</v>
      </c>
      <c r="DU206" s="20"/>
      <c r="DV206" s="25"/>
      <c r="DW206" s="25"/>
      <c r="DX206" s="25"/>
      <c r="DY206" s="21">
        <f t="shared" si="805"/>
        <v>0</v>
      </c>
      <c r="DZ206" s="25"/>
      <c r="EA206" s="21">
        <f t="shared" si="949"/>
        <v>0</v>
      </c>
      <c r="EB206" s="25"/>
      <c r="EC206" s="25"/>
      <c r="ED206" s="25"/>
      <c r="EE206" s="25"/>
      <c r="EF206" s="25"/>
      <c r="EG206" s="25"/>
      <c r="EH206" s="21">
        <f t="shared" si="950"/>
        <v>0</v>
      </c>
      <c r="EI206" s="25"/>
      <c r="EJ206" s="25"/>
      <c r="EK206" s="25"/>
      <c r="EL206" s="25"/>
      <c r="EM206" s="25"/>
      <c r="EN206" s="21">
        <f t="shared" si="808"/>
        <v>0</v>
      </c>
      <c r="EO206" s="21">
        <f t="shared" si="825"/>
        <v>0</v>
      </c>
      <c r="EP206" s="46" t="str">
        <f t="shared" si="896"/>
        <v/>
      </c>
      <c r="ER206" s="25"/>
      <c r="ES206" s="25"/>
      <c r="ET206" s="25"/>
      <c r="EU206" s="25"/>
      <c r="EV206" s="25"/>
      <c r="EW206" s="25"/>
      <c r="EX206" s="25"/>
      <c r="EY206" s="21">
        <f t="shared" si="952"/>
        <v>0</v>
      </c>
      <c r="EZ206" s="21">
        <f t="shared" si="953"/>
        <v>0</v>
      </c>
      <c r="FA206" s="46" t="str">
        <f t="shared" si="895"/>
        <v/>
      </c>
    </row>
    <row r="207" spans="1:157" x14ac:dyDescent="0.25">
      <c r="A207" s="26">
        <v>8</v>
      </c>
      <c r="B207" s="8" t="s">
        <v>202</v>
      </c>
      <c r="C207" s="1"/>
      <c r="D207" s="25"/>
      <c r="E207" s="25"/>
      <c r="F207" s="25"/>
      <c r="G207" s="25"/>
      <c r="H207" s="25"/>
      <c r="I207" s="25"/>
      <c r="J207" s="25"/>
      <c r="K207" s="25"/>
      <c r="L207" s="25"/>
      <c r="M207" s="25"/>
      <c r="N207" s="25"/>
      <c r="O207" s="21">
        <f t="shared" ref="O207" si="971">SUM(D207:N207)</f>
        <v>0</v>
      </c>
      <c r="P207" s="25"/>
      <c r="Q207" s="25"/>
      <c r="R207" s="25"/>
      <c r="S207" s="21">
        <f t="shared" ref="S207" si="972">SUM(P207:R207)</f>
        <v>0</v>
      </c>
      <c r="T207" s="25"/>
      <c r="U207" s="25"/>
      <c r="V207" s="25"/>
      <c r="W207" s="25"/>
      <c r="X207" s="25"/>
      <c r="Y207" s="21">
        <f t="shared" si="968"/>
        <v>0</v>
      </c>
      <c r="Z207" s="21">
        <f t="shared" ref="Z207" si="973">SUM(O207,S207,Y207)</f>
        <v>0</v>
      </c>
      <c r="AA207" s="46" t="str">
        <f t="shared" si="891"/>
        <v/>
      </c>
      <c r="AB207" s="20"/>
      <c r="AC207" s="25"/>
      <c r="AD207" s="25"/>
      <c r="AE207" s="25"/>
      <c r="AF207" s="25"/>
      <c r="AG207" s="25"/>
      <c r="AH207" s="21">
        <f t="shared" ref="AH207" si="974">SUM(AC207:AG207)</f>
        <v>0</v>
      </c>
      <c r="AI207" s="25"/>
      <c r="AJ207" s="25"/>
      <c r="AK207" s="25"/>
      <c r="AL207" s="25"/>
      <c r="AM207" s="25"/>
      <c r="AN207" s="21">
        <f t="shared" ref="AN207" si="975">SUM(AI207:AM207)</f>
        <v>0</v>
      </c>
      <c r="AO207" s="25"/>
      <c r="AP207" s="25"/>
      <c r="AQ207" s="25"/>
      <c r="AR207" s="25"/>
      <c r="AS207" s="25"/>
      <c r="AT207" s="21">
        <f t="shared" ref="AT207" si="976">SUM(AO207:AS207)</f>
        <v>0</v>
      </c>
      <c r="AU207" s="25"/>
      <c r="AV207" s="25"/>
      <c r="AW207" s="25"/>
      <c r="AX207" s="25"/>
      <c r="AY207" s="25"/>
      <c r="AZ207" s="21">
        <f t="shared" si="969"/>
        <v>0</v>
      </c>
      <c r="BA207" s="21">
        <f t="shared" si="970"/>
        <v>0</v>
      </c>
      <c r="BB207" s="46" t="str">
        <f t="shared" si="892"/>
        <v/>
      </c>
      <c r="BC207" s="20"/>
      <c r="BD207" s="25"/>
      <c r="BE207" s="25"/>
      <c r="BF207" s="25"/>
      <c r="BG207" s="25"/>
      <c r="BH207" s="25"/>
      <c r="BI207" s="21">
        <f t="shared" si="937"/>
        <v>0</v>
      </c>
      <c r="BJ207" s="25"/>
      <c r="BK207" s="25"/>
      <c r="BL207" s="25"/>
      <c r="BM207" s="25"/>
      <c r="BN207" s="25"/>
      <c r="BO207" s="21">
        <f t="shared" ref="BO207" si="977">SUM(BJ207:BN207)</f>
        <v>0</v>
      </c>
      <c r="BP207" s="25"/>
      <c r="BQ207" s="25"/>
      <c r="BR207" s="25"/>
      <c r="BS207" s="25"/>
      <c r="BT207" s="25"/>
      <c r="BU207" s="21">
        <f t="shared" ref="BU207" si="978">SUM(BP207:BT207)</f>
        <v>0</v>
      </c>
      <c r="BV207" s="25"/>
      <c r="BW207" s="25"/>
      <c r="BX207" s="25"/>
      <c r="BY207" s="25"/>
      <c r="BZ207" s="25"/>
      <c r="CA207" s="21">
        <f t="shared" ref="CA207" si="979">SUM(BV207:BZ207)</f>
        <v>0</v>
      </c>
      <c r="CB207" s="25"/>
      <c r="CC207" s="21">
        <f t="shared" ref="CC207" si="980">SUM(CB207)</f>
        <v>0</v>
      </c>
      <c r="CD207" s="25"/>
      <c r="CE207" s="21">
        <f t="shared" ref="CE207" si="981">SUM(CD207:CD207)</f>
        <v>0</v>
      </c>
      <c r="CF207" s="21">
        <f t="shared" ref="CF207" si="982">SUM(BI207,BO207,BU207,CA207,CC207,CE207)</f>
        <v>0</v>
      </c>
      <c r="CG207" s="46" t="str">
        <f t="shared" si="893"/>
        <v/>
      </c>
      <c r="CH207" s="20"/>
      <c r="CI207" s="25"/>
      <c r="CJ207" s="25"/>
      <c r="CK207" s="25"/>
      <c r="CL207" s="25"/>
      <c r="CM207" s="25"/>
      <c r="CN207" s="25"/>
      <c r="CO207" s="21">
        <f t="shared" ref="CO207" si="983">SUM(CI207:CN207)</f>
        <v>0</v>
      </c>
      <c r="CP207" s="25"/>
      <c r="CQ207" s="25"/>
      <c r="CR207" s="25"/>
      <c r="CS207" s="25"/>
      <c r="CT207" s="25"/>
      <c r="CU207" s="25"/>
      <c r="CV207" s="21">
        <f t="shared" ref="CV207" si="984">SUM(CP207:CU207)</f>
        <v>0</v>
      </c>
      <c r="CW207" s="25"/>
      <c r="CX207" s="25"/>
      <c r="CY207" s="25"/>
      <c r="CZ207" s="25"/>
      <c r="DA207" s="25"/>
      <c r="DB207" s="21">
        <f t="shared" ref="DB207" si="985">SUM(CW207:DA207)</f>
        <v>0</v>
      </c>
      <c r="DC207" s="25"/>
      <c r="DD207" s="25">
        <v>2.3310000000000001E-2</v>
      </c>
      <c r="DE207" s="25"/>
      <c r="DF207" s="25"/>
      <c r="DG207" s="25"/>
      <c r="DH207" s="21">
        <f t="shared" si="946"/>
        <v>2.3310000000000001E-2</v>
      </c>
      <c r="DI207" s="25"/>
      <c r="DJ207" s="25"/>
      <c r="DK207" s="25"/>
      <c r="DL207" s="21">
        <f t="shared" ref="DL207" si="986">SUM(DI207:DK207)</f>
        <v>0</v>
      </c>
      <c r="DM207" s="25"/>
      <c r="DN207" s="25"/>
      <c r="DO207" s="25"/>
      <c r="DP207" s="25"/>
      <c r="DQ207" s="25"/>
      <c r="DR207" s="21">
        <f t="shared" si="947"/>
        <v>0</v>
      </c>
      <c r="DS207" s="19">
        <f t="shared" si="948"/>
        <v>2.3310000000000001E-2</v>
      </c>
      <c r="DT207" s="46">
        <f t="shared" si="894"/>
        <v>1.0971341255155217E-6</v>
      </c>
      <c r="DU207" s="20"/>
      <c r="DV207" s="25"/>
      <c r="DW207" s="25"/>
      <c r="DX207" s="25"/>
      <c r="DY207" s="21">
        <f t="shared" si="805"/>
        <v>0</v>
      </c>
      <c r="DZ207" s="25"/>
      <c r="EA207" s="21">
        <f t="shared" si="949"/>
        <v>0</v>
      </c>
      <c r="EB207" s="25"/>
      <c r="EC207" s="25"/>
      <c r="ED207" s="25"/>
      <c r="EE207" s="25"/>
      <c r="EF207" s="25"/>
      <c r="EG207" s="25"/>
      <c r="EH207" s="21">
        <f t="shared" si="950"/>
        <v>0</v>
      </c>
      <c r="EI207" s="25"/>
      <c r="EJ207" s="25"/>
      <c r="EK207" s="25"/>
      <c r="EL207" s="25"/>
      <c r="EM207" s="25"/>
      <c r="EN207" s="21">
        <f t="shared" ref="EN207" si="987">SUM(EI207:EM207)</f>
        <v>0</v>
      </c>
      <c r="EO207" s="21">
        <f t="shared" si="825"/>
        <v>0</v>
      </c>
      <c r="EP207" s="46" t="str">
        <f t="shared" si="896"/>
        <v/>
      </c>
      <c r="ER207" s="25"/>
      <c r="ES207" s="25"/>
      <c r="ET207" s="25"/>
      <c r="EU207" s="25"/>
      <c r="EV207" s="25"/>
      <c r="EW207" s="25"/>
      <c r="EX207" s="25"/>
      <c r="EY207" s="21">
        <f t="shared" si="952"/>
        <v>0</v>
      </c>
      <c r="EZ207" s="21">
        <f t="shared" si="953"/>
        <v>0</v>
      </c>
      <c r="FA207" s="46" t="str">
        <f t="shared" si="895"/>
        <v/>
      </c>
    </row>
    <row r="208" spans="1:157" x14ac:dyDescent="0.25">
      <c r="A208" s="26"/>
      <c r="B208" s="8" t="s">
        <v>66</v>
      </c>
      <c r="C208" s="1"/>
      <c r="D208" s="25"/>
      <c r="E208" s="25"/>
      <c r="F208" s="25"/>
      <c r="G208" s="25"/>
      <c r="H208" s="25"/>
      <c r="I208" s="25"/>
      <c r="J208" s="25"/>
      <c r="K208" s="25"/>
      <c r="L208" s="25"/>
      <c r="M208" s="25"/>
      <c r="N208" s="25"/>
      <c r="O208" s="21">
        <f t="shared" ref="O208:O209" si="988">SUM(D208:N208)</f>
        <v>0</v>
      </c>
      <c r="P208" s="25"/>
      <c r="Q208" s="25"/>
      <c r="R208" s="25"/>
      <c r="S208" s="21">
        <f t="shared" ref="S208:S209" si="989">SUM(P208:R208)</f>
        <v>0</v>
      </c>
      <c r="T208" s="25"/>
      <c r="U208" s="25"/>
      <c r="V208" s="25"/>
      <c r="W208" s="25"/>
      <c r="X208" s="25"/>
      <c r="Y208" s="21">
        <f t="shared" si="968"/>
        <v>0</v>
      </c>
      <c r="Z208" s="21">
        <f t="shared" si="786"/>
        <v>0</v>
      </c>
      <c r="AA208" s="46" t="str">
        <f t="shared" si="891"/>
        <v/>
      </c>
      <c r="AB208" s="20"/>
      <c r="AC208" s="25"/>
      <c r="AD208" s="25"/>
      <c r="AE208" s="25"/>
      <c r="AF208" s="25"/>
      <c r="AG208" s="25"/>
      <c r="AH208" s="21">
        <f t="shared" ref="AH208:AH209" si="990">SUM(AC208:AG208)</f>
        <v>0</v>
      </c>
      <c r="AI208" s="25"/>
      <c r="AJ208" s="25"/>
      <c r="AK208" s="25"/>
      <c r="AL208" s="25"/>
      <c r="AM208" s="25"/>
      <c r="AN208" s="21">
        <f t="shared" ref="AN208:AN209" si="991">SUM(AI208:AM208)</f>
        <v>0</v>
      </c>
      <c r="AO208" s="25"/>
      <c r="AP208" s="25"/>
      <c r="AQ208" s="25"/>
      <c r="AR208" s="25"/>
      <c r="AS208" s="25"/>
      <c r="AT208" s="21">
        <f t="shared" ref="AT208:AT209" si="992">SUM(AO208:AS208)</f>
        <v>0</v>
      </c>
      <c r="AU208" s="25"/>
      <c r="AV208" s="25"/>
      <c r="AW208" s="25"/>
      <c r="AX208" s="25"/>
      <c r="AY208" s="25"/>
      <c r="AZ208" s="21">
        <f t="shared" si="969"/>
        <v>0</v>
      </c>
      <c r="BA208" s="21">
        <f t="shared" si="970"/>
        <v>0</v>
      </c>
      <c r="BB208" s="46" t="str">
        <f t="shared" si="892"/>
        <v/>
      </c>
      <c r="BC208" s="20"/>
      <c r="BD208" s="25"/>
      <c r="BE208" s="25"/>
      <c r="BF208" s="25"/>
      <c r="BG208" s="25"/>
      <c r="BH208" s="25"/>
      <c r="BI208" s="21">
        <f t="shared" si="937"/>
        <v>0</v>
      </c>
      <c r="BJ208" s="25"/>
      <c r="BK208" s="25"/>
      <c r="BL208" s="25"/>
      <c r="BM208" s="25"/>
      <c r="BN208" s="25"/>
      <c r="BO208" s="21">
        <f t="shared" si="792"/>
        <v>0</v>
      </c>
      <c r="BP208" s="25"/>
      <c r="BQ208" s="25"/>
      <c r="BR208" s="25"/>
      <c r="BS208" s="25"/>
      <c r="BT208" s="25"/>
      <c r="BU208" s="21">
        <f t="shared" ref="BU208:BU209" si="993">SUM(BP208:BT208)</f>
        <v>0</v>
      </c>
      <c r="BV208" s="25"/>
      <c r="BW208" s="25"/>
      <c r="BX208" s="25"/>
      <c r="BY208" s="25"/>
      <c r="BZ208" s="25"/>
      <c r="CA208" s="21">
        <f t="shared" si="793"/>
        <v>0</v>
      </c>
      <c r="CB208" s="25"/>
      <c r="CC208" s="21">
        <f t="shared" si="967"/>
        <v>0</v>
      </c>
      <c r="CD208" s="25"/>
      <c r="CE208" s="21">
        <f t="shared" si="795"/>
        <v>0</v>
      </c>
      <c r="CF208" s="21">
        <f t="shared" si="796"/>
        <v>0</v>
      </c>
      <c r="CG208" s="46" t="str">
        <f t="shared" si="893"/>
        <v/>
      </c>
      <c r="CH208" s="20"/>
      <c r="CI208" s="25"/>
      <c r="CJ208" s="25"/>
      <c r="CK208" s="25"/>
      <c r="CL208" s="25"/>
      <c r="CM208" s="25"/>
      <c r="CN208" s="25"/>
      <c r="CO208" s="21">
        <f t="shared" si="889"/>
        <v>0</v>
      </c>
      <c r="CP208" s="25"/>
      <c r="CQ208" s="25"/>
      <c r="CR208" s="25"/>
      <c r="CS208" s="25"/>
      <c r="CT208" s="25"/>
      <c r="CU208" s="25"/>
      <c r="CV208" s="21">
        <f t="shared" si="890"/>
        <v>0</v>
      </c>
      <c r="CW208" s="25"/>
      <c r="CX208" s="25"/>
      <c r="CY208" s="25"/>
      <c r="CZ208" s="25"/>
      <c r="DA208" s="25"/>
      <c r="DB208" s="21">
        <f t="shared" si="800"/>
        <v>0</v>
      </c>
      <c r="DC208" s="25">
        <v>1.1000000000000001</v>
      </c>
      <c r="DD208" s="25"/>
      <c r="DE208" s="25">
        <v>0.1</v>
      </c>
      <c r="DF208" s="25"/>
      <c r="DG208" s="25"/>
      <c r="DH208" s="21">
        <f t="shared" si="946"/>
        <v>1.2000000000000002</v>
      </c>
      <c r="DI208" s="25"/>
      <c r="DJ208" s="25"/>
      <c r="DK208" s="25"/>
      <c r="DL208" s="21">
        <f t="shared" si="824"/>
        <v>0</v>
      </c>
      <c r="DM208" s="25"/>
      <c r="DN208" s="25"/>
      <c r="DO208" s="25"/>
      <c r="DP208" s="25"/>
      <c r="DQ208" s="25"/>
      <c r="DR208" s="21">
        <f t="shared" si="947"/>
        <v>0</v>
      </c>
      <c r="DS208" s="19">
        <f t="shared" si="948"/>
        <v>1.2000000000000002</v>
      </c>
      <c r="DT208" s="46">
        <f t="shared" si="894"/>
        <v>5.6480521262060325E-5</v>
      </c>
      <c r="DU208" s="20"/>
      <c r="DV208" s="25"/>
      <c r="DW208" s="25"/>
      <c r="DX208" s="25"/>
      <c r="DY208" s="21">
        <f t="shared" si="805"/>
        <v>0</v>
      </c>
      <c r="DZ208" s="25"/>
      <c r="EA208" s="21">
        <f t="shared" si="949"/>
        <v>0</v>
      </c>
      <c r="EB208" s="25"/>
      <c r="EC208" s="25"/>
      <c r="ED208" s="25"/>
      <c r="EE208" s="25"/>
      <c r="EF208" s="25"/>
      <c r="EG208" s="25"/>
      <c r="EH208" s="21">
        <f t="shared" si="950"/>
        <v>0</v>
      </c>
      <c r="EI208" s="25"/>
      <c r="EJ208" s="25"/>
      <c r="EK208" s="25"/>
      <c r="EL208" s="25"/>
      <c r="EM208" s="25"/>
      <c r="EN208" s="21">
        <f t="shared" si="808"/>
        <v>0</v>
      </c>
      <c r="EO208" s="21">
        <f t="shared" si="825"/>
        <v>0</v>
      </c>
      <c r="EP208" s="46" t="str">
        <f t="shared" si="896"/>
        <v/>
      </c>
      <c r="ER208" s="25"/>
      <c r="ES208" s="25"/>
      <c r="ET208" s="25"/>
      <c r="EU208" s="25"/>
      <c r="EV208" s="25"/>
      <c r="EW208" s="25"/>
      <c r="EX208" s="25"/>
      <c r="EY208" s="21">
        <f t="shared" si="952"/>
        <v>0</v>
      </c>
      <c r="EZ208" s="21">
        <f t="shared" si="953"/>
        <v>0</v>
      </c>
      <c r="FA208" s="46" t="str">
        <f t="shared" si="895"/>
        <v/>
      </c>
    </row>
    <row r="209" spans="1:157" x14ac:dyDescent="0.25">
      <c r="A209" s="92"/>
      <c r="B209" s="8" t="s">
        <v>67</v>
      </c>
      <c r="C209" s="1"/>
      <c r="D209" s="25"/>
      <c r="E209" s="25"/>
      <c r="F209" s="25"/>
      <c r="G209" s="25"/>
      <c r="H209" s="25"/>
      <c r="I209" s="25"/>
      <c r="J209" s="25"/>
      <c r="K209" s="25"/>
      <c r="L209" s="25"/>
      <c r="M209" s="25"/>
      <c r="N209" s="25"/>
      <c r="O209" s="21">
        <f t="shared" si="988"/>
        <v>0</v>
      </c>
      <c r="P209" s="25"/>
      <c r="Q209" s="25"/>
      <c r="R209" s="25"/>
      <c r="S209" s="21">
        <f t="shared" si="989"/>
        <v>0</v>
      </c>
      <c r="T209" s="25"/>
      <c r="U209" s="25"/>
      <c r="V209" s="25"/>
      <c r="W209" s="25"/>
      <c r="X209" s="25"/>
      <c r="Y209" s="21">
        <f t="shared" si="968"/>
        <v>0</v>
      </c>
      <c r="Z209" s="21">
        <f t="shared" si="786"/>
        <v>0</v>
      </c>
      <c r="AA209" s="46" t="str">
        <f t="shared" si="891"/>
        <v/>
      </c>
      <c r="AB209" s="20"/>
      <c r="AC209" s="25"/>
      <c r="AD209" s="25"/>
      <c r="AE209" s="25"/>
      <c r="AF209" s="25"/>
      <c r="AG209" s="25"/>
      <c r="AH209" s="21">
        <f t="shared" si="990"/>
        <v>0</v>
      </c>
      <c r="AI209" s="25"/>
      <c r="AJ209" s="25"/>
      <c r="AK209" s="25"/>
      <c r="AL209" s="25"/>
      <c r="AM209" s="25"/>
      <c r="AN209" s="21">
        <f t="shared" si="991"/>
        <v>0</v>
      </c>
      <c r="AO209" s="25"/>
      <c r="AP209" s="25"/>
      <c r="AQ209" s="25"/>
      <c r="AR209" s="25"/>
      <c r="AS209" s="25"/>
      <c r="AT209" s="21">
        <f t="shared" si="992"/>
        <v>0</v>
      </c>
      <c r="AU209" s="25"/>
      <c r="AV209" s="25"/>
      <c r="AW209" s="25"/>
      <c r="AX209" s="25"/>
      <c r="AY209" s="25"/>
      <c r="AZ209" s="21">
        <f t="shared" si="969"/>
        <v>0</v>
      </c>
      <c r="BA209" s="21">
        <f t="shared" si="970"/>
        <v>0</v>
      </c>
      <c r="BB209" s="46" t="str">
        <f t="shared" si="892"/>
        <v/>
      </c>
      <c r="BC209" s="20"/>
      <c r="BD209" s="25"/>
      <c r="BE209" s="25"/>
      <c r="BF209" s="25"/>
      <c r="BG209" s="25"/>
      <c r="BH209" s="25"/>
      <c r="BI209" s="21">
        <f t="shared" si="937"/>
        <v>0</v>
      </c>
      <c r="BJ209" s="25"/>
      <c r="BK209" s="25"/>
      <c r="BL209" s="25"/>
      <c r="BM209" s="25"/>
      <c r="BN209" s="25"/>
      <c r="BO209" s="21">
        <f t="shared" si="792"/>
        <v>0</v>
      </c>
      <c r="BP209" s="25"/>
      <c r="BQ209" s="25"/>
      <c r="BR209" s="25"/>
      <c r="BS209" s="25"/>
      <c r="BT209" s="25"/>
      <c r="BU209" s="21">
        <f t="shared" si="993"/>
        <v>0</v>
      </c>
      <c r="BV209" s="25"/>
      <c r="BW209" s="25"/>
      <c r="BX209" s="25"/>
      <c r="BY209" s="25"/>
      <c r="BZ209" s="25"/>
      <c r="CA209" s="21">
        <f t="shared" si="793"/>
        <v>0</v>
      </c>
      <c r="CB209" s="25"/>
      <c r="CC209" s="21">
        <f t="shared" ref="CC209" si="994">SUM(CB209)</f>
        <v>0</v>
      </c>
      <c r="CD209" s="25"/>
      <c r="CE209" s="21">
        <f t="shared" si="795"/>
        <v>0</v>
      </c>
      <c r="CF209" s="21">
        <f t="shared" si="796"/>
        <v>0</v>
      </c>
      <c r="CG209" s="46" t="str">
        <f t="shared" si="893"/>
        <v/>
      </c>
      <c r="CH209" s="20"/>
      <c r="CI209" s="25"/>
      <c r="CJ209" s="25"/>
      <c r="CK209" s="25"/>
      <c r="CL209" s="25"/>
      <c r="CM209" s="25"/>
      <c r="CN209" s="25"/>
      <c r="CO209" s="21">
        <f t="shared" si="889"/>
        <v>0</v>
      </c>
      <c r="CP209" s="25"/>
      <c r="CQ209" s="25"/>
      <c r="CR209" s="25"/>
      <c r="CS209" s="25"/>
      <c r="CT209" s="25"/>
      <c r="CU209" s="25"/>
      <c r="CV209" s="21">
        <f t="shared" si="890"/>
        <v>0</v>
      </c>
      <c r="CW209" s="25"/>
      <c r="CX209" s="25"/>
      <c r="CY209" s="25"/>
      <c r="CZ209" s="25"/>
      <c r="DA209" s="25"/>
      <c r="DB209" s="21">
        <f t="shared" si="800"/>
        <v>0</v>
      </c>
      <c r="DC209" s="25">
        <v>0.91439999999999999</v>
      </c>
      <c r="DD209" s="25"/>
      <c r="DE209" s="25"/>
      <c r="DF209" s="25"/>
      <c r="DG209" s="25"/>
      <c r="DH209" s="21">
        <f t="shared" si="946"/>
        <v>0.91439999999999999</v>
      </c>
      <c r="DI209" s="25"/>
      <c r="DJ209" s="25"/>
      <c r="DK209" s="25"/>
      <c r="DL209" s="21">
        <f t="shared" si="824"/>
        <v>0</v>
      </c>
      <c r="DM209" s="25"/>
      <c r="DN209" s="25"/>
      <c r="DO209" s="25"/>
      <c r="DP209" s="25"/>
      <c r="DQ209" s="25"/>
      <c r="DR209" s="21">
        <f t="shared" si="947"/>
        <v>0</v>
      </c>
      <c r="DS209" s="19">
        <f t="shared" si="948"/>
        <v>0.91439999999999999</v>
      </c>
      <c r="DT209" s="46">
        <f t="shared" si="894"/>
        <v>4.3038157201689962E-5</v>
      </c>
      <c r="DU209" s="20"/>
      <c r="DV209" s="25"/>
      <c r="DW209" s="25"/>
      <c r="DX209" s="25"/>
      <c r="DY209" s="21">
        <f t="shared" si="805"/>
        <v>0</v>
      </c>
      <c r="DZ209" s="25"/>
      <c r="EA209" s="21">
        <f t="shared" si="949"/>
        <v>0</v>
      </c>
      <c r="EB209" s="25"/>
      <c r="EC209" s="25"/>
      <c r="ED209" s="25"/>
      <c r="EE209" s="25"/>
      <c r="EF209" s="25"/>
      <c r="EG209" s="25"/>
      <c r="EH209" s="21">
        <f t="shared" si="950"/>
        <v>0</v>
      </c>
      <c r="EI209" s="25"/>
      <c r="EJ209" s="25"/>
      <c r="EK209" s="25"/>
      <c r="EL209" s="25"/>
      <c r="EM209" s="25"/>
      <c r="EN209" s="21">
        <f t="shared" si="808"/>
        <v>0</v>
      </c>
      <c r="EO209" s="21">
        <f t="shared" si="825"/>
        <v>0</v>
      </c>
      <c r="EP209" s="46" t="str">
        <f t="shared" si="896"/>
        <v/>
      </c>
      <c r="ER209" s="25"/>
      <c r="ES209" s="25"/>
      <c r="ET209" s="25"/>
      <c r="EU209" s="25"/>
      <c r="EV209" s="25"/>
      <c r="EW209" s="25"/>
      <c r="EX209" s="25"/>
      <c r="EY209" s="21">
        <f t="shared" si="952"/>
        <v>0</v>
      </c>
      <c r="EZ209" s="21">
        <f t="shared" si="953"/>
        <v>0</v>
      </c>
      <c r="FA209" s="46" t="str">
        <f t="shared" si="895"/>
        <v/>
      </c>
    </row>
    <row r="210" spans="1:157" x14ac:dyDescent="0.25">
      <c r="A210" s="26"/>
      <c r="B210" s="8" t="s">
        <v>68</v>
      </c>
      <c r="C210" s="1"/>
      <c r="D210" s="25"/>
      <c r="E210" s="25"/>
      <c r="F210" s="25"/>
      <c r="G210" s="25"/>
      <c r="H210" s="25"/>
      <c r="I210" s="25"/>
      <c r="J210" s="25"/>
      <c r="K210" s="25"/>
      <c r="L210" s="25"/>
      <c r="M210" s="25"/>
      <c r="N210" s="25"/>
      <c r="O210" s="21">
        <f t="shared" ref="O210" si="995">SUM(D210:N210)</f>
        <v>0</v>
      </c>
      <c r="P210" s="25"/>
      <c r="Q210" s="25"/>
      <c r="R210" s="25"/>
      <c r="S210" s="21">
        <f t="shared" ref="S210" si="996">SUM(P210:R210)</f>
        <v>0</v>
      </c>
      <c r="T210" s="25"/>
      <c r="U210" s="25"/>
      <c r="V210" s="25"/>
      <c r="W210" s="25"/>
      <c r="X210" s="25"/>
      <c r="Y210" s="21">
        <f t="shared" si="968"/>
        <v>0</v>
      </c>
      <c r="Z210" s="21">
        <f t="shared" si="786"/>
        <v>0</v>
      </c>
      <c r="AA210" s="46" t="str">
        <f t="shared" si="891"/>
        <v/>
      </c>
      <c r="AB210" s="20"/>
      <c r="AC210" s="25"/>
      <c r="AD210" s="25"/>
      <c r="AE210" s="25"/>
      <c r="AF210" s="25"/>
      <c r="AG210" s="25"/>
      <c r="AH210" s="21">
        <f t="shared" ref="AH210" si="997">SUM(AC210:AG210)</f>
        <v>0</v>
      </c>
      <c r="AI210" s="25"/>
      <c r="AJ210" s="25"/>
      <c r="AK210" s="25"/>
      <c r="AL210" s="25"/>
      <c r="AM210" s="25"/>
      <c r="AN210" s="21">
        <f t="shared" ref="AN210" si="998">SUM(AI210:AM210)</f>
        <v>0</v>
      </c>
      <c r="AO210" s="25"/>
      <c r="AP210" s="25"/>
      <c r="AQ210" s="25"/>
      <c r="AR210" s="25"/>
      <c r="AS210" s="25"/>
      <c r="AT210" s="21">
        <f t="shared" ref="AT210" si="999">SUM(AO210:AS210)</f>
        <v>0</v>
      </c>
      <c r="AU210" s="25"/>
      <c r="AV210" s="25"/>
      <c r="AW210" s="25"/>
      <c r="AX210" s="25"/>
      <c r="AY210" s="25"/>
      <c r="AZ210" s="21">
        <f t="shared" si="969"/>
        <v>0</v>
      </c>
      <c r="BA210" s="21">
        <f t="shared" si="970"/>
        <v>0</v>
      </c>
      <c r="BB210" s="46" t="str">
        <f t="shared" si="892"/>
        <v/>
      </c>
      <c r="BC210" s="20"/>
      <c r="BD210" s="25"/>
      <c r="BE210" s="25"/>
      <c r="BF210" s="25"/>
      <c r="BG210" s="25"/>
      <c r="BH210" s="25"/>
      <c r="BI210" s="21">
        <f t="shared" si="937"/>
        <v>0</v>
      </c>
      <c r="BJ210" s="25"/>
      <c r="BK210" s="25"/>
      <c r="BL210" s="25"/>
      <c r="BM210" s="25"/>
      <c r="BN210" s="25"/>
      <c r="BO210" s="21">
        <f t="shared" si="792"/>
        <v>0</v>
      </c>
      <c r="BP210" s="25"/>
      <c r="BQ210" s="25"/>
      <c r="BR210" s="25"/>
      <c r="BS210" s="25"/>
      <c r="BT210" s="25"/>
      <c r="BU210" s="21">
        <f t="shared" ref="BU210" si="1000">SUM(BP210:BT210)</f>
        <v>0</v>
      </c>
      <c r="BV210" s="25"/>
      <c r="BW210" s="25"/>
      <c r="BX210" s="25"/>
      <c r="BY210" s="25"/>
      <c r="BZ210" s="25"/>
      <c r="CA210" s="21">
        <f t="shared" si="793"/>
        <v>0</v>
      </c>
      <c r="CB210" s="25"/>
      <c r="CC210" s="21">
        <f t="shared" ref="CC210:CC213" si="1001">SUM(CB210)</f>
        <v>0</v>
      </c>
      <c r="CD210" s="25"/>
      <c r="CE210" s="21">
        <f t="shared" si="795"/>
        <v>0</v>
      </c>
      <c r="CF210" s="21">
        <f t="shared" si="796"/>
        <v>0</v>
      </c>
      <c r="CG210" s="46" t="str">
        <f t="shared" si="893"/>
        <v/>
      </c>
      <c r="CH210" s="20"/>
      <c r="CI210" s="25">
        <v>0.1208</v>
      </c>
      <c r="CJ210" s="25"/>
      <c r="CK210" s="25">
        <v>0.16566</v>
      </c>
      <c r="CL210" s="25">
        <v>0.20810999999999999</v>
      </c>
      <c r="CM210" s="25">
        <v>0.20688999999999999</v>
      </c>
      <c r="CN210" s="89"/>
      <c r="CO210" s="21">
        <f t="shared" si="889"/>
        <v>0.70145999999999997</v>
      </c>
      <c r="CP210" s="25"/>
      <c r="CQ210" s="25"/>
      <c r="CR210" s="25"/>
      <c r="CS210" s="25"/>
      <c r="CT210" s="25"/>
      <c r="CU210" s="25"/>
      <c r="CV210" s="21">
        <f t="shared" si="890"/>
        <v>0</v>
      </c>
      <c r="CW210" s="25"/>
      <c r="CX210" s="25"/>
      <c r="CY210" s="25"/>
      <c r="CZ210" s="25"/>
      <c r="DA210" s="25"/>
      <c r="DB210" s="21">
        <f t="shared" si="800"/>
        <v>0</v>
      </c>
      <c r="DC210" s="25">
        <v>0.98760375</v>
      </c>
      <c r="DD210" s="25">
        <v>0.15804166</v>
      </c>
      <c r="DE210" s="25"/>
      <c r="DF210" s="25"/>
      <c r="DG210" s="25"/>
      <c r="DH210" s="21">
        <f t="shared" si="946"/>
        <v>1.14564541</v>
      </c>
      <c r="DI210" s="25"/>
      <c r="DJ210" s="25"/>
      <c r="DK210" s="25"/>
      <c r="DL210" s="21">
        <f t="shared" si="824"/>
        <v>0</v>
      </c>
      <c r="DM210" s="25"/>
      <c r="DN210" s="25"/>
      <c r="DO210" s="25"/>
      <c r="DP210" s="25"/>
      <c r="DQ210" s="25"/>
      <c r="DR210" s="21">
        <f t="shared" si="947"/>
        <v>0</v>
      </c>
      <c r="DS210" s="19">
        <f t="shared" si="948"/>
        <v>1.8471054099999999</v>
      </c>
      <c r="DT210" s="46">
        <f t="shared" si="894"/>
        <v>8.6937896985643027E-5</v>
      </c>
      <c r="DU210" s="20"/>
      <c r="DV210" s="25"/>
      <c r="DW210" s="25"/>
      <c r="DX210" s="25"/>
      <c r="DY210" s="21">
        <f t="shared" si="805"/>
        <v>0</v>
      </c>
      <c r="DZ210" s="25"/>
      <c r="EA210" s="21">
        <f t="shared" si="949"/>
        <v>0</v>
      </c>
      <c r="EB210" s="25"/>
      <c r="EC210" s="25"/>
      <c r="ED210" s="25"/>
      <c r="EE210" s="25"/>
      <c r="EF210" s="25"/>
      <c r="EG210" s="25"/>
      <c r="EH210" s="21">
        <f t="shared" si="950"/>
        <v>0</v>
      </c>
      <c r="EI210" s="25"/>
      <c r="EJ210" s="25"/>
      <c r="EK210" s="25"/>
      <c r="EL210" s="25"/>
      <c r="EM210" s="25"/>
      <c r="EN210" s="21">
        <f t="shared" si="808"/>
        <v>0</v>
      </c>
      <c r="EO210" s="21">
        <f t="shared" si="825"/>
        <v>0</v>
      </c>
      <c r="EP210" s="46" t="str">
        <f t="shared" si="896"/>
        <v/>
      </c>
      <c r="ER210" s="25"/>
      <c r="ES210" s="25"/>
      <c r="ET210" s="25"/>
      <c r="EU210" s="25"/>
      <c r="EV210" s="25"/>
      <c r="EW210" s="25"/>
      <c r="EX210" s="25"/>
      <c r="EY210" s="21">
        <f t="shared" si="952"/>
        <v>0</v>
      </c>
      <c r="EZ210" s="21">
        <f t="shared" si="953"/>
        <v>0</v>
      </c>
      <c r="FA210" s="46" t="str">
        <f t="shared" si="895"/>
        <v/>
      </c>
    </row>
    <row r="211" spans="1:157" ht="15.75" customHeight="1" x14ac:dyDescent="0.25">
      <c r="A211" s="26"/>
      <c r="B211" s="8" t="s">
        <v>69</v>
      </c>
      <c r="C211" s="1"/>
      <c r="D211" s="25"/>
      <c r="E211" s="25"/>
      <c r="F211" s="25"/>
      <c r="G211" s="25"/>
      <c r="H211" s="25"/>
      <c r="I211" s="25"/>
      <c r="J211" s="25"/>
      <c r="K211" s="25"/>
      <c r="L211" s="25"/>
      <c r="M211" s="25"/>
      <c r="N211" s="25"/>
      <c r="O211" s="21">
        <f>SUM(D211:N211)</f>
        <v>0</v>
      </c>
      <c r="P211" s="25"/>
      <c r="Q211" s="25"/>
      <c r="R211" s="25"/>
      <c r="S211" s="21">
        <f>SUM(P211:R211)</f>
        <v>0</v>
      </c>
      <c r="T211" s="25"/>
      <c r="U211" s="25"/>
      <c r="V211" s="25"/>
      <c r="W211" s="25"/>
      <c r="X211" s="25"/>
      <c r="Y211" s="21">
        <f t="shared" si="968"/>
        <v>0</v>
      </c>
      <c r="Z211" s="21">
        <f t="shared" si="786"/>
        <v>0</v>
      </c>
      <c r="AA211" s="46" t="str">
        <f t="shared" si="891"/>
        <v/>
      </c>
      <c r="AB211" s="20"/>
      <c r="AC211" s="25"/>
      <c r="AD211" s="25"/>
      <c r="AE211" s="25"/>
      <c r="AF211" s="25"/>
      <c r="AG211" s="25"/>
      <c r="AH211" s="21">
        <f>SUM(AC211:AG211)</f>
        <v>0</v>
      </c>
      <c r="AI211" s="25"/>
      <c r="AJ211" s="25"/>
      <c r="AK211" s="25"/>
      <c r="AL211" s="25"/>
      <c r="AM211" s="25"/>
      <c r="AN211" s="21">
        <f>SUM(AI211:AM211)</f>
        <v>0</v>
      </c>
      <c r="AO211" s="25"/>
      <c r="AP211" s="25"/>
      <c r="AQ211" s="25"/>
      <c r="AR211" s="25"/>
      <c r="AS211" s="25"/>
      <c r="AT211" s="21">
        <f>SUM(AO211:AS211)</f>
        <v>0</v>
      </c>
      <c r="AU211" s="25"/>
      <c r="AV211" s="25"/>
      <c r="AW211" s="25"/>
      <c r="AX211" s="25"/>
      <c r="AY211" s="25"/>
      <c r="AZ211" s="21">
        <f t="shared" si="969"/>
        <v>0</v>
      </c>
      <c r="BA211" s="21">
        <f t="shared" si="970"/>
        <v>0</v>
      </c>
      <c r="BB211" s="46" t="str">
        <f t="shared" si="892"/>
        <v/>
      </c>
      <c r="BC211" s="20"/>
      <c r="BD211" s="25">
        <v>2</v>
      </c>
      <c r="BE211" s="25">
        <v>2</v>
      </c>
      <c r="BF211" s="25"/>
      <c r="BG211" s="25"/>
      <c r="BH211" s="25">
        <v>6</v>
      </c>
      <c r="BI211" s="21">
        <f t="shared" si="937"/>
        <v>10</v>
      </c>
      <c r="BJ211" s="25"/>
      <c r="BK211" s="25"/>
      <c r="BL211" s="25"/>
      <c r="BM211" s="25"/>
      <c r="BN211" s="25"/>
      <c r="BO211" s="21">
        <f t="shared" si="792"/>
        <v>0</v>
      </c>
      <c r="BP211" s="25"/>
      <c r="BQ211" s="25"/>
      <c r="BR211" s="25"/>
      <c r="BS211" s="25"/>
      <c r="BT211" s="25"/>
      <c r="BU211" s="21">
        <f>SUM(BP211:BT211)</f>
        <v>0</v>
      </c>
      <c r="BV211" s="25"/>
      <c r="BW211" s="25"/>
      <c r="BX211" s="25"/>
      <c r="BY211" s="25"/>
      <c r="BZ211" s="25"/>
      <c r="CA211" s="21">
        <f t="shared" si="793"/>
        <v>0</v>
      </c>
      <c r="CB211" s="25"/>
      <c r="CC211" s="21">
        <f t="shared" si="1001"/>
        <v>0</v>
      </c>
      <c r="CD211" s="25"/>
      <c r="CE211" s="21">
        <f t="shared" si="795"/>
        <v>0</v>
      </c>
      <c r="CF211" s="21">
        <f t="shared" si="796"/>
        <v>10</v>
      </c>
      <c r="CG211" s="46">
        <f t="shared" si="893"/>
        <v>1.0500820694702604E-3</v>
      </c>
      <c r="CH211" s="20"/>
      <c r="CI211" s="25">
        <v>2</v>
      </c>
      <c r="CJ211" s="25"/>
      <c r="CK211" s="25">
        <v>2</v>
      </c>
      <c r="CL211" s="25">
        <v>1.8789258200000001</v>
      </c>
      <c r="CM211" s="25">
        <v>4</v>
      </c>
      <c r="CN211" s="25"/>
      <c r="CO211" s="21">
        <f t="shared" si="889"/>
        <v>9.8789258199999992</v>
      </c>
      <c r="CP211" s="25"/>
      <c r="CQ211" s="25"/>
      <c r="CR211" s="25"/>
      <c r="CS211" s="25"/>
      <c r="CT211" s="25"/>
      <c r="CU211" s="25"/>
      <c r="CV211" s="21">
        <f t="shared" si="890"/>
        <v>0</v>
      </c>
      <c r="CW211" s="25"/>
      <c r="CX211" s="25"/>
      <c r="CY211" s="25"/>
      <c r="CZ211" s="25"/>
      <c r="DA211" s="25"/>
      <c r="DB211" s="21">
        <f t="shared" si="800"/>
        <v>0</v>
      </c>
      <c r="DC211" s="25">
        <v>10</v>
      </c>
      <c r="DD211" s="25"/>
      <c r="DE211" s="25"/>
      <c r="DF211" s="25"/>
      <c r="DG211" s="25"/>
      <c r="DH211" s="21">
        <f t="shared" si="946"/>
        <v>10</v>
      </c>
      <c r="DI211" s="25"/>
      <c r="DJ211" s="25"/>
      <c r="DK211" s="25"/>
      <c r="DL211" s="21">
        <f t="shared" si="824"/>
        <v>0</v>
      </c>
      <c r="DM211" s="25"/>
      <c r="DN211" s="25"/>
      <c r="DO211" s="25"/>
      <c r="DP211" s="25"/>
      <c r="DQ211" s="25"/>
      <c r="DR211" s="21">
        <f t="shared" si="947"/>
        <v>0</v>
      </c>
      <c r="DS211" s="19">
        <f t="shared" si="948"/>
        <v>19.878925819999999</v>
      </c>
      <c r="DT211" s="46">
        <f t="shared" si="894"/>
        <v>9.3564341036952482E-4</v>
      </c>
      <c r="DU211" s="20"/>
      <c r="DV211" s="25"/>
      <c r="DW211" s="25"/>
      <c r="DX211" s="25"/>
      <c r="DY211" s="21">
        <f t="shared" si="805"/>
        <v>0</v>
      </c>
      <c r="DZ211" s="25"/>
      <c r="EA211" s="21">
        <f t="shared" si="949"/>
        <v>0</v>
      </c>
      <c r="EB211" s="25"/>
      <c r="EC211" s="25"/>
      <c r="ED211" s="25"/>
      <c r="EE211" s="25"/>
      <c r="EF211" s="25"/>
      <c r="EG211" s="25"/>
      <c r="EH211" s="21">
        <f t="shared" si="950"/>
        <v>0</v>
      </c>
      <c r="EI211" s="25"/>
      <c r="EJ211" s="25"/>
      <c r="EK211" s="25"/>
      <c r="EL211" s="25"/>
      <c r="EM211" s="25"/>
      <c r="EN211" s="21">
        <f t="shared" si="808"/>
        <v>0</v>
      </c>
      <c r="EO211" s="21">
        <f t="shared" si="825"/>
        <v>0</v>
      </c>
      <c r="EP211" s="46" t="str">
        <f t="shared" si="896"/>
        <v/>
      </c>
      <c r="ER211" s="25"/>
      <c r="ES211" s="25"/>
      <c r="ET211" s="25"/>
      <c r="EU211" s="25"/>
      <c r="EV211" s="25"/>
      <c r="EW211" s="25"/>
      <c r="EX211" s="25"/>
      <c r="EY211" s="21">
        <f t="shared" si="952"/>
        <v>0</v>
      </c>
      <c r="EZ211" s="21">
        <f t="shared" si="953"/>
        <v>0</v>
      </c>
      <c r="FA211" s="46" t="str">
        <f t="shared" si="895"/>
        <v/>
      </c>
    </row>
    <row r="212" spans="1:157" ht="15.75" customHeight="1" x14ac:dyDescent="0.25">
      <c r="A212" s="26">
        <v>8</v>
      </c>
      <c r="B212" s="8" t="s">
        <v>70</v>
      </c>
      <c r="C212" s="1"/>
      <c r="D212" s="25"/>
      <c r="E212" s="25"/>
      <c r="F212" s="25"/>
      <c r="G212" s="25"/>
      <c r="H212" s="25"/>
      <c r="I212" s="25"/>
      <c r="J212" s="25"/>
      <c r="K212" s="25"/>
      <c r="L212" s="25"/>
      <c r="M212" s="25"/>
      <c r="N212" s="25">
        <v>0.4</v>
      </c>
      <c r="O212" s="21">
        <f t="shared" si="859"/>
        <v>0.4</v>
      </c>
      <c r="P212" s="25"/>
      <c r="Q212" s="25"/>
      <c r="R212" s="25"/>
      <c r="S212" s="21">
        <f t="shared" si="860"/>
        <v>0</v>
      </c>
      <c r="T212" s="25"/>
      <c r="U212" s="25"/>
      <c r="V212" s="25"/>
      <c r="W212" s="25"/>
      <c r="X212" s="25"/>
      <c r="Y212" s="21">
        <f t="shared" si="861"/>
        <v>0</v>
      </c>
      <c r="Z212" s="21">
        <f t="shared" si="786"/>
        <v>0.4</v>
      </c>
      <c r="AA212" s="46">
        <f t="shared" si="891"/>
        <v>7.7133094516378822E-5</v>
      </c>
      <c r="AB212" s="20"/>
      <c r="AC212" s="25">
        <v>0.3</v>
      </c>
      <c r="AD212" s="25">
        <v>0.3</v>
      </c>
      <c r="AE212" s="25">
        <v>1</v>
      </c>
      <c r="AF212" s="25">
        <v>1</v>
      </c>
      <c r="AG212" s="25">
        <v>4</v>
      </c>
      <c r="AH212" s="21">
        <f t="shared" si="862"/>
        <v>6.6</v>
      </c>
      <c r="AI212" s="25"/>
      <c r="AJ212" s="25"/>
      <c r="AK212" s="25"/>
      <c r="AL212" s="25"/>
      <c r="AM212" s="25"/>
      <c r="AN212" s="21">
        <f t="shared" si="863"/>
        <v>0</v>
      </c>
      <c r="AO212" s="25"/>
      <c r="AP212" s="25"/>
      <c r="AQ212" s="25"/>
      <c r="AR212" s="25"/>
      <c r="AS212" s="25"/>
      <c r="AT212" s="21">
        <f t="shared" si="864"/>
        <v>0</v>
      </c>
      <c r="AU212" s="25"/>
      <c r="AV212" s="25"/>
      <c r="AW212" s="25"/>
      <c r="AX212" s="25"/>
      <c r="AY212" s="25"/>
      <c r="AZ212" s="21">
        <f t="shared" si="865"/>
        <v>0</v>
      </c>
      <c r="BA212" s="21">
        <f t="shared" si="866"/>
        <v>6.6</v>
      </c>
      <c r="BB212" s="46">
        <f t="shared" si="892"/>
        <v>9.432509907969566E-4</v>
      </c>
      <c r="BC212" s="20"/>
      <c r="BD212" s="25">
        <v>4</v>
      </c>
      <c r="BE212" s="25">
        <v>4</v>
      </c>
      <c r="BF212" s="25">
        <v>4</v>
      </c>
      <c r="BG212" s="25">
        <v>4.7372954400000005</v>
      </c>
      <c r="BH212" s="25">
        <v>5.4808400900000001</v>
      </c>
      <c r="BI212" s="21">
        <f t="shared" si="937"/>
        <v>22.218135530000001</v>
      </c>
      <c r="BJ212" s="25"/>
      <c r="BK212" s="25"/>
      <c r="BL212" s="25"/>
      <c r="BM212" s="25"/>
      <c r="BN212" s="25"/>
      <c r="BO212" s="21">
        <f t="shared" si="792"/>
        <v>0</v>
      </c>
      <c r="BP212" s="25"/>
      <c r="BQ212" s="25"/>
      <c r="BR212" s="25"/>
      <c r="BS212" s="25"/>
      <c r="BT212" s="25"/>
      <c r="BU212" s="21">
        <f t="shared" si="867"/>
        <v>0</v>
      </c>
      <c r="BV212" s="25"/>
      <c r="BW212" s="25"/>
      <c r="BX212" s="25"/>
      <c r="BY212" s="25"/>
      <c r="BZ212" s="25"/>
      <c r="CA212" s="21">
        <f t="shared" si="793"/>
        <v>0</v>
      </c>
      <c r="CB212" s="25"/>
      <c r="CC212" s="21">
        <f t="shared" si="1001"/>
        <v>0</v>
      </c>
      <c r="CD212" s="25"/>
      <c r="CE212" s="21">
        <f t="shared" si="795"/>
        <v>0</v>
      </c>
      <c r="CF212" s="21">
        <f t="shared" si="796"/>
        <v>22.218135530000001</v>
      </c>
      <c r="CG212" s="46">
        <f t="shared" si="893"/>
        <v>2.3330865737113122E-3</v>
      </c>
      <c r="CH212" s="20"/>
      <c r="CI212" s="25"/>
      <c r="CJ212" s="25">
        <v>10.31461655</v>
      </c>
      <c r="CK212" s="25">
        <v>4.9575940000000003</v>
      </c>
      <c r="CL212" s="25">
        <v>1.18135985</v>
      </c>
      <c r="CM212" s="25">
        <v>13.5464296</v>
      </c>
      <c r="CN212" s="25"/>
      <c r="CO212" s="21">
        <f t="shared" si="889"/>
        <v>30</v>
      </c>
      <c r="CP212" s="25"/>
      <c r="CQ212" s="25"/>
      <c r="CR212" s="25"/>
      <c r="CS212" s="25"/>
      <c r="CT212" s="25"/>
      <c r="CU212" s="25"/>
      <c r="CV212" s="21">
        <f t="shared" si="890"/>
        <v>0</v>
      </c>
      <c r="CW212" s="25"/>
      <c r="CX212" s="25"/>
      <c r="CY212" s="25"/>
      <c r="CZ212" s="25"/>
      <c r="DA212" s="25"/>
      <c r="DB212" s="21">
        <f t="shared" si="800"/>
        <v>0</v>
      </c>
      <c r="DC212" s="25">
        <v>110</v>
      </c>
      <c r="DD212" s="25">
        <v>100</v>
      </c>
      <c r="DE212" s="25">
        <v>70</v>
      </c>
      <c r="DF212" s="25">
        <v>50</v>
      </c>
      <c r="DG212" s="25"/>
      <c r="DH212" s="21">
        <f t="shared" si="946"/>
        <v>330</v>
      </c>
      <c r="DI212" s="25"/>
      <c r="DJ212" s="25"/>
      <c r="DK212" s="25"/>
      <c r="DL212" s="21">
        <f t="shared" si="824"/>
        <v>0</v>
      </c>
      <c r="DM212" s="25"/>
      <c r="DN212" s="25"/>
      <c r="DO212" s="25"/>
      <c r="DP212" s="25"/>
      <c r="DQ212" s="25"/>
      <c r="DR212" s="21">
        <f t="shared" si="947"/>
        <v>0</v>
      </c>
      <c r="DS212" s="19">
        <f t="shared" si="948"/>
        <v>360</v>
      </c>
      <c r="DT212" s="46">
        <f t="shared" si="894"/>
        <v>1.6944156378618097E-2</v>
      </c>
      <c r="DU212" s="20"/>
      <c r="DV212" s="25"/>
      <c r="DW212" s="25"/>
      <c r="DX212" s="25"/>
      <c r="DY212" s="21">
        <f t="shared" si="805"/>
        <v>0</v>
      </c>
      <c r="DZ212" s="25"/>
      <c r="EA212" s="21">
        <f t="shared" si="949"/>
        <v>0</v>
      </c>
      <c r="EB212" s="25"/>
      <c r="EC212" s="25"/>
      <c r="ED212" s="25"/>
      <c r="EE212" s="25"/>
      <c r="EF212" s="25"/>
      <c r="EG212" s="25"/>
      <c r="EH212" s="21">
        <f t="shared" si="950"/>
        <v>0</v>
      </c>
      <c r="EI212" s="25"/>
      <c r="EJ212" s="25"/>
      <c r="EK212" s="25"/>
      <c r="EL212" s="25"/>
      <c r="EM212" s="25"/>
      <c r="EN212" s="21">
        <f t="shared" si="808"/>
        <v>0</v>
      </c>
      <c r="EO212" s="21">
        <f t="shared" si="825"/>
        <v>0</v>
      </c>
      <c r="EP212" s="46" t="str">
        <f t="shared" si="896"/>
        <v/>
      </c>
      <c r="ER212" s="25"/>
      <c r="ES212" s="25"/>
      <c r="ET212" s="25"/>
      <c r="EU212" s="25"/>
      <c r="EV212" s="25"/>
      <c r="EW212" s="25"/>
      <c r="EX212" s="25"/>
      <c r="EY212" s="21">
        <f t="shared" si="952"/>
        <v>0</v>
      </c>
      <c r="EZ212" s="21">
        <f t="shared" si="953"/>
        <v>0</v>
      </c>
      <c r="FA212" s="46" t="str">
        <f t="shared" si="895"/>
        <v/>
      </c>
    </row>
    <row r="213" spans="1:157" ht="15.75" customHeight="1" x14ac:dyDescent="0.25">
      <c r="A213" s="26"/>
      <c r="B213" s="8" t="s">
        <v>71</v>
      </c>
      <c r="C213" s="1"/>
      <c r="D213" s="25"/>
      <c r="E213" s="25"/>
      <c r="F213" s="25"/>
      <c r="G213" s="25"/>
      <c r="H213" s="25"/>
      <c r="I213" s="25"/>
      <c r="J213" s="25"/>
      <c r="K213" s="25"/>
      <c r="L213" s="25"/>
      <c r="M213" s="25"/>
      <c r="N213" s="25"/>
      <c r="O213" s="21">
        <f t="shared" si="859"/>
        <v>0</v>
      </c>
      <c r="P213" s="25"/>
      <c r="Q213" s="25"/>
      <c r="R213" s="25">
        <v>1.0227215841737061</v>
      </c>
      <c r="S213" s="21">
        <f t="shared" si="860"/>
        <v>1.0227215841737061</v>
      </c>
      <c r="T213" s="25"/>
      <c r="U213" s="25"/>
      <c r="V213" s="25"/>
      <c r="W213" s="25"/>
      <c r="X213" s="25"/>
      <c r="Y213" s="21">
        <f t="shared" si="861"/>
        <v>0</v>
      </c>
      <c r="Z213" s="21">
        <f t="shared" si="786"/>
        <v>1.0227215841737061</v>
      </c>
      <c r="AA213" s="46">
        <f t="shared" si="891"/>
        <v>1.9721420154002786E-4</v>
      </c>
      <c r="AB213" s="20"/>
      <c r="AC213" s="25"/>
      <c r="AD213" s="25"/>
      <c r="AE213" s="25"/>
      <c r="AF213" s="25"/>
      <c r="AG213" s="25"/>
      <c r="AH213" s="21">
        <f t="shared" si="862"/>
        <v>0</v>
      </c>
      <c r="AI213" s="25"/>
      <c r="AJ213" s="25"/>
      <c r="AK213" s="25"/>
      <c r="AL213" s="25"/>
      <c r="AM213" s="25"/>
      <c r="AN213" s="21">
        <f t="shared" si="863"/>
        <v>0</v>
      </c>
      <c r="AO213" s="25">
        <v>4.3688016214519099</v>
      </c>
      <c r="AP213" s="25">
        <v>9.4979382529638183</v>
      </c>
      <c r="AQ213" s="25">
        <v>9.5558326889594589</v>
      </c>
      <c r="AR213" s="25">
        <v>9.8188273192792082</v>
      </c>
      <c r="AS213" s="25">
        <v>7.6085940361790065</v>
      </c>
      <c r="AT213" s="21">
        <f t="shared" si="864"/>
        <v>40.849993918833398</v>
      </c>
      <c r="AU213" s="25"/>
      <c r="AV213" s="25"/>
      <c r="AW213" s="25"/>
      <c r="AX213" s="25"/>
      <c r="AY213" s="25"/>
      <c r="AZ213" s="21">
        <f t="shared" si="865"/>
        <v>0</v>
      </c>
      <c r="BA213" s="21">
        <f t="shared" si="866"/>
        <v>40.849993918833398</v>
      </c>
      <c r="BB213" s="46">
        <f t="shared" si="892"/>
        <v>5.8381510966650394E-3</v>
      </c>
      <c r="BC213" s="20"/>
      <c r="BD213" s="25"/>
      <c r="BE213" s="25"/>
      <c r="BF213" s="25"/>
      <c r="BG213" s="25"/>
      <c r="BH213" s="25"/>
      <c r="BI213" s="21">
        <f t="shared" si="937"/>
        <v>0</v>
      </c>
      <c r="BJ213" s="25"/>
      <c r="BK213" s="25"/>
      <c r="BL213" s="25"/>
      <c r="BM213" s="25"/>
      <c r="BN213" s="25"/>
      <c r="BO213" s="21">
        <f t="shared" si="792"/>
        <v>0</v>
      </c>
      <c r="BP213" s="25">
        <v>7.8881006640956315</v>
      </c>
      <c r="BQ213" s="25">
        <v>4.6305261911757514</v>
      </c>
      <c r="BR213" s="25">
        <v>6.9276254780037263</v>
      </c>
      <c r="BS213" s="25">
        <v>0</v>
      </c>
      <c r="BT213" s="25">
        <v>8.6810321637177434</v>
      </c>
      <c r="BU213" s="21">
        <f t="shared" si="867"/>
        <v>28.12728449699285</v>
      </c>
      <c r="BV213" s="25"/>
      <c r="BW213" s="25"/>
      <c r="BX213" s="25"/>
      <c r="BY213" s="25"/>
      <c r="BZ213" s="25"/>
      <c r="CA213" s="21">
        <f t="shared" si="793"/>
        <v>0</v>
      </c>
      <c r="CB213" s="25"/>
      <c r="CC213" s="21">
        <f t="shared" si="1001"/>
        <v>0</v>
      </c>
      <c r="CD213" s="25"/>
      <c r="CE213" s="21">
        <f t="shared" si="795"/>
        <v>0</v>
      </c>
      <c r="CF213" s="21">
        <f t="shared" si="796"/>
        <v>28.12728449699285</v>
      </c>
      <c r="CG213" s="46">
        <f t="shared" si="893"/>
        <v>2.9535957113181023E-3</v>
      </c>
      <c r="CH213" s="20"/>
      <c r="CI213" s="25">
        <v>10</v>
      </c>
      <c r="CJ213" s="25"/>
      <c r="CK213" s="25"/>
      <c r="CL213" s="25"/>
      <c r="CM213" s="25"/>
      <c r="CN213" s="25"/>
      <c r="CO213" s="21">
        <f t="shared" si="889"/>
        <v>10</v>
      </c>
      <c r="CP213" s="25"/>
      <c r="CQ213" s="25"/>
      <c r="CR213" s="25"/>
      <c r="CS213" s="25"/>
      <c r="CT213" s="25"/>
      <c r="CU213" s="25"/>
      <c r="CV213" s="21">
        <f t="shared" si="890"/>
        <v>0</v>
      </c>
      <c r="CW213" s="25"/>
      <c r="CX213" s="25"/>
      <c r="CY213" s="25"/>
      <c r="CZ213" s="25"/>
      <c r="DA213" s="25"/>
      <c r="DB213" s="21">
        <f t="shared" si="800"/>
        <v>0</v>
      </c>
      <c r="DC213" s="25"/>
      <c r="DD213" s="25"/>
      <c r="DE213" s="25"/>
      <c r="DF213" s="25"/>
      <c r="DG213" s="25"/>
      <c r="DH213" s="21">
        <f t="shared" si="946"/>
        <v>0</v>
      </c>
      <c r="DI213" s="25"/>
      <c r="DJ213" s="25"/>
      <c r="DK213" s="25"/>
      <c r="DL213" s="21">
        <f t="shared" si="824"/>
        <v>0</v>
      </c>
      <c r="DM213" s="25"/>
      <c r="DN213" s="25"/>
      <c r="DO213" s="25"/>
      <c r="DP213" s="25"/>
      <c r="DQ213" s="25"/>
      <c r="DR213" s="21">
        <f t="shared" si="947"/>
        <v>0</v>
      </c>
      <c r="DS213" s="19">
        <f t="shared" si="948"/>
        <v>10</v>
      </c>
      <c r="DT213" s="46">
        <f t="shared" si="894"/>
        <v>4.7067101051716931E-4</v>
      </c>
      <c r="DU213" s="20"/>
      <c r="DV213" s="25"/>
      <c r="DW213" s="25"/>
      <c r="DX213" s="25"/>
      <c r="DY213" s="21">
        <f t="shared" si="805"/>
        <v>0</v>
      </c>
      <c r="DZ213" s="25"/>
      <c r="EA213" s="21">
        <f t="shared" si="949"/>
        <v>0</v>
      </c>
      <c r="EB213" s="25"/>
      <c r="EC213" s="25"/>
      <c r="ED213" s="25"/>
      <c r="EE213" s="25"/>
      <c r="EF213" s="25"/>
      <c r="EG213" s="25"/>
      <c r="EH213" s="21">
        <f t="shared" si="950"/>
        <v>0</v>
      </c>
      <c r="EI213" s="25"/>
      <c r="EJ213" s="25"/>
      <c r="EK213" s="25"/>
      <c r="EL213" s="25"/>
      <c r="EM213" s="25"/>
      <c r="EN213" s="21">
        <f t="shared" si="808"/>
        <v>0</v>
      </c>
      <c r="EO213" s="21">
        <f t="shared" si="825"/>
        <v>0</v>
      </c>
      <c r="EP213" s="46" t="str">
        <f t="shared" si="896"/>
        <v/>
      </c>
      <c r="ER213" s="25"/>
      <c r="ES213" s="25"/>
      <c r="ET213" s="25"/>
      <c r="EU213" s="25"/>
      <c r="EV213" s="25"/>
      <c r="EW213" s="25"/>
      <c r="EX213" s="25"/>
      <c r="EY213" s="21">
        <f t="shared" si="952"/>
        <v>0</v>
      </c>
      <c r="EZ213" s="21">
        <f t="shared" si="953"/>
        <v>0</v>
      </c>
      <c r="FA213" s="46" t="str">
        <f t="shared" si="895"/>
        <v/>
      </c>
    </row>
    <row r="214" spans="1:157" x14ac:dyDescent="0.25">
      <c r="A214" s="26"/>
      <c r="B214" s="8" t="s">
        <v>247</v>
      </c>
      <c r="C214" s="1"/>
      <c r="D214" s="25"/>
      <c r="E214" s="25"/>
      <c r="F214" s="25"/>
      <c r="G214" s="25"/>
      <c r="H214" s="25"/>
      <c r="I214" s="25"/>
      <c r="J214" s="25"/>
      <c r="K214" s="25"/>
      <c r="L214" s="25"/>
      <c r="M214" s="25"/>
      <c r="N214" s="25"/>
      <c r="O214" s="21">
        <f t="shared" ref="O214" si="1002">SUM(D214:N214)</f>
        <v>0</v>
      </c>
      <c r="P214" s="25"/>
      <c r="Q214" s="25"/>
      <c r="R214" s="25"/>
      <c r="S214" s="21">
        <f t="shared" ref="S214" si="1003">SUM(P214:R214)</f>
        <v>0</v>
      </c>
      <c r="T214" s="25"/>
      <c r="U214" s="25"/>
      <c r="V214" s="25"/>
      <c r="W214" s="25"/>
      <c r="X214" s="25"/>
      <c r="Y214" s="21">
        <f>SUM(T214:X214)</f>
        <v>0</v>
      </c>
      <c r="Z214" s="21">
        <f t="shared" si="786"/>
        <v>0</v>
      </c>
      <c r="AA214" s="46" t="str">
        <f t="shared" si="891"/>
        <v/>
      </c>
      <c r="AB214" s="20"/>
      <c r="AC214" s="25"/>
      <c r="AD214" s="25"/>
      <c r="AE214" s="25"/>
      <c r="AF214" s="25"/>
      <c r="AG214" s="25"/>
      <c r="AH214" s="21">
        <f t="shared" ref="AH214" si="1004">SUM(AC214:AG214)</f>
        <v>0</v>
      </c>
      <c r="AI214" s="25"/>
      <c r="AJ214" s="25"/>
      <c r="AK214" s="25"/>
      <c r="AL214" s="25"/>
      <c r="AM214" s="25"/>
      <c r="AN214" s="21">
        <f t="shared" ref="AN214" si="1005">SUM(AI214:AM214)</f>
        <v>0</v>
      </c>
      <c r="AO214" s="25"/>
      <c r="AP214" s="25"/>
      <c r="AQ214" s="25"/>
      <c r="AR214" s="25"/>
      <c r="AS214" s="25"/>
      <c r="AT214" s="21">
        <f t="shared" ref="AT214" si="1006">SUM(AO214:AS214)</f>
        <v>0</v>
      </c>
      <c r="AU214" s="25"/>
      <c r="AV214" s="25"/>
      <c r="AW214" s="25"/>
      <c r="AX214" s="25"/>
      <c r="AY214" s="25"/>
      <c r="AZ214" s="21">
        <f>SUM(AU214:AY214)</f>
        <v>0</v>
      </c>
      <c r="BA214" s="21">
        <f>SUM(AH214,AN214,AT214,AZ214)</f>
        <v>0</v>
      </c>
      <c r="BB214" s="46" t="str">
        <f t="shared" si="892"/>
        <v/>
      </c>
      <c r="BC214" s="20"/>
      <c r="BD214" s="25"/>
      <c r="BE214" s="25"/>
      <c r="BF214" s="25"/>
      <c r="BG214" s="25"/>
      <c r="BH214" s="25"/>
      <c r="BI214" s="21">
        <f t="shared" si="937"/>
        <v>0</v>
      </c>
      <c r="BJ214" s="25"/>
      <c r="BK214" s="25"/>
      <c r="BL214" s="25"/>
      <c r="BM214" s="25"/>
      <c r="BN214" s="25"/>
      <c r="BO214" s="21">
        <f t="shared" ref="BO214" si="1007">SUM(BJ214:BN214)</f>
        <v>0</v>
      </c>
      <c r="BP214" s="25"/>
      <c r="BQ214" s="25"/>
      <c r="BR214" s="25"/>
      <c r="BS214" s="25"/>
      <c r="BT214" s="25"/>
      <c r="BU214" s="21">
        <f t="shared" ref="BU214" si="1008">SUM(BP214:BT214)</f>
        <v>0</v>
      </c>
      <c r="BV214" s="25"/>
      <c r="BW214" s="25"/>
      <c r="BX214" s="25"/>
      <c r="BY214" s="25"/>
      <c r="BZ214" s="25"/>
      <c r="CA214" s="21">
        <f t="shared" ref="CA214" si="1009">SUM(BV214:BZ214)</f>
        <v>0</v>
      </c>
      <c r="CB214" s="25"/>
      <c r="CC214" s="21">
        <f t="shared" ref="CC214" si="1010">SUM(CB214)</f>
        <v>0</v>
      </c>
      <c r="CD214" s="25"/>
      <c r="CE214" s="21">
        <f t="shared" ref="CE214" si="1011">SUM(CD214:CD214)</f>
        <v>0</v>
      </c>
      <c r="CF214" s="21">
        <f t="shared" ref="CF214" si="1012">SUM(BI214,BO214,BU214,CA214,CC214,CE214)</f>
        <v>0</v>
      </c>
      <c r="CG214" s="46" t="str">
        <f t="shared" si="893"/>
        <v/>
      </c>
      <c r="CH214" s="20"/>
      <c r="CI214" s="25"/>
      <c r="CJ214" s="25"/>
      <c r="CK214" s="25">
        <v>0.87665000000000004</v>
      </c>
      <c r="CL214" s="25"/>
      <c r="CM214" s="25"/>
      <c r="CN214" s="25"/>
      <c r="CO214" s="21">
        <f t="shared" ref="CO214" si="1013">SUM(CI214:CN214)</f>
        <v>0.87665000000000004</v>
      </c>
      <c r="CP214" s="25"/>
      <c r="CQ214" s="25"/>
      <c r="CR214" s="25"/>
      <c r="CS214" s="25"/>
      <c r="CT214" s="25"/>
      <c r="CU214" s="25"/>
      <c r="CV214" s="21">
        <f t="shared" ref="CV214" si="1014">SUM(CP214:CU214)</f>
        <v>0</v>
      </c>
      <c r="CW214" s="25"/>
      <c r="CX214" s="25"/>
      <c r="CY214" s="25"/>
      <c r="CZ214" s="25"/>
      <c r="DA214" s="25"/>
      <c r="DB214" s="21">
        <f t="shared" ref="DB214" si="1015">SUM(CW214:DA214)</f>
        <v>0</v>
      </c>
      <c r="DC214" s="25"/>
      <c r="DD214" s="25"/>
      <c r="DE214" s="25"/>
      <c r="DF214" s="25"/>
      <c r="DG214" s="25"/>
      <c r="DH214" s="21">
        <f t="shared" si="946"/>
        <v>0</v>
      </c>
      <c r="DI214" s="25"/>
      <c r="DJ214" s="25"/>
      <c r="DK214" s="25"/>
      <c r="DL214" s="21">
        <f t="shared" ref="DL214" si="1016">SUM(DI214:DK214)</f>
        <v>0</v>
      </c>
      <c r="DM214" s="25"/>
      <c r="DN214" s="25"/>
      <c r="DO214" s="25"/>
      <c r="DP214" s="25"/>
      <c r="DQ214" s="25"/>
      <c r="DR214" s="21">
        <f t="shared" si="947"/>
        <v>0</v>
      </c>
      <c r="DS214" s="19">
        <f t="shared" si="948"/>
        <v>0.87665000000000004</v>
      </c>
      <c r="DT214" s="46">
        <f t="shared" si="894"/>
        <v>4.126137413698765E-5</v>
      </c>
      <c r="DU214" s="20"/>
      <c r="DV214" s="25"/>
      <c r="DW214" s="25"/>
      <c r="DX214" s="25"/>
      <c r="DY214" s="21">
        <f t="shared" si="805"/>
        <v>0</v>
      </c>
      <c r="DZ214" s="25"/>
      <c r="EA214" s="21">
        <f t="shared" si="949"/>
        <v>0</v>
      </c>
      <c r="EB214" s="25"/>
      <c r="EC214" s="25"/>
      <c r="ED214" s="25"/>
      <c r="EE214" s="25"/>
      <c r="EF214" s="25"/>
      <c r="EG214" s="25"/>
      <c r="EH214" s="21">
        <f t="shared" si="950"/>
        <v>0</v>
      </c>
      <c r="EI214" s="25"/>
      <c r="EJ214" s="25"/>
      <c r="EK214" s="25"/>
      <c r="EL214" s="25"/>
      <c r="EM214" s="25"/>
      <c r="EN214" s="21">
        <f t="shared" ref="EN214" si="1017">SUM(EI214:EM214)</f>
        <v>0</v>
      </c>
      <c r="EO214" s="21">
        <f t="shared" si="825"/>
        <v>0</v>
      </c>
      <c r="EP214" s="46" t="str">
        <f t="shared" si="896"/>
        <v/>
      </c>
      <c r="ER214" s="25"/>
      <c r="ES214" s="25"/>
      <c r="ET214" s="25"/>
      <c r="EU214" s="25"/>
      <c r="EV214" s="25"/>
      <c r="EW214" s="25"/>
      <c r="EX214" s="25"/>
      <c r="EY214" s="21">
        <f t="shared" si="952"/>
        <v>0</v>
      </c>
      <c r="EZ214" s="21">
        <f t="shared" si="953"/>
        <v>0</v>
      </c>
      <c r="FA214" s="46" t="str">
        <f t="shared" si="895"/>
        <v/>
      </c>
    </row>
    <row r="215" spans="1:157" x14ac:dyDescent="0.25">
      <c r="A215" s="26"/>
      <c r="B215" s="8" t="s">
        <v>72</v>
      </c>
      <c r="C215" s="1"/>
      <c r="D215" s="25"/>
      <c r="E215" s="25"/>
      <c r="F215" s="25"/>
      <c r="G215" s="25"/>
      <c r="H215" s="25"/>
      <c r="I215" s="25"/>
      <c r="J215" s="25"/>
      <c r="K215" s="25"/>
      <c r="L215" s="25"/>
      <c r="M215" s="25"/>
      <c r="N215" s="25"/>
      <c r="O215" s="21">
        <f t="shared" si="859"/>
        <v>0</v>
      </c>
      <c r="P215" s="25"/>
      <c r="Q215" s="25"/>
      <c r="R215" s="25"/>
      <c r="S215" s="21">
        <f t="shared" si="860"/>
        <v>0</v>
      </c>
      <c r="T215" s="25"/>
      <c r="U215" s="25"/>
      <c r="V215" s="25"/>
      <c r="W215" s="25"/>
      <c r="X215" s="25"/>
      <c r="Y215" s="21">
        <f>SUM(T215:X215)</f>
        <v>0</v>
      </c>
      <c r="Z215" s="21">
        <f t="shared" ref="Z215:Z216" si="1018">SUM(O215,S215,Y215)</f>
        <v>0</v>
      </c>
      <c r="AA215" s="46" t="str">
        <f t="shared" si="891"/>
        <v/>
      </c>
      <c r="AB215" s="20"/>
      <c r="AC215" s="25"/>
      <c r="AD215" s="25"/>
      <c r="AE215" s="25"/>
      <c r="AF215" s="25"/>
      <c r="AG215" s="25"/>
      <c r="AH215" s="21">
        <f t="shared" si="862"/>
        <v>0</v>
      </c>
      <c r="AI215" s="25"/>
      <c r="AJ215" s="25"/>
      <c r="AK215" s="25"/>
      <c r="AL215" s="25"/>
      <c r="AM215" s="25"/>
      <c r="AN215" s="21">
        <f t="shared" si="863"/>
        <v>0</v>
      </c>
      <c r="AO215" s="25"/>
      <c r="AP215" s="25"/>
      <c r="AQ215" s="25"/>
      <c r="AR215" s="25"/>
      <c r="AS215" s="25"/>
      <c r="AT215" s="21">
        <f t="shared" si="864"/>
        <v>0</v>
      </c>
      <c r="AU215" s="25"/>
      <c r="AV215" s="25"/>
      <c r="AW215" s="25"/>
      <c r="AX215" s="25"/>
      <c r="AY215" s="25"/>
      <c r="AZ215" s="21">
        <f>SUM(AU215:AY215)</f>
        <v>0</v>
      </c>
      <c r="BA215" s="21">
        <f>SUM(AH215,AN215,AT215,AZ215)</f>
        <v>0</v>
      </c>
      <c r="BB215" s="46" t="str">
        <f t="shared" si="892"/>
        <v/>
      </c>
      <c r="BC215" s="20"/>
      <c r="BD215" s="25"/>
      <c r="BE215" s="25"/>
      <c r="BF215" s="25"/>
      <c r="BG215" s="25"/>
      <c r="BH215" s="25"/>
      <c r="BI215" s="21">
        <f t="shared" si="937"/>
        <v>0</v>
      </c>
      <c r="BJ215" s="25"/>
      <c r="BK215" s="25"/>
      <c r="BL215" s="25"/>
      <c r="BM215" s="25"/>
      <c r="BN215" s="25"/>
      <c r="BO215" s="21">
        <f t="shared" si="792"/>
        <v>0</v>
      </c>
      <c r="BP215" s="25"/>
      <c r="BQ215" s="25"/>
      <c r="BR215" s="25"/>
      <c r="BS215" s="25"/>
      <c r="BT215" s="25"/>
      <c r="BU215" s="21">
        <f t="shared" si="867"/>
        <v>0</v>
      </c>
      <c r="BV215" s="25"/>
      <c r="BW215" s="25"/>
      <c r="BX215" s="25"/>
      <c r="BY215" s="25"/>
      <c r="BZ215" s="25"/>
      <c r="CA215" s="21">
        <f t="shared" si="793"/>
        <v>0</v>
      </c>
      <c r="CB215" s="25"/>
      <c r="CC215" s="21">
        <f t="shared" ref="CC215:CC216" si="1019">SUM(CB215)</f>
        <v>0</v>
      </c>
      <c r="CD215" s="25"/>
      <c r="CE215" s="21">
        <f t="shared" si="795"/>
        <v>0</v>
      </c>
      <c r="CF215" s="21">
        <f t="shared" si="796"/>
        <v>0</v>
      </c>
      <c r="CG215" s="46" t="str">
        <f t="shared" si="893"/>
        <v/>
      </c>
      <c r="CH215" s="20"/>
      <c r="CI215" s="25"/>
      <c r="CJ215" s="25"/>
      <c r="CK215" s="25"/>
      <c r="CL215" s="25"/>
      <c r="CM215" s="25"/>
      <c r="CN215" s="25"/>
      <c r="CO215" s="21">
        <f t="shared" si="889"/>
        <v>0</v>
      </c>
      <c r="CP215" s="25"/>
      <c r="CQ215" s="25"/>
      <c r="CR215" s="25"/>
      <c r="CS215" s="25"/>
      <c r="CT215" s="25"/>
      <c r="CU215" s="25"/>
      <c r="CV215" s="21">
        <f t="shared" si="890"/>
        <v>0</v>
      </c>
      <c r="CW215" s="25"/>
      <c r="CX215" s="25"/>
      <c r="CY215" s="25"/>
      <c r="CZ215" s="25"/>
      <c r="DA215" s="25"/>
      <c r="DB215" s="21">
        <f t="shared" si="800"/>
        <v>0</v>
      </c>
      <c r="DC215" s="25">
        <v>5</v>
      </c>
      <c r="DD215" s="25"/>
      <c r="DE215" s="25"/>
      <c r="DF215" s="25"/>
      <c r="DG215" s="25"/>
      <c r="DH215" s="21">
        <f t="shared" si="946"/>
        <v>5</v>
      </c>
      <c r="DI215" s="25"/>
      <c r="DJ215" s="25"/>
      <c r="DK215" s="25"/>
      <c r="DL215" s="21">
        <f t="shared" si="824"/>
        <v>0</v>
      </c>
      <c r="DM215" s="25"/>
      <c r="DN215" s="25"/>
      <c r="DO215" s="25"/>
      <c r="DP215" s="25"/>
      <c r="DQ215" s="25"/>
      <c r="DR215" s="21">
        <f t="shared" si="947"/>
        <v>0</v>
      </c>
      <c r="DS215" s="19">
        <f t="shared" si="948"/>
        <v>5</v>
      </c>
      <c r="DT215" s="46">
        <f t="shared" si="894"/>
        <v>2.3533550525858465E-4</v>
      </c>
      <c r="DU215" s="20"/>
      <c r="DV215" s="25"/>
      <c r="DW215" s="25"/>
      <c r="DX215" s="25"/>
      <c r="DY215" s="21">
        <f t="shared" si="805"/>
        <v>0</v>
      </c>
      <c r="DZ215" s="25"/>
      <c r="EA215" s="21">
        <f t="shared" si="949"/>
        <v>0</v>
      </c>
      <c r="EB215" s="25"/>
      <c r="EC215" s="25"/>
      <c r="ED215" s="25"/>
      <c r="EE215" s="25"/>
      <c r="EF215" s="25"/>
      <c r="EG215" s="25"/>
      <c r="EH215" s="21">
        <f t="shared" si="950"/>
        <v>0</v>
      </c>
      <c r="EI215" s="25"/>
      <c r="EJ215" s="25"/>
      <c r="EK215" s="25"/>
      <c r="EL215" s="25"/>
      <c r="EM215" s="25"/>
      <c r="EN215" s="21">
        <f t="shared" si="808"/>
        <v>0</v>
      </c>
      <c r="EO215" s="21">
        <f t="shared" si="825"/>
        <v>0</v>
      </c>
      <c r="EP215" s="46" t="str">
        <f t="shared" si="896"/>
        <v/>
      </c>
      <c r="ER215" s="25"/>
      <c r="ES215" s="25"/>
      <c r="ET215" s="25"/>
      <c r="EU215" s="25"/>
      <c r="EV215" s="25"/>
      <c r="EW215" s="25"/>
      <c r="EX215" s="25"/>
      <c r="EY215" s="21">
        <f t="shared" si="952"/>
        <v>0</v>
      </c>
      <c r="EZ215" s="21">
        <f t="shared" si="953"/>
        <v>0</v>
      </c>
      <c r="FA215" s="46" t="str">
        <f t="shared" si="895"/>
        <v/>
      </c>
    </row>
    <row r="216" spans="1:157" ht="15.75" customHeight="1" x14ac:dyDescent="0.25">
      <c r="A216" s="26"/>
      <c r="B216" s="8" t="s">
        <v>73</v>
      </c>
      <c r="C216" s="1"/>
      <c r="D216" s="25"/>
      <c r="E216" s="25"/>
      <c r="F216" s="25"/>
      <c r="G216" s="25"/>
      <c r="H216" s="25"/>
      <c r="I216" s="25"/>
      <c r="J216" s="25"/>
      <c r="K216" s="25"/>
      <c r="L216" s="25"/>
      <c r="M216" s="25"/>
      <c r="N216" s="25"/>
      <c r="O216" s="21">
        <f t="shared" ref="O216" si="1020">SUM(D216:N216)</f>
        <v>0</v>
      </c>
      <c r="P216" s="25"/>
      <c r="Q216" s="25"/>
      <c r="R216" s="25"/>
      <c r="S216" s="21">
        <f t="shared" ref="S216" si="1021">SUM(P216:R216)</f>
        <v>0</v>
      </c>
      <c r="T216" s="25"/>
      <c r="U216" s="25"/>
      <c r="V216" s="25"/>
      <c r="W216" s="25"/>
      <c r="X216" s="25"/>
      <c r="Y216" s="21">
        <f t="shared" ref="Y216" si="1022">SUM(T216:X216)</f>
        <v>0</v>
      </c>
      <c r="Z216" s="21">
        <f t="shared" si="1018"/>
        <v>0</v>
      </c>
      <c r="AA216" s="46" t="str">
        <f t="shared" si="891"/>
        <v/>
      </c>
      <c r="AB216" s="18"/>
      <c r="AC216" s="25"/>
      <c r="AD216" s="25"/>
      <c r="AE216" s="25"/>
      <c r="AF216" s="25"/>
      <c r="AG216" s="25"/>
      <c r="AH216" s="21">
        <f t="shared" ref="AH216" si="1023">SUM(AC216:AG216)</f>
        <v>0</v>
      </c>
      <c r="AI216" s="25"/>
      <c r="AJ216" s="25"/>
      <c r="AK216" s="25"/>
      <c r="AL216" s="25"/>
      <c r="AM216" s="25"/>
      <c r="AN216" s="21">
        <f t="shared" ref="AN216" si="1024">SUM(AI216:AM216)</f>
        <v>0</v>
      </c>
      <c r="AO216" s="25"/>
      <c r="AP216" s="25"/>
      <c r="AQ216" s="25"/>
      <c r="AR216" s="25"/>
      <c r="AS216" s="25"/>
      <c r="AT216" s="21">
        <f t="shared" ref="AT216" si="1025">SUM(AO216:AS216)</f>
        <v>0</v>
      </c>
      <c r="AU216" s="25"/>
      <c r="AV216" s="25"/>
      <c r="AW216" s="25"/>
      <c r="AX216" s="25"/>
      <c r="AY216" s="25"/>
      <c r="AZ216" s="21">
        <f t="shared" ref="AZ216" si="1026">SUM(AU216:AY216)</f>
        <v>0</v>
      </c>
      <c r="BA216" s="21">
        <f t="shared" ref="BA216" si="1027">SUM(AH216,AN216,AT216,AZ216)</f>
        <v>0</v>
      </c>
      <c r="BB216" s="46" t="str">
        <f t="shared" si="892"/>
        <v/>
      </c>
      <c r="BC216" s="18"/>
      <c r="BD216" s="25"/>
      <c r="BE216" s="25"/>
      <c r="BF216" s="25"/>
      <c r="BG216" s="25"/>
      <c r="BH216" s="25"/>
      <c r="BI216" s="21">
        <f t="shared" si="937"/>
        <v>0</v>
      </c>
      <c r="BJ216" s="25"/>
      <c r="BK216" s="25"/>
      <c r="BL216" s="25"/>
      <c r="BM216" s="25"/>
      <c r="BN216" s="25"/>
      <c r="BO216" s="21">
        <f t="shared" ref="BO216" si="1028">SUM(BJ216:BN216)</f>
        <v>0</v>
      </c>
      <c r="BP216" s="25"/>
      <c r="BQ216" s="25"/>
      <c r="BR216" s="25"/>
      <c r="BS216" s="25"/>
      <c r="BT216" s="25"/>
      <c r="BU216" s="21">
        <f t="shared" ref="BU216" si="1029">SUM(BP216:BT216)</f>
        <v>0</v>
      </c>
      <c r="BV216" s="25"/>
      <c r="BW216" s="25"/>
      <c r="BX216" s="25"/>
      <c r="BY216" s="25"/>
      <c r="BZ216" s="25"/>
      <c r="CA216" s="21">
        <f t="shared" ref="CA216" si="1030">SUM(BV216:BZ216)</f>
        <v>0</v>
      </c>
      <c r="CB216" s="25"/>
      <c r="CC216" s="21">
        <f t="shared" si="1019"/>
        <v>0</v>
      </c>
      <c r="CD216" s="25"/>
      <c r="CE216" s="21">
        <f t="shared" ref="CE216" si="1031">SUM(CD216:CD216)</f>
        <v>0</v>
      </c>
      <c r="CF216" s="21">
        <f t="shared" ref="CF216" si="1032">SUM(BI216,BO216,BU216,CA216,CC216,CE216)</f>
        <v>0</v>
      </c>
      <c r="CG216" s="46" t="str">
        <f t="shared" si="893"/>
        <v/>
      </c>
      <c r="CH216" s="18"/>
      <c r="CI216" s="25"/>
      <c r="CJ216" s="25"/>
      <c r="CK216" s="25"/>
      <c r="CL216" s="25"/>
      <c r="CM216" s="25"/>
      <c r="CN216" s="25"/>
      <c r="CO216" s="21">
        <f t="shared" ref="CO216" si="1033">SUM(CI216:CN216)</f>
        <v>0</v>
      </c>
      <c r="CP216" s="25"/>
      <c r="CQ216" s="25"/>
      <c r="CR216" s="25"/>
      <c r="CS216" s="25"/>
      <c r="CT216" s="25"/>
      <c r="CU216" s="25"/>
      <c r="CV216" s="21">
        <f t="shared" ref="CV216" si="1034">SUM(CP216:CU216)</f>
        <v>0</v>
      </c>
      <c r="CW216" s="25"/>
      <c r="CX216" s="25"/>
      <c r="CY216" s="25"/>
      <c r="CZ216" s="25"/>
      <c r="DA216" s="25"/>
      <c r="DB216" s="21">
        <f t="shared" ref="DB216" si="1035">SUM(CW216:DA216)</f>
        <v>0</v>
      </c>
      <c r="DC216" s="25">
        <v>0.40680500000000003</v>
      </c>
      <c r="DD216" s="25">
        <v>0.163665</v>
      </c>
      <c r="DE216" s="25"/>
      <c r="DF216" s="25"/>
      <c r="DG216" s="25"/>
      <c r="DH216" s="21">
        <f t="shared" si="946"/>
        <v>0.57047000000000003</v>
      </c>
      <c r="DI216" s="25"/>
      <c r="DJ216" s="25"/>
      <c r="DK216" s="25"/>
      <c r="DL216" s="21">
        <f t="shared" si="824"/>
        <v>0</v>
      </c>
      <c r="DM216" s="25"/>
      <c r="DN216" s="25"/>
      <c r="DO216" s="25"/>
      <c r="DP216" s="25"/>
      <c r="DQ216" s="25"/>
      <c r="DR216" s="21">
        <f t="shared" si="947"/>
        <v>0</v>
      </c>
      <c r="DS216" s="19">
        <f t="shared" si="948"/>
        <v>0.57047000000000003</v>
      </c>
      <c r="DT216" s="46">
        <f t="shared" si="894"/>
        <v>2.6850369136972961E-5</v>
      </c>
      <c r="DU216" s="18"/>
      <c r="DV216" s="25"/>
      <c r="DW216" s="25"/>
      <c r="DX216" s="25"/>
      <c r="DY216" s="21">
        <f t="shared" si="805"/>
        <v>0</v>
      </c>
      <c r="DZ216" s="25"/>
      <c r="EA216" s="21">
        <f t="shared" si="949"/>
        <v>0</v>
      </c>
      <c r="EB216" s="25"/>
      <c r="EC216" s="25"/>
      <c r="ED216" s="25"/>
      <c r="EE216" s="25"/>
      <c r="EF216" s="25"/>
      <c r="EG216" s="25"/>
      <c r="EH216" s="21">
        <f t="shared" si="950"/>
        <v>0</v>
      </c>
      <c r="EI216" s="25"/>
      <c r="EJ216" s="25"/>
      <c r="EK216" s="25"/>
      <c r="EL216" s="25"/>
      <c r="EM216" s="25"/>
      <c r="EN216" s="21">
        <f t="shared" ref="EN216" si="1036">SUM(EI216:EM216)</f>
        <v>0</v>
      </c>
      <c r="EO216" s="21">
        <f t="shared" si="825"/>
        <v>0</v>
      </c>
      <c r="EP216" s="46" t="str">
        <f t="shared" si="896"/>
        <v/>
      </c>
      <c r="ER216" s="25"/>
      <c r="ES216" s="25"/>
      <c r="ET216" s="25"/>
      <c r="EU216" s="25"/>
      <c r="EV216" s="25"/>
      <c r="EW216" s="25"/>
      <c r="EX216" s="25"/>
      <c r="EY216" s="21">
        <f t="shared" si="952"/>
        <v>0</v>
      </c>
      <c r="EZ216" s="21">
        <f t="shared" si="953"/>
        <v>0</v>
      </c>
      <c r="FA216" s="46" t="str">
        <f t="shared" si="895"/>
        <v/>
      </c>
    </row>
    <row r="217" spans="1:157" ht="15.75" customHeight="1" x14ac:dyDescent="0.25">
      <c r="A217" s="26"/>
      <c r="B217" s="8" t="s">
        <v>74</v>
      </c>
      <c r="C217" s="1"/>
      <c r="D217" s="25"/>
      <c r="E217" s="25"/>
      <c r="F217" s="25"/>
      <c r="G217" s="25"/>
      <c r="H217" s="25"/>
      <c r="I217" s="25"/>
      <c r="J217" s="25"/>
      <c r="K217" s="25"/>
      <c r="L217" s="25"/>
      <c r="M217" s="25"/>
      <c r="N217" s="25"/>
      <c r="O217" s="21">
        <f t="shared" si="859"/>
        <v>0</v>
      </c>
      <c r="P217" s="25"/>
      <c r="Q217" s="25"/>
      <c r="R217" s="25"/>
      <c r="S217" s="21">
        <f t="shared" si="860"/>
        <v>0</v>
      </c>
      <c r="T217" s="25">
        <v>1.8371765178117665</v>
      </c>
      <c r="U217" s="25">
        <v>1.4993931891209229</v>
      </c>
      <c r="V217" s="25">
        <v>0.95452131165389054</v>
      </c>
      <c r="W217" s="25">
        <v>1.155442936227848</v>
      </c>
      <c r="X217" s="25">
        <v>1.1203378499120116</v>
      </c>
      <c r="Y217" s="21">
        <f t="shared" si="861"/>
        <v>6.5668718047264392</v>
      </c>
      <c r="Z217" s="21">
        <f t="shared" si="786"/>
        <v>6.5668718047264392</v>
      </c>
      <c r="AA217" s="46">
        <f t="shared" si="891"/>
        <v>1.266307858977269E-3</v>
      </c>
      <c r="AB217" s="18"/>
      <c r="AC217" s="25"/>
      <c r="AD217" s="25"/>
      <c r="AE217" s="25"/>
      <c r="AF217" s="25"/>
      <c r="AG217" s="25"/>
      <c r="AH217" s="21">
        <f t="shared" si="862"/>
        <v>0</v>
      </c>
      <c r="AI217" s="25"/>
      <c r="AJ217" s="25"/>
      <c r="AK217" s="25"/>
      <c r="AL217" s="25"/>
      <c r="AM217" s="25"/>
      <c r="AN217" s="21">
        <f t="shared" si="863"/>
        <v>0</v>
      </c>
      <c r="AO217" s="25"/>
      <c r="AP217" s="25"/>
      <c r="AQ217" s="25"/>
      <c r="AR217" s="25"/>
      <c r="AS217" s="25"/>
      <c r="AT217" s="21">
        <f t="shared" si="864"/>
        <v>0</v>
      </c>
      <c r="AU217" s="25">
        <v>0.77486150213422944</v>
      </c>
      <c r="AV217" s="25">
        <v>0.25828716737807644</v>
      </c>
      <c r="AW217" s="25">
        <v>0.51657433475615289</v>
      </c>
      <c r="AX217" s="25">
        <v>0</v>
      </c>
      <c r="AY217" s="25">
        <v>0</v>
      </c>
      <c r="AZ217" s="21">
        <f t="shared" si="865"/>
        <v>1.5497230042684587</v>
      </c>
      <c r="BA217" s="21">
        <f t="shared" si="866"/>
        <v>1.5497230042684587</v>
      </c>
      <c r="BB217" s="46">
        <f t="shared" si="892"/>
        <v>2.2148147867228181E-4</v>
      </c>
      <c r="BC217" s="18"/>
      <c r="BD217" s="25"/>
      <c r="BE217" s="25"/>
      <c r="BF217" s="25"/>
      <c r="BG217" s="25"/>
      <c r="BH217" s="25"/>
      <c r="BI217" s="21">
        <f t="shared" si="937"/>
        <v>0</v>
      </c>
      <c r="BJ217" s="25"/>
      <c r="BK217" s="25"/>
      <c r="BL217" s="25"/>
      <c r="BM217" s="25"/>
      <c r="BN217" s="25"/>
      <c r="BO217" s="21">
        <f t="shared" si="792"/>
        <v>0</v>
      </c>
      <c r="BP217" s="25"/>
      <c r="BQ217" s="25"/>
      <c r="BR217" s="25"/>
      <c r="BS217" s="25"/>
      <c r="BT217" s="25"/>
      <c r="BU217" s="21">
        <f t="shared" si="867"/>
        <v>0</v>
      </c>
      <c r="BV217" s="25">
        <v>0.21502434559939301</v>
      </c>
      <c r="BW217" s="25">
        <v>0.20522049447874485</v>
      </c>
      <c r="BX217" s="25">
        <v>0.71517759932326064</v>
      </c>
      <c r="BY217" s="25">
        <v>0.71645091057782562</v>
      </c>
      <c r="BZ217" s="25">
        <v>0.84493076147372104</v>
      </c>
      <c r="CA217" s="21">
        <f t="shared" si="793"/>
        <v>2.6968041114529453</v>
      </c>
      <c r="CB217" s="25"/>
      <c r="CC217" s="21">
        <f t="shared" ref="CC217:CC223" si="1037">SUM(CB217)</f>
        <v>0</v>
      </c>
      <c r="CD217" s="25"/>
      <c r="CE217" s="21">
        <f t="shared" si="795"/>
        <v>0</v>
      </c>
      <c r="CF217" s="21">
        <f t="shared" si="796"/>
        <v>2.6968041114529453</v>
      </c>
      <c r="CG217" s="46">
        <f t="shared" si="893"/>
        <v>2.8318656423104155E-4</v>
      </c>
      <c r="CH217" s="18"/>
      <c r="CI217" s="25"/>
      <c r="CJ217" s="25"/>
      <c r="CK217" s="25"/>
      <c r="CL217" s="25"/>
      <c r="CM217" s="25"/>
      <c r="CN217" s="25"/>
      <c r="CO217" s="21">
        <f t="shared" si="889"/>
        <v>0</v>
      </c>
      <c r="CP217" s="25"/>
      <c r="CQ217" s="25"/>
      <c r="CR217" s="25"/>
      <c r="CS217" s="25"/>
      <c r="CT217" s="25"/>
      <c r="CU217" s="25"/>
      <c r="CV217" s="21">
        <f t="shared" si="890"/>
        <v>0</v>
      </c>
      <c r="CW217" s="25">
        <v>0.30179329911563307</v>
      </c>
      <c r="CX217" s="25">
        <v>0.35000143667046701</v>
      </c>
      <c r="CY217" s="25">
        <v>0.20801924547262141</v>
      </c>
      <c r="CZ217" s="25">
        <v>0.16199135534770601</v>
      </c>
      <c r="DA217" s="25">
        <v>0.19374166099585635</v>
      </c>
      <c r="DB217" s="21">
        <f t="shared" si="800"/>
        <v>1.2155469976022839</v>
      </c>
      <c r="DC217" s="25"/>
      <c r="DD217" s="25"/>
      <c r="DE217" s="25"/>
      <c r="DF217" s="25"/>
      <c r="DG217" s="25"/>
      <c r="DH217" s="21">
        <f t="shared" si="946"/>
        <v>0</v>
      </c>
      <c r="DI217" s="25"/>
      <c r="DJ217" s="25"/>
      <c r="DK217" s="25"/>
      <c r="DL217" s="21">
        <f t="shared" si="824"/>
        <v>0</v>
      </c>
      <c r="DM217" s="25"/>
      <c r="DN217" s="25"/>
      <c r="DO217" s="25"/>
      <c r="DP217" s="25"/>
      <c r="DQ217" s="25"/>
      <c r="DR217" s="21">
        <f t="shared" si="947"/>
        <v>0</v>
      </c>
      <c r="DS217" s="19">
        <f t="shared" si="948"/>
        <v>1.2155469976022839</v>
      </c>
      <c r="DT217" s="46">
        <f t="shared" si="894"/>
        <v>5.7212273369257814E-5</v>
      </c>
      <c r="DU217" s="18"/>
      <c r="DV217" s="25"/>
      <c r="DW217" s="25"/>
      <c r="DX217" s="25"/>
      <c r="DY217" s="21">
        <f t="shared" si="805"/>
        <v>0</v>
      </c>
      <c r="DZ217" s="25"/>
      <c r="EA217" s="21">
        <f t="shared" si="949"/>
        <v>0</v>
      </c>
      <c r="EB217" s="25"/>
      <c r="EC217" s="25"/>
      <c r="ED217" s="25"/>
      <c r="EE217" s="25"/>
      <c r="EF217" s="25"/>
      <c r="EG217" s="25"/>
      <c r="EH217" s="21">
        <f t="shared" si="950"/>
        <v>0</v>
      </c>
      <c r="EI217" s="25"/>
      <c r="EJ217" s="25"/>
      <c r="EK217" s="25"/>
      <c r="EL217" s="25"/>
      <c r="EM217" s="25"/>
      <c r="EN217" s="21">
        <f t="shared" si="808"/>
        <v>0</v>
      </c>
      <c r="EO217" s="21">
        <f t="shared" si="825"/>
        <v>0</v>
      </c>
      <c r="EP217" s="46" t="str">
        <f t="shared" si="896"/>
        <v/>
      </c>
      <c r="ER217" s="25"/>
      <c r="ES217" s="25"/>
      <c r="ET217" s="25"/>
      <c r="EU217" s="25"/>
      <c r="EV217" s="25"/>
      <c r="EW217" s="25"/>
      <c r="EX217" s="25"/>
      <c r="EY217" s="21">
        <f t="shared" si="952"/>
        <v>0</v>
      </c>
      <c r="EZ217" s="21">
        <f t="shared" si="953"/>
        <v>0</v>
      </c>
      <c r="FA217" s="46" t="str">
        <f t="shared" si="895"/>
        <v/>
      </c>
    </row>
    <row r="218" spans="1:157" ht="15.75" customHeight="1" x14ac:dyDescent="0.25">
      <c r="A218" s="26">
        <v>17</v>
      </c>
      <c r="B218" s="8" t="s">
        <v>75</v>
      </c>
      <c r="C218" s="1"/>
      <c r="D218" s="25"/>
      <c r="E218" s="25"/>
      <c r="F218" s="25"/>
      <c r="G218" s="25"/>
      <c r="H218" s="25"/>
      <c r="I218" s="25"/>
      <c r="J218" s="25"/>
      <c r="K218" s="25"/>
      <c r="L218" s="25">
        <v>40.536209999999997</v>
      </c>
      <c r="M218" s="25"/>
      <c r="N218" s="25"/>
      <c r="O218" s="21">
        <f t="shared" si="859"/>
        <v>40.536209999999997</v>
      </c>
      <c r="P218" s="25"/>
      <c r="Q218" s="25"/>
      <c r="R218" s="25"/>
      <c r="S218" s="21">
        <f t="shared" si="860"/>
        <v>0</v>
      </c>
      <c r="T218" s="25">
        <v>23.741973460952064</v>
      </c>
      <c r="U218" s="25">
        <v>19.37677352094731</v>
      </c>
      <c r="V218" s="25">
        <v>12.335352335219508</v>
      </c>
      <c r="W218" s="25">
        <v>14.931877945098345</v>
      </c>
      <c r="X218" s="25">
        <v>14.478212214247533</v>
      </c>
      <c r="Y218" s="21">
        <f t="shared" si="861"/>
        <v>84.864189476464773</v>
      </c>
      <c r="Z218" s="21">
        <f t="shared" si="786"/>
        <v>125.40039947646477</v>
      </c>
      <c r="AA218" s="46">
        <f t="shared" si="891"/>
        <v>2.4181302163024544E-2</v>
      </c>
      <c r="AB218" s="18"/>
      <c r="AC218" s="25">
        <v>2.6657999999999999</v>
      </c>
      <c r="AD218" s="25"/>
      <c r="AE218" s="25"/>
      <c r="AF218" s="25"/>
      <c r="AG218" s="25"/>
      <c r="AH218" s="21">
        <f t="shared" si="862"/>
        <v>2.6657999999999999</v>
      </c>
      <c r="AI218" s="25"/>
      <c r="AJ218" s="25"/>
      <c r="AK218" s="25"/>
      <c r="AL218" s="25"/>
      <c r="AM218" s="25"/>
      <c r="AN218" s="21">
        <f t="shared" si="863"/>
        <v>0</v>
      </c>
      <c r="AO218" s="25"/>
      <c r="AP218" s="25"/>
      <c r="AQ218" s="25"/>
      <c r="AR218" s="25"/>
      <c r="AS218" s="25"/>
      <c r="AT218" s="21">
        <f t="shared" si="864"/>
        <v>0</v>
      </c>
      <c r="AU218" s="25">
        <v>9.9182272273181358</v>
      </c>
      <c r="AV218" s="25">
        <v>3.3060757424393787</v>
      </c>
      <c r="AW218" s="25">
        <v>6.6121514848787575</v>
      </c>
      <c r="AX218" s="25">
        <v>0</v>
      </c>
      <c r="AY218" s="25">
        <v>0</v>
      </c>
      <c r="AZ218" s="21">
        <f t="shared" si="865"/>
        <v>19.836454454636272</v>
      </c>
      <c r="BA218" s="21">
        <f t="shared" si="866"/>
        <v>22.502254454636272</v>
      </c>
      <c r="BB218" s="46">
        <f t="shared" si="892"/>
        <v>3.2159505771971056E-3</v>
      </c>
      <c r="BC218" s="18"/>
      <c r="BD218" s="25"/>
      <c r="BE218" s="25"/>
      <c r="BF218" s="25"/>
      <c r="BG218" s="25"/>
      <c r="BH218" s="25"/>
      <c r="BI218" s="21">
        <f t="shared" si="937"/>
        <v>0</v>
      </c>
      <c r="BJ218" s="25"/>
      <c r="BK218" s="25"/>
      <c r="BL218" s="25"/>
      <c r="BM218" s="25"/>
      <c r="BN218" s="25"/>
      <c r="BO218" s="21">
        <f t="shared" si="792"/>
        <v>0</v>
      </c>
      <c r="BP218" s="25"/>
      <c r="BQ218" s="25"/>
      <c r="BR218" s="25"/>
      <c r="BS218" s="25"/>
      <c r="BT218" s="25"/>
      <c r="BU218" s="21">
        <f t="shared" si="867"/>
        <v>0</v>
      </c>
      <c r="BV218" s="25">
        <v>2.83115388372534</v>
      </c>
      <c r="BW218" s="25">
        <v>2.5309225266441699</v>
      </c>
      <c r="BX218" s="25">
        <v>8.8200698535301996</v>
      </c>
      <c r="BY218" s="25">
        <v>8.6564498025368142</v>
      </c>
      <c r="BZ218" s="25">
        <v>10.420276508445594</v>
      </c>
      <c r="CA218" s="21">
        <f t="shared" si="793"/>
        <v>33.258872574882119</v>
      </c>
      <c r="CB218" s="25"/>
      <c r="CC218" s="21">
        <f t="shared" si="1037"/>
        <v>0</v>
      </c>
      <c r="CD218" s="25"/>
      <c r="CE218" s="21">
        <f t="shared" si="795"/>
        <v>0</v>
      </c>
      <c r="CF218" s="21">
        <f t="shared" si="796"/>
        <v>33.258872574882119</v>
      </c>
      <c r="CG218" s="46">
        <f t="shared" si="893"/>
        <v>3.4924545741679904E-3</v>
      </c>
      <c r="CH218" s="18"/>
      <c r="CI218" s="25">
        <v>11.288270000000001</v>
      </c>
      <c r="CJ218" s="25"/>
      <c r="CK218" s="25">
        <v>0.53585000000000005</v>
      </c>
      <c r="CL218" s="25">
        <v>0.54272500000000001</v>
      </c>
      <c r="CM218" s="25"/>
      <c r="CN218" s="25"/>
      <c r="CO218" s="21">
        <f t="shared" si="889"/>
        <v>12.366845000000001</v>
      </c>
      <c r="CP218" s="25"/>
      <c r="CQ218" s="25"/>
      <c r="CR218" s="25"/>
      <c r="CS218" s="25"/>
      <c r="CT218" s="25"/>
      <c r="CU218" s="25"/>
      <c r="CV218" s="21">
        <f t="shared" si="890"/>
        <v>0</v>
      </c>
      <c r="CW218" s="25">
        <v>3.5094293762812958</v>
      </c>
      <c r="CX218" s="25">
        <v>22.93406759328694</v>
      </c>
      <c r="CY218" s="25">
        <v>9.2222934392538427</v>
      </c>
      <c r="CZ218" s="25">
        <v>7.1816999924442664</v>
      </c>
      <c r="DA218" s="25">
        <v>8.5893131909633418</v>
      </c>
      <c r="DB218" s="21">
        <f t="shared" si="800"/>
        <v>51.43680359222968</v>
      </c>
      <c r="DC218" s="25">
        <v>0.93639050000000001</v>
      </c>
      <c r="DD218" s="25">
        <v>4.8833226999999999</v>
      </c>
      <c r="DE218" s="25"/>
      <c r="DF218" s="25"/>
      <c r="DG218" s="25"/>
      <c r="DH218" s="21">
        <f t="shared" si="946"/>
        <v>5.8197131999999998</v>
      </c>
      <c r="DI218" s="25"/>
      <c r="DJ218" s="25"/>
      <c r="DK218" s="25"/>
      <c r="DL218" s="21">
        <f t="shared" si="824"/>
        <v>0</v>
      </c>
      <c r="DM218" s="25"/>
      <c r="DN218" s="25"/>
      <c r="DO218" s="25"/>
      <c r="DP218" s="25"/>
      <c r="DQ218" s="25"/>
      <c r="DR218" s="21">
        <f t="shared" si="947"/>
        <v>0</v>
      </c>
      <c r="DS218" s="19">
        <f t="shared" si="948"/>
        <v>69.623361792229673</v>
      </c>
      <c r="DT218" s="46">
        <f>IF(DS218=0,"",(DS218)/($DS$300-$DS$298))</f>
        <v>3.2769698050351217E-3</v>
      </c>
      <c r="DU218" s="18"/>
      <c r="DV218" s="25"/>
      <c r="DW218" s="25"/>
      <c r="DX218" s="25"/>
      <c r="DY218" s="21">
        <f t="shared" si="805"/>
        <v>0</v>
      </c>
      <c r="DZ218" s="25"/>
      <c r="EA218" s="21">
        <f t="shared" si="949"/>
        <v>0</v>
      </c>
      <c r="EB218" s="25"/>
      <c r="EC218" s="25"/>
      <c r="ED218" s="25"/>
      <c r="EE218" s="25"/>
      <c r="EF218" s="25"/>
      <c r="EG218" s="25">
        <v>34.581209225043381</v>
      </c>
      <c r="EH218" s="21">
        <f t="shared" si="950"/>
        <v>34.581209225043381</v>
      </c>
      <c r="EI218" s="25">
        <v>0</v>
      </c>
      <c r="EJ218" s="25">
        <v>0</v>
      </c>
      <c r="EK218" s="25">
        <v>0</v>
      </c>
      <c r="EL218" s="25">
        <v>0</v>
      </c>
      <c r="EM218" s="25">
        <v>0</v>
      </c>
      <c r="EN218" s="21">
        <f t="shared" si="808"/>
        <v>0</v>
      </c>
      <c r="EO218" s="21">
        <f t="shared" si="825"/>
        <v>34.581209225043381</v>
      </c>
      <c r="EP218" s="46">
        <f t="shared" si="896"/>
        <v>1.3600347254307865E-2</v>
      </c>
      <c r="ER218" s="25">
        <v>0</v>
      </c>
      <c r="ES218" s="25">
        <v>0</v>
      </c>
      <c r="ET218" s="25">
        <v>0</v>
      </c>
      <c r="EU218" s="25">
        <v>0</v>
      </c>
      <c r="EV218" s="25">
        <v>0</v>
      </c>
      <c r="EW218" s="25"/>
      <c r="EX218" s="25"/>
      <c r="EY218" s="21">
        <f t="shared" si="952"/>
        <v>0</v>
      </c>
      <c r="EZ218" s="21">
        <f t="shared" si="953"/>
        <v>0</v>
      </c>
      <c r="FA218" s="46" t="str">
        <f t="shared" si="895"/>
        <v/>
      </c>
    </row>
    <row r="219" spans="1:157" x14ac:dyDescent="0.25">
      <c r="A219" s="26"/>
      <c r="B219" s="8" t="s">
        <v>76</v>
      </c>
      <c r="C219" s="1"/>
      <c r="D219" s="25"/>
      <c r="E219" s="25"/>
      <c r="F219" s="25"/>
      <c r="G219" s="25"/>
      <c r="H219" s="25"/>
      <c r="I219" s="25"/>
      <c r="J219" s="25"/>
      <c r="K219" s="25"/>
      <c r="L219" s="25"/>
      <c r="M219" s="25"/>
      <c r="N219" s="25"/>
      <c r="O219" s="21">
        <f t="shared" si="859"/>
        <v>0</v>
      </c>
      <c r="P219" s="25"/>
      <c r="Q219" s="25"/>
      <c r="R219" s="25"/>
      <c r="S219" s="21">
        <f t="shared" si="860"/>
        <v>0</v>
      </c>
      <c r="T219" s="25"/>
      <c r="U219" s="25"/>
      <c r="V219" s="25"/>
      <c r="W219" s="25"/>
      <c r="X219" s="25"/>
      <c r="Y219" s="21">
        <f t="shared" ref="Y219" si="1038">SUM(T219:X219)</f>
        <v>0</v>
      </c>
      <c r="Z219" s="21">
        <f t="shared" ref="Z219" si="1039">SUM(O219,S219,Y219)</f>
        <v>0</v>
      </c>
      <c r="AA219" s="46" t="str">
        <f t="shared" si="891"/>
        <v/>
      </c>
      <c r="AB219" s="20"/>
      <c r="AC219" s="25"/>
      <c r="AD219" s="25"/>
      <c r="AE219" s="25"/>
      <c r="AF219" s="25"/>
      <c r="AG219" s="25"/>
      <c r="AH219" s="21">
        <f t="shared" si="862"/>
        <v>0</v>
      </c>
      <c r="AI219" s="25"/>
      <c r="AJ219" s="25"/>
      <c r="AK219" s="25"/>
      <c r="AL219" s="25"/>
      <c r="AM219" s="25"/>
      <c r="AN219" s="21">
        <f t="shared" si="863"/>
        <v>0</v>
      </c>
      <c r="AO219" s="25"/>
      <c r="AP219" s="25"/>
      <c r="AQ219" s="25"/>
      <c r="AR219" s="25"/>
      <c r="AS219" s="25"/>
      <c r="AT219" s="21">
        <f t="shared" si="864"/>
        <v>0</v>
      </c>
      <c r="AU219" s="25"/>
      <c r="AV219" s="25"/>
      <c r="AW219" s="25"/>
      <c r="AX219" s="25"/>
      <c r="AY219" s="25"/>
      <c r="AZ219" s="21">
        <f t="shared" si="865"/>
        <v>0</v>
      </c>
      <c r="BA219" s="21">
        <f t="shared" si="866"/>
        <v>0</v>
      </c>
      <c r="BB219" s="46" t="str">
        <f t="shared" si="892"/>
        <v/>
      </c>
      <c r="BC219" s="20"/>
      <c r="BD219" s="25"/>
      <c r="BE219" s="25"/>
      <c r="BF219" s="25"/>
      <c r="BG219" s="25"/>
      <c r="BH219" s="25"/>
      <c r="BI219" s="21">
        <f t="shared" si="937"/>
        <v>0</v>
      </c>
      <c r="BJ219" s="25"/>
      <c r="BK219" s="25"/>
      <c r="BL219" s="25"/>
      <c r="BM219" s="25"/>
      <c r="BN219" s="25"/>
      <c r="BO219" s="21">
        <f t="shared" si="792"/>
        <v>0</v>
      </c>
      <c r="BP219" s="25"/>
      <c r="BQ219" s="25"/>
      <c r="BR219" s="25"/>
      <c r="BS219" s="25"/>
      <c r="BT219" s="25"/>
      <c r="BU219" s="21">
        <f t="shared" si="867"/>
        <v>0</v>
      </c>
      <c r="BV219" s="25"/>
      <c r="BW219" s="25"/>
      <c r="BX219" s="25"/>
      <c r="BY219" s="25"/>
      <c r="BZ219" s="25"/>
      <c r="CA219" s="21">
        <f t="shared" si="793"/>
        <v>0</v>
      </c>
      <c r="CB219" s="25"/>
      <c r="CC219" s="21">
        <f t="shared" ref="CC219" si="1040">SUM(CB219)</f>
        <v>0</v>
      </c>
      <c r="CD219" s="25"/>
      <c r="CE219" s="21">
        <f t="shared" ref="CE219" si="1041">SUM(CD219:CD219)</f>
        <v>0</v>
      </c>
      <c r="CF219" s="21">
        <f t="shared" ref="CF219" si="1042">SUM(BI219,BO219,BU219,CA219,CC219,CE219)</f>
        <v>0</v>
      </c>
      <c r="CG219" s="46" t="str">
        <f t="shared" si="893"/>
        <v/>
      </c>
      <c r="CH219" s="20"/>
      <c r="CI219" s="25"/>
      <c r="CJ219" s="25"/>
      <c r="CK219" s="25"/>
      <c r="CL219" s="25"/>
      <c r="CM219" s="25"/>
      <c r="CN219" s="25"/>
      <c r="CO219" s="21">
        <f t="shared" si="889"/>
        <v>0</v>
      </c>
      <c r="CP219" s="25"/>
      <c r="CQ219" s="25"/>
      <c r="CR219" s="25"/>
      <c r="CS219" s="25"/>
      <c r="CT219" s="25"/>
      <c r="CU219" s="25"/>
      <c r="CV219" s="21">
        <f t="shared" si="890"/>
        <v>0</v>
      </c>
      <c r="CW219" s="25"/>
      <c r="CX219" s="25"/>
      <c r="CY219" s="25"/>
      <c r="CZ219" s="25"/>
      <c r="DA219" s="25"/>
      <c r="DB219" s="21">
        <f t="shared" ref="DB219" si="1043">SUM(CW219:DA219)</f>
        <v>0</v>
      </c>
      <c r="DC219" s="25"/>
      <c r="DD219" s="25">
        <v>6.071559E-2</v>
      </c>
      <c r="DE219" s="25"/>
      <c r="DF219" s="25"/>
      <c r="DG219" s="25"/>
      <c r="DH219" s="21">
        <f t="shared" si="946"/>
        <v>6.071559E-2</v>
      </c>
      <c r="DI219" s="25"/>
      <c r="DJ219" s="25"/>
      <c r="DK219" s="25"/>
      <c r="DL219" s="21">
        <f t="shared" ref="DL219" si="1044">SUM(DI219:DK219)</f>
        <v>0</v>
      </c>
      <c r="DM219" s="25"/>
      <c r="DN219" s="25"/>
      <c r="DO219" s="25"/>
      <c r="DP219" s="25"/>
      <c r="DQ219" s="25"/>
      <c r="DR219" s="21">
        <f t="shared" si="947"/>
        <v>0</v>
      </c>
      <c r="DS219" s="19">
        <f t="shared" si="948"/>
        <v>6.071559E-2</v>
      </c>
      <c r="DT219" s="46">
        <f t="shared" ref="DT219:DT225" si="1045">IF(DS219=0,"",DS219/($DS$300-$DS$298))</f>
        <v>2.8577068099446139E-6</v>
      </c>
      <c r="DU219" s="20"/>
      <c r="DV219" s="25"/>
      <c r="DW219" s="25"/>
      <c r="DX219" s="25"/>
      <c r="DY219" s="21">
        <f t="shared" si="805"/>
        <v>0</v>
      </c>
      <c r="DZ219" s="25"/>
      <c r="EA219" s="21">
        <f t="shared" si="949"/>
        <v>0</v>
      </c>
      <c r="EB219" s="25"/>
      <c r="EC219" s="25"/>
      <c r="ED219" s="25"/>
      <c r="EE219" s="25"/>
      <c r="EF219" s="25"/>
      <c r="EG219" s="25"/>
      <c r="EH219" s="21">
        <f t="shared" si="950"/>
        <v>0</v>
      </c>
      <c r="EI219" s="25"/>
      <c r="EJ219" s="25"/>
      <c r="EK219" s="25"/>
      <c r="EL219" s="25"/>
      <c r="EM219" s="25"/>
      <c r="EN219" s="21">
        <f t="shared" ref="EN219" si="1046">SUM(EI219:EM219)</f>
        <v>0</v>
      </c>
      <c r="EO219" s="21">
        <f t="shared" si="825"/>
        <v>0</v>
      </c>
      <c r="EP219" s="46" t="str">
        <f t="shared" si="896"/>
        <v/>
      </c>
      <c r="ER219" s="25"/>
      <c r="ES219" s="25"/>
      <c r="ET219" s="25"/>
      <c r="EU219" s="25"/>
      <c r="EV219" s="25"/>
      <c r="EW219" s="25"/>
      <c r="EX219" s="25"/>
      <c r="EY219" s="21">
        <f t="shared" si="952"/>
        <v>0</v>
      </c>
      <c r="EZ219" s="21">
        <f t="shared" si="953"/>
        <v>0</v>
      </c>
      <c r="FA219" s="46" t="str">
        <f t="shared" si="895"/>
        <v/>
      </c>
    </row>
    <row r="220" spans="1:157" ht="15.75" customHeight="1" x14ac:dyDescent="0.25">
      <c r="A220" s="26"/>
      <c r="B220" s="8" t="s">
        <v>77</v>
      </c>
      <c r="C220" s="1"/>
      <c r="D220" s="25"/>
      <c r="E220" s="25">
        <v>1.8921330000000001</v>
      </c>
      <c r="F220" s="25">
        <v>1.1148</v>
      </c>
      <c r="G220" s="25">
        <v>2.3851819999999999</v>
      </c>
      <c r="H220" s="25">
        <v>4.9314299999999998</v>
      </c>
      <c r="I220" s="25">
        <v>12.663401</v>
      </c>
      <c r="J220" s="25">
        <v>14.593975</v>
      </c>
      <c r="K220" s="25">
        <v>15.514976000000001</v>
      </c>
      <c r="L220" s="25">
        <v>19.151976000000001</v>
      </c>
      <c r="M220" s="25">
        <v>13.80099952</v>
      </c>
      <c r="N220" s="25">
        <v>36.487497490000003</v>
      </c>
      <c r="O220" s="21">
        <f t="shared" si="859"/>
        <v>122.53637001000001</v>
      </c>
      <c r="P220" s="25"/>
      <c r="Q220" s="25"/>
      <c r="R220" s="25"/>
      <c r="S220" s="21">
        <f t="shared" si="860"/>
        <v>0</v>
      </c>
      <c r="T220" s="25">
        <v>3.9569955768253435</v>
      </c>
      <c r="U220" s="25">
        <v>3.2294622534912185</v>
      </c>
      <c r="V220" s="25">
        <v>2.0558920558699176</v>
      </c>
      <c r="W220" s="25">
        <v>2.4886463241830574</v>
      </c>
      <c r="X220" s="25">
        <v>2.4130353690412552</v>
      </c>
      <c r="Y220" s="21">
        <f t="shared" si="861"/>
        <v>14.144031579410791</v>
      </c>
      <c r="Z220" s="21">
        <f t="shared" si="786"/>
        <v>136.68040158941079</v>
      </c>
      <c r="AA220" s="46">
        <f t="shared" si="891"/>
        <v>2.6356455835831592E-2</v>
      </c>
      <c r="AB220" s="18"/>
      <c r="AC220" s="25">
        <v>92.694244800000007</v>
      </c>
      <c r="AD220" s="25"/>
      <c r="AE220" s="25">
        <v>70.900080489999993</v>
      </c>
      <c r="AF220" s="25">
        <v>49.84</v>
      </c>
      <c r="AG220" s="25">
        <v>41.475000000000001</v>
      </c>
      <c r="AH220" s="21">
        <f t="shared" si="862"/>
        <v>254.90932529</v>
      </c>
      <c r="AI220" s="25"/>
      <c r="AJ220" s="25"/>
      <c r="AK220" s="25"/>
      <c r="AL220" s="25"/>
      <c r="AM220" s="25"/>
      <c r="AN220" s="21">
        <f t="shared" si="863"/>
        <v>0</v>
      </c>
      <c r="AO220" s="25"/>
      <c r="AP220" s="25"/>
      <c r="AQ220" s="25"/>
      <c r="AR220" s="25"/>
      <c r="AS220" s="25"/>
      <c r="AT220" s="21">
        <f t="shared" si="864"/>
        <v>0</v>
      </c>
      <c r="AU220" s="25">
        <v>1.7046953046953046</v>
      </c>
      <c r="AV220" s="25">
        <v>0.56823176823176824</v>
      </c>
      <c r="AW220" s="25">
        <v>1.1364635364635365</v>
      </c>
      <c r="AX220" s="25">
        <v>0</v>
      </c>
      <c r="AY220" s="25">
        <v>0</v>
      </c>
      <c r="AZ220" s="21">
        <f t="shared" si="865"/>
        <v>3.4093906093906092</v>
      </c>
      <c r="BA220" s="21">
        <f t="shared" si="866"/>
        <v>258.31871589939061</v>
      </c>
      <c r="BB220" s="46">
        <f t="shared" si="892"/>
        <v>3.6918088592954208E-2</v>
      </c>
      <c r="BC220" s="18"/>
      <c r="BD220" s="25">
        <v>36.391199999999998</v>
      </c>
      <c r="BE220" s="25">
        <v>33.504578960000003</v>
      </c>
      <c r="BF220" s="25">
        <v>42.436950889999999</v>
      </c>
      <c r="BG220" s="25">
        <v>35.725120080000003</v>
      </c>
      <c r="BH220" s="25">
        <v>40.858380439999991</v>
      </c>
      <c r="BI220" s="21">
        <f t="shared" si="937"/>
        <v>188.91623036999999</v>
      </c>
      <c r="BJ220" s="25"/>
      <c r="BK220" s="25"/>
      <c r="BL220" s="25"/>
      <c r="BM220" s="25"/>
      <c r="BN220" s="25"/>
      <c r="BO220" s="21">
        <f t="shared" si="792"/>
        <v>0</v>
      </c>
      <c r="BP220" s="25"/>
      <c r="BQ220" s="25"/>
      <c r="BR220" s="25"/>
      <c r="BS220" s="25"/>
      <c r="BT220" s="25"/>
      <c r="BU220" s="21">
        <f t="shared" si="867"/>
        <v>0</v>
      </c>
      <c r="BV220" s="25">
        <v>0.39421130026555401</v>
      </c>
      <c r="BW220" s="25">
        <v>0.35176804420982338</v>
      </c>
      <c r="BX220" s="25">
        <v>1.2258845102952254</v>
      </c>
      <c r="BY220" s="25">
        <v>1.2024285963859043</v>
      </c>
      <c r="BZ220" s="25">
        <v>1.4482941492332839</v>
      </c>
      <c r="CA220" s="21">
        <f t="shared" si="793"/>
        <v>4.6225866003897913</v>
      </c>
      <c r="CB220" s="25">
        <v>11.58512058</v>
      </c>
      <c r="CC220" s="21">
        <f t="shared" si="1037"/>
        <v>11.58512058</v>
      </c>
      <c r="CD220" s="25"/>
      <c r="CE220" s="21">
        <f t="shared" si="795"/>
        <v>0</v>
      </c>
      <c r="CF220" s="21">
        <f t="shared" si="796"/>
        <v>205.12393755038977</v>
      </c>
      <c r="CG220" s="46">
        <f t="shared" si="893"/>
        <v>2.1539696884080174E-2</v>
      </c>
      <c r="CH220" s="18"/>
      <c r="CI220" s="25">
        <v>39.449023510195921</v>
      </c>
      <c r="CJ220" s="25">
        <v>36.140882581929262</v>
      </c>
      <c r="CK220" s="25">
        <v>32.40356515621373</v>
      </c>
      <c r="CL220" s="25">
        <v>32.554111689462985</v>
      </c>
      <c r="CM220" s="25">
        <v>32.427926106170354</v>
      </c>
      <c r="CN220" s="25"/>
      <c r="CO220" s="21">
        <f t="shared" si="889"/>
        <v>172.97550904397227</v>
      </c>
      <c r="CP220" s="25"/>
      <c r="CQ220" s="25"/>
      <c r="CR220" s="25"/>
      <c r="CS220" s="25"/>
      <c r="CT220" s="25"/>
      <c r="CU220" s="25"/>
      <c r="CV220" s="21">
        <f t="shared" si="890"/>
        <v>0</v>
      </c>
      <c r="CW220" s="25">
        <v>4.2118693709371646</v>
      </c>
      <c r="CX220" s="25">
        <v>4.8846688618209324</v>
      </c>
      <c r="CY220" s="25">
        <v>2.9031456004458667</v>
      </c>
      <c r="CZ220" s="25">
        <v>2.2607739467541359</v>
      </c>
      <c r="DA220" s="25">
        <v>2.7038856403179463</v>
      </c>
      <c r="DB220" s="21">
        <f t="shared" si="800"/>
        <v>16.964343420276045</v>
      </c>
      <c r="DC220" s="25">
        <v>11.670298039999999</v>
      </c>
      <c r="DD220" s="25">
        <v>0</v>
      </c>
      <c r="DE220" s="25"/>
      <c r="DF220" s="25"/>
      <c r="DG220" s="25"/>
      <c r="DH220" s="21">
        <f t="shared" si="946"/>
        <v>11.670298039999999</v>
      </c>
      <c r="DI220" s="25"/>
      <c r="DJ220" s="25"/>
      <c r="DK220" s="25"/>
      <c r="DL220" s="21">
        <f t="shared" si="824"/>
        <v>0</v>
      </c>
      <c r="DM220" s="25">
        <v>173.94296256660539</v>
      </c>
      <c r="DN220" s="25">
        <v>43.485740641651304</v>
      </c>
      <c r="DO220" s="25">
        <v>0</v>
      </c>
      <c r="DP220" s="25">
        <v>0</v>
      </c>
      <c r="DQ220" s="25">
        <v>0</v>
      </c>
      <c r="DR220" s="21">
        <f t="shared" si="947"/>
        <v>217.42870320825671</v>
      </c>
      <c r="DS220" s="19">
        <f t="shared" si="948"/>
        <v>419.03885371250499</v>
      </c>
      <c r="DT220" s="46">
        <f t="shared" si="1045"/>
        <v>1.97229440722821E-2</v>
      </c>
      <c r="DU220" s="18"/>
      <c r="DV220" s="25"/>
      <c r="DW220" s="25"/>
      <c r="DX220" s="25"/>
      <c r="DY220" s="21">
        <f t="shared" si="805"/>
        <v>0</v>
      </c>
      <c r="DZ220" s="25"/>
      <c r="EA220" s="21">
        <f t="shared" si="949"/>
        <v>0</v>
      </c>
      <c r="EB220" s="25"/>
      <c r="EC220" s="25"/>
      <c r="ED220" s="25"/>
      <c r="EE220" s="25"/>
      <c r="EF220" s="25"/>
      <c r="EG220" s="25">
        <v>7.1043376766521664</v>
      </c>
      <c r="EH220" s="21">
        <f t="shared" si="950"/>
        <v>7.1043376766521664</v>
      </c>
      <c r="EI220" s="25">
        <v>0</v>
      </c>
      <c r="EJ220" s="25">
        <v>0</v>
      </c>
      <c r="EK220" s="25">
        <v>0</v>
      </c>
      <c r="EL220" s="25">
        <v>0</v>
      </c>
      <c r="EM220" s="25">
        <v>0</v>
      </c>
      <c r="EN220" s="21">
        <f t="shared" si="808"/>
        <v>0</v>
      </c>
      <c r="EO220" s="21">
        <f t="shared" si="825"/>
        <v>7.1043376766521664</v>
      </c>
      <c r="EP220" s="46">
        <f t="shared" si="896"/>
        <v>2.7940451354824189E-3</v>
      </c>
      <c r="ER220" s="25">
        <v>0</v>
      </c>
      <c r="ES220" s="25"/>
      <c r="ET220" s="25"/>
      <c r="EU220" s="25"/>
      <c r="EV220" s="25"/>
      <c r="EW220" s="25"/>
      <c r="EX220" s="25"/>
      <c r="EY220" s="21">
        <f t="shared" si="952"/>
        <v>0</v>
      </c>
      <c r="EZ220" s="21">
        <f t="shared" si="953"/>
        <v>0</v>
      </c>
      <c r="FA220" s="46" t="str">
        <f t="shared" si="895"/>
        <v/>
      </c>
    </row>
    <row r="221" spans="1:157" ht="15.75" customHeight="1" x14ac:dyDescent="0.25">
      <c r="A221" s="26"/>
      <c r="B221" s="8" t="s">
        <v>78</v>
      </c>
      <c r="C221" s="1"/>
      <c r="D221" s="25"/>
      <c r="E221" s="25"/>
      <c r="F221" s="25"/>
      <c r="G221" s="25"/>
      <c r="H221" s="25"/>
      <c r="I221" s="25"/>
      <c r="J221" s="25"/>
      <c r="K221" s="25"/>
      <c r="L221" s="25"/>
      <c r="M221" s="25"/>
      <c r="N221" s="25"/>
      <c r="O221" s="21">
        <f t="shared" si="859"/>
        <v>0</v>
      </c>
      <c r="P221" s="25"/>
      <c r="Q221" s="25"/>
      <c r="R221" s="25"/>
      <c r="S221" s="21">
        <f t="shared" si="860"/>
        <v>0</v>
      </c>
      <c r="T221" s="25"/>
      <c r="U221" s="25"/>
      <c r="V221" s="25"/>
      <c r="W221" s="25"/>
      <c r="X221" s="25"/>
      <c r="Y221" s="21">
        <f t="shared" si="861"/>
        <v>0</v>
      </c>
      <c r="Z221" s="21">
        <f t="shared" si="786"/>
        <v>0</v>
      </c>
      <c r="AA221" s="46" t="str">
        <f t="shared" si="891"/>
        <v/>
      </c>
      <c r="AB221" s="18"/>
      <c r="AC221" s="25"/>
      <c r="AD221" s="25"/>
      <c r="AE221" s="25"/>
      <c r="AF221" s="25"/>
      <c r="AG221" s="25"/>
      <c r="AH221" s="21">
        <f t="shared" si="862"/>
        <v>0</v>
      </c>
      <c r="AI221" s="25"/>
      <c r="AJ221" s="25"/>
      <c r="AK221" s="25"/>
      <c r="AL221" s="25"/>
      <c r="AM221" s="25"/>
      <c r="AN221" s="21">
        <f t="shared" si="863"/>
        <v>0</v>
      </c>
      <c r="AO221" s="25"/>
      <c r="AP221" s="25"/>
      <c r="AQ221" s="25"/>
      <c r="AR221" s="25"/>
      <c r="AS221" s="25"/>
      <c r="AT221" s="21">
        <f t="shared" si="864"/>
        <v>0</v>
      </c>
      <c r="AU221" s="25"/>
      <c r="AV221" s="25"/>
      <c r="AW221" s="25"/>
      <c r="AX221" s="25"/>
      <c r="AY221" s="25"/>
      <c r="AZ221" s="21">
        <f t="shared" si="865"/>
        <v>0</v>
      </c>
      <c r="BA221" s="21">
        <f t="shared" si="866"/>
        <v>0</v>
      </c>
      <c r="BB221" s="46" t="str">
        <f t="shared" si="892"/>
        <v/>
      </c>
      <c r="BC221" s="18"/>
      <c r="BD221" s="25">
        <v>1.5797791999999999</v>
      </c>
      <c r="BE221" s="25"/>
      <c r="BF221" s="25"/>
      <c r="BG221" s="25"/>
      <c r="BH221" s="25">
        <v>11.85227087</v>
      </c>
      <c r="BI221" s="21">
        <f t="shared" si="937"/>
        <v>13.432050069999999</v>
      </c>
      <c r="BJ221" s="25"/>
      <c r="BK221" s="25"/>
      <c r="BL221" s="25"/>
      <c r="BM221" s="25"/>
      <c r="BN221" s="25"/>
      <c r="BO221" s="21">
        <f t="shared" si="792"/>
        <v>0</v>
      </c>
      <c r="BP221" s="25"/>
      <c r="BQ221" s="25"/>
      <c r="BR221" s="25"/>
      <c r="BS221" s="25"/>
      <c r="BT221" s="25"/>
      <c r="BU221" s="21">
        <f t="shared" si="867"/>
        <v>0</v>
      </c>
      <c r="BV221" s="25"/>
      <c r="BW221" s="25"/>
      <c r="BX221" s="25"/>
      <c r="BY221" s="25"/>
      <c r="BZ221" s="25"/>
      <c r="CA221" s="21">
        <f t="shared" si="793"/>
        <v>0</v>
      </c>
      <c r="CB221" s="25">
        <v>22.477137940000002</v>
      </c>
      <c r="CC221" s="21">
        <f t="shared" si="1037"/>
        <v>22.477137940000002</v>
      </c>
      <c r="CD221" s="25"/>
      <c r="CE221" s="21">
        <f t="shared" si="795"/>
        <v>0</v>
      </c>
      <c r="CF221" s="21">
        <f t="shared" si="796"/>
        <v>35.909188010000001</v>
      </c>
      <c r="CG221" s="46">
        <f t="shared" si="893"/>
        <v>3.7707594458537465E-3</v>
      </c>
      <c r="CH221" s="18"/>
      <c r="CI221" s="25">
        <v>0.43321999999999999</v>
      </c>
      <c r="CJ221" s="25"/>
      <c r="CK221" s="25"/>
      <c r="CL221" s="25"/>
      <c r="CM221" s="25"/>
      <c r="CN221" s="25"/>
      <c r="CO221" s="21">
        <f t="shared" si="889"/>
        <v>0.43321999999999999</v>
      </c>
      <c r="CP221" s="25"/>
      <c r="CQ221" s="25"/>
      <c r="CR221" s="25"/>
      <c r="CS221" s="25"/>
      <c r="CT221" s="25"/>
      <c r="CU221" s="25"/>
      <c r="CV221" s="21">
        <f t="shared" si="890"/>
        <v>0</v>
      </c>
      <c r="CW221" s="25"/>
      <c r="CX221" s="25"/>
      <c r="CY221" s="25"/>
      <c r="CZ221" s="25"/>
      <c r="DA221" s="25"/>
      <c r="DB221" s="21">
        <f t="shared" si="800"/>
        <v>0</v>
      </c>
      <c r="DC221" s="25">
        <v>135.00378011000001</v>
      </c>
      <c r="DD221" s="25"/>
      <c r="DE221" s="25"/>
      <c r="DF221" s="25"/>
      <c r="DG221" s="25"/>
      <c r="DH221" s="21">
        <f t="shared" si="946"/>
        <v>135.00378011000001</v>
      </c>
      <c r="DI221" s="25"/>
      <c r="DJ221" s="25"/>
      <c r="DK221" s="25"/>
      <c r="DL221" s="21">
        <f t="shared" si="824"/>
        <v>0</v>
      </c>
      <c r="DM221" s="25"/>
      <c r="DN221" s="25"/>
      <c r="DO221" s="25"/>
      <c r="DP221" s="25"/>
      <c r="DQ221" s="25"/>
      <c r="DR221" s="21">
        <f t="shared" si="947"/>
        <v>0</v>
      </c>
      <c r="DS221" s="19">
        <f t="shared" si="948"/>
        <v>135.43700011000001</v>
      </c>
      <c r="DT221" s="46">
        <f t="shared" si="1045"/>
        <v>6.3746269703187676E-3</v>
      </c>
      <c r="DU221" s="18"/>
      <c r="DV221" s="25"/>
      <c r="DW221" s="25"/>
      <c r="DX221" s="25"/>
      <c r="DY221" s="21">
        <f t="shared" si="805"/>
        <v>0</v>
      </c>
      <c r="DZ221" s="25"/>
      <c r="EA221" s="21">
        <f t="shared" si="949"/>
        <v>0</v>
      </c>
      <c r="EB221" s="25"/>
      <c r="EC221" s="25"/>
      <c r="ED221" s="25"/>
      <c r="EE221" s="25"/>
      <c r="EF221" s="25"/>
      <c r="EG221" s="25"/>
      <c r="EH221" s="21">
        <f t="shared" si="950"/>
        <v>0</v>
      </c>
      <c r="EI221" s="25"/>
      <c r="EJ221" s="25"/>
      <c r="EK221" s="25"/>
      <c r="EL221" s="25"/>
      <c r="EM221" s="25"/>
      <c r="EN221" s="21">
        <f t="shared" si="808"/>
        <v>0</v>
      </c>
      <c r="EO221" s="21">
        <f t="shared" si="825"/>
        <v>0</v>
      </c>
      <c r="EP221" s="46" t="str">
        <f t="shared" si="896"/>
        <v/>
      </c>
      <c r="ER221" s="25"/>
      <c r="ES221" s="25"/>
      <c r="ET221" s="25"/>
      <c r="EU221" s="25"/>
      <c r="EV221" s="25"/>
      <c r="EW221" s="25"/>
      <c r="EX221" s="25"/>
      <c r="EY221" s="21">
        <f t="shared" si="952"/>
        <v>0</v>
      </c>
      <c r="EZ221" s="21">
        <f t="shared" si="953"/>
        <v>0</v>
      </c>
      <c r="FA221" s="46" t="str">
        <f t="shared" si="895"/>
        <v/>
      </c>
    </row>
    <row r="222" spans="1:157" x14ac:dyDescent="0.25">
      <c r="A222" s="26"/>
      <c r="B222" s="8" t="s">
        <v>79</v>
      </c>
      <c r="C222" s="1"/>
      <c r="D222" s="25"/>
      <c r="E222" s="25"/>
      <c r="F222" s="25"/>
      <c r="G222" s="25"/>
      <c r="H222" s="25"/>
      <c r="I222" s="25"/>
      <c r="J222" s="25"/>
      <c r="K222" s="25"/>
      <c r="L222" s="25"/>
      <c r="M222" s="25"/>
      <c r="N222" s="25"/>
      <c r="O222" s="21">
        <f t="shared" si="859"/>
        <v>0</v>
      </c>
      <c r="P222" s="25"/>
      <c r="Q222" s="25"/>
      <c r="R222" s="25"/>
      <c r="S222" s="21">
        <f t="shared" si="860"/>
        <v>0</v>
      </c>
      <c r="T222" s="25"/>
      <c r="U222" s="25"/>
      <c r="V222" s="25"/>
      <c r="W222" s="25"/>
      <c r="X222" s="25"/>
      <c r="Y222" s="21">
        <f>SUM(T222:X222)</f>
        <v>0</v>
      </c>
      <c r="Z222" s="21">
        <f t="shared" si="786"/>
        <v>0</v>
      </c>
      <c r="AA222" s="46" t="str">
        <f t="shared" si="891"/>
        <v/>
      </c>
      <c r="AB222" s="20"/>
      <c r="AC222" s="25"/>
      <c r="AD222" s="25"/>
      <c r="AE222" s="25"/>
      <c r="AF222" s="25"/>
      <c r="AG222" s="25"/>
      <c r="AH222" s="21">
        <f t="shared" si="862"/>
        <v>0</v>
      </c>
      <c r="AI222" s="25"/>
      <c r="AJ222" s="25"/>
      <c r="AK222" s="25"/>
      <c r="AL222" s="25"/>
      <c r="AM222" s="25"/>
      <c r="AN222" s="21">
        <f t="shared" si="863"/>
        <v>0</v>
      </c>
      <c r="AO222" s="25"/>
      <c r="AP222" s="25"/>
      <c r="AQ222" s="25"/>
      <c r="AR222" s="25"/>
      <c r="AS222" s="25"/>
      <c r="AT222" s="21">
        <f t="shared" si="864"/>
        <v>0</v>
      </c>
      <c r="AU222" s="25"/>
      <c r="AV222" s="25"/>
      <c r="AW222" s="25"/>
      <c r="AX222" s="25"/>
      <c r="AY222" s="25"/>
      <c r="AZ222" s="21">
        <f>SUM(AU222:AY222)</f>
        <v>0</v>
      </c>
      <c r="BA222" s="21">
        <f>SUM(AH222,AN222,AT222,AZ222)</f>
        <v>0</v>
      </c>
      <c r="BB222" s="46" t="str">
        <f t="shared" si="892"/>
        <v/>
      </c>
      <c r="BC222" s="20"/>
      <c r="BD222" s="25"/>
      <c r="BE222" s="25"/>
      <c r="BF222" s="25"/>
      <c r="BG222" s="25"/>
      <c r="BH222" s="25"/>
      <c r="BI222" s="21">
        <f t="shared" si="937"/>
        <v>0</v>
      </c>
      <c r="BJ222" s="25"/>
      <c r="BK222" s="25"/>
      <c r="BL222" s="25"/>
      <c r="BM222" s="25"/>
      <c r="BN222" s="25"/>
      <c r="BO222" s="21">
        <f t="shared" si="792"/>
        <v>0</v>
      </c>
      <c r="BP222" s="25"/>
      <c r="BQ222" s="25"/>
      <c r="BR222" s="25"/>
      <c r="BS222" s="25"/>
      <c r="BT222" s="25"/>
      <c r="BU222" s="21">
        <f t="shared" si="867"/>
        <v>0</v>
      </c>
      <c r="BV222" s="25"/>
      <c r="BW222" s="25"/>
      <c r="BX222" s="25"/>
      <c r="BY222" s="25"/>
      <c r="BZ222" s="25"/>
      <c r="CA222" s="21">
        <f t="shared" si="793"/>
        <v>0</v>
      </c>
      <c r="CB222" s="25"/>
      <c r="CC222" s="21">
        <f t="shared" si="1037"/>
        <v>0</v>
      </c>
      <c r="CD222" s="25"/>
      <c r="CE222" s="21">
        <f t="shared" si="795"/>
        <v>0</v>
      </c>
      <c r="CF222" s="21">
        <f t="shared" si="796"/>
        <v>0</v>
      </c>
      <c r="CG222" s="46" t="str">
        <f t="shared" si="893"/>
        <v/>
      </c>
      <c r="CH222" s="20"/>
      <c r="CI222" s="25"/>
      <c r="CJ222" s="25">
        <v>0.39531662000000001</v>
      </c>
      <c r="CK222" s="25"/>
      <c r="CL222" s="25">
        <v>0.44500799999999996</v>
      </c>
      <c r="CM222" s="25"/>
      <c r="CN222" s="25"/>
      <c r="CO222" s="21">
        <f t="shared" si="889"/>
        <v>0.84032461999999997</v>
      </c>
      <c r="CP222" s="25"/>
      <c r="CQ222" s="25"/>
      <c r="CR222" s="25"/>
      <c r="CS222" s="25"/>
      <c r="CT222" s="25"/>
      <c r="CU222" s="25"/>
      <c r="CV222" s="21">
        <f t="shared" si="890"/>
        <v>0</v>
      </c>
      <c r="CW222" s="25"/>
      <c r="CX222" s="25"/>
      <c r="CY222" s="25"/>
      <c r="CZ222" s="25"/>
      <c r="DA222" s="25"/>
      <c r="DB222" s="21">
        <f t="shared" si="800"/>
        <v>0</v>
      </c>
      <c r="DC222" s="25"/>
      <c r="DD222" s="25"/>
      <c r="DE222" s="25"/>
      <c r="DF222" s="25"/>
      <c r="DG222" s="25"/>
      <c r="DH222" s="21">
        <f t="shared" si="946"/>
        <v>0</v>
      </c>
      <c r="DI222" s="25"/>
      <c r="DJ222" s="25"/>
      <c r="DK222" s="25"/>
      <c r="DL222" s="21">
        <f t="shared" si="824"/>
        <v>0</v>
      </c>
      <c r="DM222" s="25"/>
      <c r="DN222" s="25"/>
      <c r="DO222" s="25"/>
      <c r="DP222" s="25"/>
      <c r="DQ222" s="25"/>
      <c r="DR222" s="21">
        <f t="shared" si="947"/>
        <v>0</v>
      </c>
      <c r="DS222" s="19">
        <f t="shared" si="948"/>
        <v>0.84032461999999997</v>
      </c>
      <c r="DT222" s="46">
        <f t="shared" si="1045"/>
        <v>3.9551643805785628E-5</v>
      </c>
      <c r="DU222" s="20"/>
      <c r="DV222" s="25">
        <v>0.15967538000000001</v>
      </c>
      <c r="DW222" s="25"/>
      <c r="DX222" s="25"/>
      <c r="DY222" s="21">
        <f t="shared" si="805"/>
        <v>0.15967538000000001</v>
      </c>
      <c r="DZ222" s="25"/>
      <c r="EA222" s="21">
        <f t="shared" si="949"/>
        <v>0</v>
      </c>
      <c r="EB222" s="25"/>
      <c r="EC222" s="25"/>
      <c r="ED222" s="25"/>
      <c r="EE222" s="25"/>
      <c r="EF222" s="25"/>
      <c r="EG222" s="25"/>
      <c r="EH222" s="21">
        <f t="shared" si="950"/>
        <v>0</v>
      </c>
      <c r="EI222" s="25"/>
      <c r="EJ222" s="25"/>
      <c r="EK222" s="25"/>
      <c r="EL222" s="25"/>
      <c r="EM222" s="25"/>
      <c r="EN222" s="21">
        <f t="shared" si="808"/>
        <v>0</v>
      </c>
      <c r="EO222" s="21">
        <f t="shared" si="825"/>
        <v>0.15967538000000001</v>
      </c>
      <c r="EP222" s="46">
        <f t="shared" si="896"/>
        <v>6.2798284520105315E-5</v>
      </c>
      <c r="ER222" s="25"/>
      <c r="ES222" s="25"/>
      <c r="ET222" s="25"/>
      <c r="EU222" s="25"/>
      <c r="EV222" s="25"/>
      <c r="EW222" s="25"/>
      <c r="EX222" s="25"/>
      <c r="EY222" s="21">
        <f t="shared" si="952"/>
        <v>0</v>
      </c>
      <c r="EZ222" s="21">
        <f t="shared" si="953"/>
        <v>0</v>
      </c>
      <c r="FA222" s="46" t="str">
        <f t="shared" si="895"/>
        <v/>
      </c>
    </row>
    <row r="223" spans="1:157" ht="15.75" customHeight="1" x14ac:dyDescent="0.25">
      <c r="A223" s="26" t="s">
        <v>217</v>
      </c>
      <c r="B223" s="8" t="s">
        <v>80</v>
      </c>
      <c r="C223" s="1"/>
      <c r="D223" s="25">
        <v>4.4634</v>
      </c>
      <c r="E223" s="25"/>
      <c r="F223" s="25">
        <v>15.048249999999999</v>
      </c>
      <c r="G223" s="25">
        <v>5.60595</v>
      </c>
      <c r="H223" s="25">
        <v>18.491534999999999</v>
      </c>
      <c r="I223" s="25">
        <v>6.6251490000000004</v>
      </c>
      <c r="J223" s="25">
        <v>23.214072000000002</v>
      </c>
      <c r="K223" s="25">
        <v>48.113951999999998</v>
      </c>
      <c r="L223" s="25"/>
      <c r="M223" s="25"/>
      <c r="N223" s="25">
        <v>15.88304422</v>
      </c>
      <c r="O223" s="21">
        <f t="shared" si="859"/>
        <v>137.44535221999999</v>
      </c>
      <c r="P223" s="25"/>
      <c r="Q223" s="25"/>
      <c r="R223" s="25">
        <v>2.8386322792202607</v>
      </c>
      <c r="S223" s="21">
        <f t="shared" si="860"/>
        <v>2.8386322792202607</v>
      </c>
      <c r="T223" s="25">
        <v>245.05108322196949</v>
      </c>
      <c r="U223" s="25">
        <v>199.9959838412062</v>
      </c>
      <c r="V223" s="25">
        <v>127.31845803137277</v>
      </c>
      <c r="W223" s="25">
        <v>154.11831164762219</v>
      </c>
      <c r="X223" s="25">
        <v>149.43583321134059</v>
      </c>
      <c r="Y223" s="21">
        <f t="shared" si="861"/>
        <v>875.9196699535114</v>
      </c>
      <c r="Z223" s="21">
        <f t="shared" si="786"/>
        <v>1016.2036544527316</v>
      </c>
      <c r="AA223" s="46">
        <f t="shared" si="891"/>
        <v>0.19595733131698026</v>
      </c>
      <c r="AB223" s="18"/>
      <c r="AC223" s="25">
        <v>81.745599999999996</v>
      </c>
      <c r="AD223" s="25">
        <v>199.04500000000002</v>
      </c>
      <c r="AE223" s="25">
        <v>433.45575123000003</v>
      </c>
      <c r="AF223" s="25">
        <v>281.20539000000002</v>
      </c>
      <c r="AG223" s="25">
        <v>428.56813910194194</v>
      </c>
      <c r="AH223" s="21">
        <f t="shared" si="862"/>
        <v>1424.0198803319422</v>
      </c>
      <c r="AI223" s="25">
        <v>3.4524700000000004</v>
      </c>
      <c r="AJ223" s="25">
        <v>7.8350000000000009</v>
      </c>
      <c r="AK223" s="25">
        <v>14.424299999999999</v>
      </c>
      <c r="AL223" s="25">
        <v>21.349650125349999</v>
      </c>
      <c r="AM223" s="25">
        <v>13.90226780465</v>
      </c>
      <c r="AN223" s="21">
        <f t="shared" si="863"/>
        <v>60.963687929999999</v>
      </c>
      <c r="AO223" s="25">
        <v>22.473821097347223</v>
      </c>
      <c r="AP223" s="25">
        <v>32.591343277759286</v>
      </c>
      <c r="AQ223" s="25">
        <v>63.455366505794288</v>
      </c>
      <c r="AR223" s="25">
        <v>117.02119538985036</v>
      </c>
      <c r="AS223" s="25">
        <v>57.392522343520426</v>
      </c>
      <c r="AT223" s="21">
        <f t="shared" si="864"/>
        <v>292.93424861427161</v>
      </c>
      <c r="AU223" s="25">
        <v>138.93266733266736</v>
      </c>
      <c r="AV223" s="25">
        <v>46.310889110889114</v>
      </c>
      <c r="AW223" s="25">
        <v>92.621778221778229</v>
      </c>
      <c r="AX223" s="25">
        <v>0</v>
      </c>
      <c r="AY223" s="25">
        <v>0</v>
      </c>
      <c r="AZ223" s="21">
        <f t="shared" si="865"/>
        <v>277.86533466533473</v>
      </c>
      <c r="BA223" s="21">
        <f t="shared" si="866"/>
        <v>2055.7831515415487</v>
      </c>
      <c r="BB223" s="46">
        <f t="shared" si="892"/>
        <v>0.29380598402352365</v>
      </c>
      <c r="BC223" s="18"/>
      <c r="BD223" s="25">
        <v>304.83199999999999</v>
      </c>
      <c r="BE223" s="25">
        <v>282.065</v>
      </c>
      <c r="BF223" s="25">
        <v>252.88137285505917</v>
      </c>
      <c r="BG223" s="25">
        <v>267.42500000000001</v>
      </c>
      <c r="BH223" s="25">
        <v>270.52</v>
      </c>
      <c r="BI223" s="21">
        <f t="shared" si="937"/>
        <v>1377.7233728550591</v>
      </c>
      <c r="BJ223" s="25"/>
      <c r="BK223" s="25"/>
      <c r="BL223" s="25"/>
      <c r="BM223" s="25"/>
      <c r="BN223" s="25"/>
      <c r="BO223" s="21">
        <f t="shared" si="792"/>
        <v>0</v>
      </c>
      <c r="BP223" s="25">
        <v>39.064167837810771</v>
      </c>
      <c r="BQ223" s="25">
        <v>15.659192347850322</v>
      </c>
      <c r="BR223" s="25">
        <v>1.8811025338492158</v>
      </c>
      <c r="BS223" s="25">
        <v>42.383974724530006</v>
      </c>
      <c r="BT223" s="25">
        <v>29.613681662467851</v>
      </c>
      <c r="BU223" s="21">
        <f t="shared" si="867"/>
        <v>128.60211910650816</v>
      </c>
      <c r="BV223" s="25">
        <v>48.918038623861896</v>
      </c>
      <c r="BW223" s="25">
        <v>43.646824584204069</v>
      </c>
      <c r="BX223" s="25">
        <v>152.10581820056754</v>
      </c>
      <c r="BY223" s="25">
        <v>149.19052365281868</v>
      </c>
      <c r="BZ223" s="25">
        <v>179.70205571091762</v>
      </c>
      <c r="CA223" s="21">
        <f t="shared" si="793"/>
        <v>573.56326077236986</v>
      </c>
      <c r="CB223" s="25"/>
      <c r="CC223" s="21">
        <f t="shared" si="1037"/>
        <v>0</v>
      </c>
      <c r="CD223" s="25"/>
      <c r="CE223" s="21">
        <f t="shared" si="795"/>
        <v>0</v>
      </c>
      <c r="CF223" s="21">
        <f t="shared" si="796"/>
        <v>2079.8887527339371</v>
      </c>
      <c r="CG223" s="46">
        <f t="shared" si="893"/>
        <v>0.21840538857387715</v>
      </c>
      <c r="CH223" s="18"/>
      <c r="CI223" s="25">
        <v>274.26954377711041</v>
      </c>
      <c r="CJ223" s="25">
        <v>0</v>
      </c>
      <c r="CK223" s="25">
        <v>302.499647113359</v>
      </c>
      <c r="CL223" s="25">
        <v>768.82306848978521</v>
      </c>
      <c r="CM223" s="25"/>
      <c r="CN223" s="25"/>
      <c r="CO223" s="21">
        <f t="shared" si="889"/>
        <v>1345.5922593802547</v>
      </c>
      <c r="CP223" s="25">
        <v>6.3195747414080756</v>
      </c>
      <c r="CQ223" s="25">
        <v>0</v>
      </c>
      <c r="CR223" s="25">
        <v>8.870957397919188</v>
      </c>
      <c r="CS223" s="25">
        <v>17.761205510214815</v>
      </c>
      <c r="CT223" s="25"/>
      <c r="CU223" s="25"/>
      <c r="CV223" s="21">
        <f t="shared" si="890"/>
        <v>32.951737649542082</v>
      </c>
      <c r="CW223" s="25">
        <v>65.923395620243895</v>
      </c>
      <c r="CX223" s="25">
        <v>212.86298296143761</v>
      </c>
      <c r="CY223" s="25">
        <v>94.635461057043699</v>
      </c>
      <c r="CZ223" s="25">
        <v>73.695712941153047</v>
      </c>
      <c r="DA223" s="25">
        <v>88.140072677619045</v>
      </c>
      <c r="DB223" s="21">
        <f t="shared" si="800"/>
        <v>535.25762525749724</v>
      </c>
      <c r="DC223" s="25">
        <v>62.7627728</v>
      </c>
      <c r="DD223" s="25">
        <v>62.500500000000002</v>
      </c>
      <c r="DE223" s="25"/>
      <c r="DF223" s="25"/>
      <c r="DG223" s="25"/>
      <c r="DH223" s="21">
        <f t="shared" si="946"/>
        <v>125.26327280000001</v>
      </c>
      <c r="DI223" s="25"/>
      <c r="DJ223" s="25"/>
      <c r="DK223" s="25"/>
      <c r="DL223" s="21">
        <f t="shared" si="824"/>
        <v>0</v>
      </c>
      <c r="DM223" s="25">
        <v>482.41102128731319</v>
      </c>
      <c r="DN223" s="25">
        <v>120.6027553218283</v>
      </c>
      <c r="DO223" s="25">
        <v>0</v>
      </c>
      <c r="DP223" s="25">
        <v>0</v>
      </c>
      <c r="DQ223" s="25">
        <v>0</v>
      </c>
      <c r="DR223" s="21">
        <f t="shared" si="947"/>
        <v>603.01377660914147</v>
      </c>
      <c r="DS223" s="19">
        <f t="shared" si="948"/>
        <v>2642.0786716964358</v>
      </c>
      <c r="DT223" s="46">
        <f t="shared" si="1045"/>
        <v>0.12435498382732219</v>
      </c>
      <c r="DU223" s="18"/>
      <c r="DV223" s="25"/>
      <c r="DW223" s="25"/>
      <c r="DX223" s="25"/>
      <c r="DY223" s="21">
        <f t="shared" si="805"/>
        <v>0</v>
      </c>
      <c r="DZ223" s="25"/>
      <c r="EA223" s="21">
        <f t="shared" si="949"/>
        <v>0</v>
      </c>
      <c r="EB223" s="25"/>
      <c r="EC223" s="25"/>
      <c r="ED223" s="25"/>
      <c r="EE223" s="25"/>
      <c r="EF223" s="25"/>
      <c r="EG223" s="25">
        <v>270.58282471888083</v>
      </c>
      <c r="EH223" s="21">
        <f t="shared" si="950"/>
        <v>270.58282471888083</v>
      </c>
      <c r="EI223" s="25">
        <v>0</v>
      </c>
      <c r="EJ223" s="25">
        <v>0</v>
      </c>
      <c r="EK223" s="25">
        <v>0</v>
      </c>
      <c r="EL223" s="25">
        <v>0</v>
      </c>
      <c r="EM223" s="25"/>
      <c r="EN223" s="21">
        <f t="shared" si="808"/>
        <v>0</v>
      </c>
      <c r="EO223" s="21">
        <f t="shared" si="825"/>
        <v>270.58282471888083</v>
      </c>
      <c r="EP223" s="46">
        <f t="shared" si="896"/>
        <v>0.10641676389278086</v>
      </c>
      <c r="ER223" s="25"/>
      <c r="ES223" s="25"/>
      <c r="ET223" s="25"/>
      <c r="EU223" s="25"/>
      <c r="EV223" s="25"/>
      <c r="EW223" s="25"/>
      <c r="EX223" s="25"/>
      <c r="EY223" s="21">
        <f t="shared" si="952"/>
        <v>0</v>
      </c>
      <c r="EZ223" s="21">
        <f t="shared" si="953"/>
        <v>0</v>
      </c>
      <c r="FA223" s="46" t="str">
        <f t="shared" si="895"/>
        <v/>
      </c>
    </row>
    <row r="224" spans="1:157" ht="15.75" customHeight="1" x14ac:dyDescent="0.25">
      <c r="A224" s="26" t="s">
        <v>277</v>
      </c>
      <c r="B224" s="9" t="s">
        <v>81</v>
      </c>
      <c r="C224" s="1"/>
      <c r="D224" s="25"/>
      <c r="E224" s="25">
        <v>48.091999999999999</v>
      </c>
      <c r="F224" s="25">
        <v>53</v>
      </c>
      <c r="G224" s="25">
        <v>58</v>
      </c>
      <c r="H224" s="25">
        <v>59.64</v>
      </c>
      <c r="I224" s="25">
        <v>64.48</v>
      </c>
      <c r="J224" s="25">
        <v>69.3</v>
      </c>
      <c r="K224" s="25">
        <v>69.3</v>
      </c>
      <c r="L224" s="25">
        <v>71.912999999999997</v>
      </c>
      <c r="M224" s="25">
        <v>75</v>
      </c>
      <c r="N224" s="25">
        <v>78</v>
      </c>
      <c r="O224" s="21">
        <f t="shared" ref="O224" si="1047">SUM(D224:N224)</f>
        <v>646.72500000000002</v>
      </c>
      <c r="P224" s="24"/>
      <c r="Q224" s="24"/>
      <c r="R224" s="24"/>
      <c r="S224" s="21">
        <f t="shared" ref="S224" si="1048">SUM(P224:R224)</f>
        <v>0</v>
      </c>
      <c r="T224" s="24"/>
      <c r="U224" s="24"/>
      <c r="V224" s="24"/>
      <c r="W224" s="24"/>
      <c r="X224" s="24"/>
      <c r="Y224" s="21">
        <f t="shared" ref="Y224" si="1049">SUM(T224:X224)</f>
        <v>0</v>
      </c>
      <c r="Z224" s="21">
        <f t="shared" ref="Z224" si="1050">SUM(O224,S224,Y224)</f>
        <v>646.72500000000002</v>
      </c>
      <c r="AA224" s="47">
        <f t="shared" si="891"/>
        <v>0.12470975137776273</v>
      </c>
      <c r="AB224" s="20"/>
      <c r="AC224" s="24">
        <v>89.82</v>
      </c>
      <c r="AD224" s="24">
        <v>130</v>
      </c>
      <c r="AE224" s="24">
        <v>137.978655</v>
      </c>
      <c r="AF224" s="24">
        <v>175</v>
      </c>
      <c r="AG224" s="24">
        <v>200</v>
      </c>
      <c r="AH224" s="21">
        <f t="shared" ref="AH224" si="1051">SUM(AC224:AG224)</f>
        <v>732.79865500000005</v>
      </c>
      <c r="AI224" s="24"/>
      <c r="AJ224" s="24"/>
      <c r="AK224" s="24"/>
      <c r="AL224" s="24"/>
      <c r="AM224" s="24"/>
      <c r="AN224" s="21">
        <f t="shared" ref="AN224" si="1052">SUM(AI224:AM224)</f>
        <v>0</v>
      </c>
      <c r="AO224" s="24"/>
      <c r="AP224" s="24"/>
      <c r="AQ224" s="24"/>
      <c r="AR224" s="24"/>
      <c r="AS224" s="24"/>
      <c r="AT224" s="21">
        <f t="shared" ref="AT224" si="1053">SUM(AO224:AS224)</f>
        <v>0</v>
      </c>
      <c r="AU224" s="24"/>
      <c r="AV224" s="24"/>
      <c r="AW224" s="24"/>
      <c r="AX224" s="24"/>
      <c r="AY224" s="24"/>
      <c r="AZ224" s="21">
        <f t="shared" ref="AZ224" si="1054">SUM(AU224:AY224)</f>
        <v>0</v>
      </c>
      <c r="BA224" s="21">
        <f t="shared" ref="BA224" si="1055">SUM(AH224,AN224,AT224,AZ224)</f>
        <v>732.79865500000005</v>
      </c>
      <c r="BB224" s="47">
        <f t="shared" si="892"/>
        <v>0.1047292511187011</v>
      </c>
      <c r="BC224" s="20"/>
      <c r="BD224" s="24">
        <v>235</v>
      </c>
      <c r="BE224" s="24">
        <v>275</v>
      </c>
      <c r="BF224" s="24">
        <v>290</v>
      </c>
      <c r="BG224" s="24">
        <v>290</v>
      </c>
      <c r="BH224" s="24">
        <v>290</v>
      </c>
      <c r="BI224" s="21">
        <f t="shared" si="937"/>
        <v>1380</v>
      </c>
      <c r="BJ224" s="24"/>
      <c r="BK224" s="24"/>
      <c r="BL224" s="24"/>
      <c r="BM224" s="24"/>
      <c r="BN224" s="24"/>
      <c r="BO224" s="21">
        <f t="shared" ref="BO224" si="1056">SUM(BJ224:BN224)</f>
        <v>0</v>
      </c>
      <c r="BP224" s="24"/>
      <c r="BQ224" s="24"/>
      <c r="BR224" s="24"/>
      <c r="BS224" s="24"/>
      <c r="BT224" s="24"/>
      <c r="BU224" s="21">
        <f t="shared" ref="BU224" si="1057">SUM(BP224:BT224)</f>
        <v>0</v>
      </c>
      <c r="BV224" s="24"/>
      <c r="BW224" s="24"/>
      <c r="BX224" s="24"/>
      <c r="BY224" s="24"/>
      <c r="BZ224" s="24"/>
      <c r="CA224" s="21">
        <f t="shared" ref="CA224" si="1058">SUM(BV224:BZ224)</f>
        <v>0</v>
      </c>
      <c r="CB224" s="24"/>
      <c r="CC224" s="21">
        <f t="shared" ref="CC224" si="1059">SUM(CB224)</f>
        <v>0</v>
      </c>
      <c r="CD224" s="24"/>
      <c r="CE224" s="21">
        <f t="shared" si="795"/>
        <v>0</v>
      </c>
      <c r="CF224" s="21">
        <f t="shared" si="796"/>
        <v>1380</v>
      </c>
      <c r="CG224" s="46">
        <f t="shared" si="893"/>
        <v>0.14491132558689593</v>
      </c>
      <c r="CH224" s="20"/>
      <c r="CI224" s="24">
        <v>20</v>
      </c>
      <c r="CJ224" s="24">
        <v>580</v>
      </c>
      <c r="CK224" s="24">
        <v>290</v>
      </c>
      <c r="CL224" s="24">
        <v>300</v>
      </c>
      <c r="CM224" s="24"/>
      <c r="CN224" s="24"/>
      <c r="CO224" s="21">
        <f>SUM(CI224:CN224)</f>
        <v>1190</v>
      </c>
      <c r="CP224" s="24"/>
      <c r="CQ224" s="24"/>
      <c r="CR224" s="24"/>
      <c r="CS224" s="24"/>
      <c r="CT224" s="24"/>
      <c r="CU224" s="24"/>
      <c r="CV224" s="21">
        <f t="shared" ref="CV224" si="1060">SUM(CP224:CU224)</f>
        <v>0</v>
      </c>
      <c r="CW224" s="24"/>
      <c r="CX224" s="24"/>
      <c r="CY224" s="24"/>
      <c r="CZ224" s="24"/>
      <c r="DA224" s="24"/>
      <c r="DB224" s="21">
        <f t="shared" si="800"/>
        <v>0</v>
      </c>
      <c r="DC224" s="24">
        <v>4000</v>
      </c>
      <c r="DD224" s="24"/>
      <c r="DE224" s="24"/>
      <c r="DF224" s="24"/>
      <c r="DG224" s="24"/>
      <c r="DH224" s="21">
        <f t="shared" si="946"/>
        <v>4000</v>
      </c>
      <c r="DI224" s="24"/>
      <c r="DJ224" s="24"/>
      <c r="DK224" s="24"/>
      <c r="DL224" s="21">
        <f t="shared" si="824"/>
        <v>0</v>
      </c>
      <c r="DM224" s="24"/>
      <c r="DN224" s="24"/>
      <c r="DO224" s="24"/>
      <c r="DP224" s="24"/>
      <c r="DQ224" s="24"/>
      <c r="DR224" s="21">
        <f t="shared" si="947"/>
        <v>0</v>
      </c>
      <c r="DS224" s="19">
        <f t="shared" si="948"/>
        <v>5190</v>
      </c>
      <c r="DT224" s="46">
        <f t="shared" si="1045"/>
        <v>0.24427825445841087</v>
      </c>
      <c r="DU224" s="20"/>
      <c r="DV224" s="24"/>
      <c r="DW224" s="24"/>
      <c r="DX224" s="24">
        <v>1580</v>
      </c>
      <c r="DY224" s="21">
        <f t="shared" si="805"/>
        <v>1580</v>
      </c>
      <c r="DZ224" s="24"/>
      <c r="EA224" s="21">
        <f t="shared" si="949"/>
        <v>0</v>
      </c>
      <c r="EB224" s="24"/>
      <c r="EC224" s="24"/>
      <c r="ED224" s="24"/>
      <c r="EE224" s="24"/>
      <c r="EF224" s="24"/>
      <c r="EG224" s="24"/>
      <c r="EH224" s="21">
        <f t="shared" si="950"/>
        <v>0</v>
      </c>
      <c r="EI224" s="24"/>
      <c r="EJ224" s="24"/>
      <c r="EK224" s="24"/>
      <c r="EL224" s="24"/>
      <c r="EM224" s="24"/>
      <c r="EN224" s="21">
        <f t="shared" si="808"/>
        <v>0</v>
      </c>
      <c r="EO224" s="21">
        <f t="shared" si="825"/>
        <v>1580</v>
      </c>
      <c r="EP224" s="46">
        <f t="shared" si="896"/>
        <v>0.6213937899616484</v>
      </c>
      <c r="ER224" s="24"/>
      <c r="ES224" s="24"/>
      <c r="ET224" s="24"/>
      <c r="EU224" s="24"/>
      <c r="EV224" s="24"/>
      <c r="EW224" s="24"/>
      <c r="EX224" s="24"/>
      <c r="EY224" s="21">
        <f t="shared" si="952"/>
        <v>0</v>
      </c>
      <c r="EZ224" s="21">
        <f t="shared" si="953"/>
        <v>0</v>
      </c>
      <c r="FA224" s="47" t="str">
        <f t="shared" si="895"/>
        <v/>
      </c>
    </row>
    <row r="225" spans="1:157" ht="15.75" customHeight="1" x14ac:dyDescent="0.25">
      <c r="A225" s="26"/>
      <c r="B225" s="9" t="s">
        <v>82</v>
      </c>
      <c r="C225" s="1"/>
      <c r="D225" s="25"/>
      <c r="E225" s="25"/>
      <c r="F225" s="25"/>
      <c r="G225" s="25"/>
      <c r="H225" s="25"/>
      <c r="I225" s="25"/>
      <c r="J225" s="25"/>
      <c r="K225" s="25"/>
      <c r="L225" s="25"/>
      <c r="M225" s="25"/>
      <c r="N225" s="25"/>
      <c r="O225" s="21">
        <f t="shared" si="859"/>
        <v>0</v>
      </c>
      <c r="P225" s="24"/>
      <c r="Q225" s="24"/>
      <c r="R225" s="24"/>
      <c r="S225" s="21">
        <f t="shared" si="860"/>
        <v>0</v>
      </c>
      <c r="T225" s="24"/>
      <c r="U225" s="24"/>
      <c r="V225" s="24"/>
      <c r="W225" s="24"/>
      <c r="X225" s="24"/>
      <c r="Y225" s="21">
        <f t="shared" si="861"/>
        <v>0</v>
      </c>
      <c r="Z225" s="21">
        <f t="shared" si="786"/>
        <v>0</v>
      </c>
      <c r="AA225" s="47" t="str">
        <f t="shared" si="891"/>
        <v/>
      </c>
      <c r="AB225" s="20"/>
      <c r="AC225" s="24"/>
      <c r="AD225" s="24"/>
      <c r="AE225" s="24"/>
      <c r="AF225" s="24"/>
      <c r="AG225" s="24"/>
      <c r="AH225" s="21">
        <f t="shared" si="862"/>
        <v>0</v>
      </c>
      <c r="AI225" s="24"/>
      <c r="AJ225" s="24"/>
      <c r="AK225" s="24"/>
      <c r="AL225" s="24"/>
      <c r="AM225" s="24"/>
      <c r="AN225" s="21">
        <f t="shared" si="863"/>
        <v>0</v>
      </c>
      <c r="AO225" s="24"/>
      <c r="AP225" s="24"/>
      <c r="AQ225" s="24"/>
      <c r="AR225" s="24"/>
      <c r="AS225" s="24"/>
      <c r="AT225" s="21">
        <f t="shared" si="864"/>
        <v>0</v>
      </c>
      <c r="AU225" s="24"/>
      <c r="AV225" s="24"/>
      <c r="AW225" s="24"/>
      <c r="AX225" s="24"/>
      <c r="AY225" s="24"/>
      <c r="AZ225" s="21">
        <f t="shared" si="865"/>
        <v>0</v>
      </c>
      <c r="BA225" s="21">
        <f t="shared" si="866"/>
        <v>0</v>
      </c>
      <c r="BB225" s="47" t="str">
        <f t="shared" si="892"/>
        <v/>
      </c>
      <c r="BC225" s="20"/>
      <c r="BD225" s="24"/>
      <c r="BE225" s="24"/>
      <c r="BF225" s="24"/>
      <c r="BG225" s="24"/>
      <c r="BH225" s="24"/>
      <c r="BI225" s="21">
        <f t="shared" si="937"/>
        <v>0</v>
      </c>
      <c r="BJ225" s="24"/>
      <c r="BK225" s="24"/>
      <c r="BL225" s="24"/>
      <c r="BM225" s="24"/>
      <c r="BN225" s="24"/>
      <c r="BO225" s="21">
        <f t="shared" si="792"/>
        <v>0</v>
      </c>
      <c r="BP225" s="24"/>
      <c r="BQ225" s="24"/>
      <c r="BR225" s="24"/>
      <c r="BS225" s="24"/>
      <c r="BT225" s="24"/>
      <c r="BU225" s="21">
        <f t="shared" si="867"/>
        <v>0</v>
      </c>
      <c r="BV225" s="24"/>
      <c r="BW225" s="24"/>
      <c r="BX225" s="24"/>
      <c r="BY225" s="24"/>
      <c r="BZ225" s="24"/>
      <c r="CA225" s="21">
        <f t="shared" si="793"/>
        <v>0</v>
      </c>
      <c r="CB225" s="24"/>
      <c r="CC225" s="21">
        <f t="shared" ref="CC225" si="1061">SUM(CB225)</f>
        <v>0</v>
      </c>
      <c r="CD225" s="24"/>
      <c r="CE225" s="21">
        <f t="shared" si="795"/>
        <v>0</v>
      </c>
      <c r="CF225" s="21">
        <f t="shared" si="796"/>
        <v>0</v>
      </c>
      <c r="CG225" s="46" t="str">
        <f t="shared" si="893"/>
        <v/>
      </c>
      <c r="CH225" s="20"/>
      <c r="CI225" s="24"/>
      <c r="CJ225" s="24"/>
      <c r="CK225" s="24"/>
      <c r="CL225" s="24"/>
      <c r="CM225" s="24"/>
      <c r="CN225" s="24"/>
      <c r="CO225" s="21">
        <f t="shared" si="889"/>
        <v>0</v>
      </c>
      <c r="CP225" s="24"/>
      <c r="CQ225" s="24"/>
      <c r="CR225" s="24"/>
      <c r="CS225" s="24"/>
      <c r="CT225" s="24"/>
      <c r="CU225" s="24"/>
      <c r="CV225" s="21">
        <f t="shared" si="890"/>
        <v>0</v>
      </c>
      <c r="CW225" s="24"/>
      <c r="CX225" s="24"/>
      <c r="CY225" s="24"/>
      <c r="CZ225" s="24"/>
      <c r="DA225" s="24"/>
      <c r="DB225" s="21">
        <f t="shared" si="800"/>
        <v>0</v>
      </c>
      <c r="DC225" s="24">
        <v>0.5</v>
      </c>
      <c r="DD225" s="24">
        <v>0.5</v>
      </c>
      <c r="DE225" s="24"/>
      <c r="DF225" s="24"/>
      <c r="DG225" s="24"/>
      <c r="DH225" s="21">
        <f t="shared" si="946"/>
        <v>1</v>
      </c>
      <c r="DI225" s="24"/>
      <c r="DJ225" s="24"/>
      <c r="DK225" s="24"/>
      <c r="DL225" s="21">
        <f t="shared" si="824"/>
        <v>0</v>
      </c>
      <c r="DM225" s="24"/>
      <c r="DN225" s="24"/>
      <c r="DO225" s="24"/>
      <c r="DP225" s="24"/>
      <c r="DQ225" s="24"/>
      <c r="DR225" s="21">
        <f t="shared" si="947"/>
        <v>0</v>
      </c>
      <c r="DS225" s="19">
        <f t="shared" si="948"/>
        <v>1</v>
      </c>
      <c r="DT225" s="46">
        <f t="shared" si="1045"/>
        <v>4.706710105171693E-5</v>
      </c>
      <c r="DU225" s="20"/>
      <c r="DV225" s="24"/>
      <c r="DW225" s="24"/>
      <c r="DX225" s="24"/>
      <c r="DY225" s="21">
        <f t="shared" si="805"/>
        <v>0</v>
      </c>
      <c r="DZ225" s="24"/>
      <c r="EA225" s="21">
        <f t="shared" si="949"/>
        <v>0</v>
      </c>
      <c r="EB225" s="24"/>
      <c r="EC225" s="24"/>
      <c r="ED225" s="24"/>
      <c r="EE225" s="24"/>
      <c r="EF225" s="24"/>
      <c r="EG225" s="24"/>
      <c r="EH225" s="21">
        <f t="shared" si="950"/>
        <v>0</v>
      </c>
      <c r="EI225" s="24"/>
      <c r="EJ225" s="24"/>
      <c r="EK225" s="24"/>
      <c r="EL225" s="24"/>
      <c r="EM225" s="24"/>
      <c r="EN225" s="21">
        <f t="shared" si="808"/>
        <v>0</v>
      </c>
      <c r="EO225" s="21">
        <f t="shared" si="825"/>
        <v>0</v>
      </c>
      <c r="EP225" s="47" t="str">
        <f t="shared" si="896"/>
        <v/>
      </c>
      <c r="ER225" s="24"/>
      <c r="ES225" s="24"/>
      <c r="ET225" s="24"/>
      <c r="EU225" s="24"/>
      <c r="EV225" s="24"/>
      <c r="EW225" s="24"/>
      <c r="EX225" s="24"/>
      <c r="EY225" s="21">
        <f t="shared" si="952"/>
        <v>0</v>
      </c>
      <c r="EZ225" s="21">
        <f t="shared" si="953"/>
        <v>0</v>
      </c>
      <c r="FA225" s="47" t="str">
        <f t="shared" si="895"/>
        <v/>
      </c>
    </row>
    <row r="226" spans="1:157" ht="30" x14ac:dyDescent="0.25">
      <c r="A226"/>
      <c r="B226" s="42" t="s">
        <v>83</v>
      </c>
      <c r="C226" s="1"/>
      <c r="D226" s="36">
        <f t="shared" ref="D226:Z226" si="1062">SUM(D167:D225)</f>
        <v>4.4634</v>
      </c>
      <c r="E226" s="36">
        <f t="shared" si="1062"/>
        <v>93.086565000000007</v>
      </c>
      <c r="F226" s="36">
        <f t="shared" si="1062"/>
        <v>106.25498399999999</v>
      </c>
      <c r="G226" s="36">
        <f t="shared" si="1062"/>
        <v>110.91403199999999</v>
      </c>
      <c r="H226" s="36">
        <f t="shared" si="1062"/>
        <v>160.39815099999998</v>
      </c>
      <c r="I226" s="36">
        <f t="shared" si="1062"/>
        <v>274.92391599999996</v>
      </c>
      <c r="J226" s="36">
        <f t="shared" si="1062"/>
        <v>216.200109</v>
      </c>
      <c r="K226" s="36">
        <f t="shared" si="1062"/>
        <v>282.29137800000001</v>
      </c>
      <c r="L226" s="36">
        <f t="shared" si="1062"/>
        <v>269.32893999999999</v>
      </c>
      <c r="M226" s="36">
        <f t="shared" si="1062"/>
        <v>255.98826011</v>
      </c>
      <c r="N226" s="36">
        <f t="shared" si="1062"/>
        <v>252.64002439000001</v>
      </c>
      <c r="O226" s="37">
        <f t="shared" si="1062"/>
        <v>2026.4897594999998</v>
      </c>
      <c r="P226" s="36">
        <f t="shared" si="1062"/>
        <v>0</v>
      </c>
      <c r="Q226" s="36">
        <f t="shared" si="1062"/>
        <v>0</v>
      </c>
      <c r="R226" s="36">
        <f t="shared" si="1062"/>
        <v>40.34319603956574</v>
      </c>
      <c r="S226" s="37">
        <f t="shared" si="1062"/>
        <v>40.34319603956574</v>
      </c>
      <c r="T226" s="36">
        <f t="shared" si="1062"/>
        <v>524.72587774116073</v>
      </c>
      <c r="U226" s="36">
        <f t="shared" si="1062"/>
        <v>428.24976240046055</v>
      </c>
      <c r="V226" s="36">
        <f t="shared" si="1062"/>
        <v>272.62597155160734</v>
      </c>
      <c r="W226" s="36">
        <f t="shared" si="1062"/>
        <v>330.01227863184613</v>
      </c>
      <c r="X226" s="36">
        <f t="shared" si="1062"/>
        <v>319.98572590179219</v>
      </c>
      <c r="Y226" s="37">
        <f t="shared" si="1062"/>
        <v>1875.5996162268673</v>
      </c>
      <c r="Z226" s="53">
        <f t="shared" si="1062"/>
        <v>3942.4325717664328</v>
      </c>
      <c r="AA226" s="54">
        <f t="shared" si="891"/>
        <v>0.76023006045627672</v>
      </c>
      <c r="AB226" s="20"/>
      <c r="AC226" s="36">
        <f t="shared" ref="AC226:BA226" si="1063">SUM(AC167:AC225)</f>
        <v>509.58137005999998</v>
      </c>
      <c r="AD226" s="36">
        <f t="shared" si="1063"/>
        <v>607.36168958000007</v>
      </c>
      <c r="AE226" s="36">
        <f t="shared" si="1063"/>
        <v>979.91223315000013</v>
      </c>
      <c r="AF226" s="36">
        <f t="shared" si="1063"/>
        <v>899.45797830053539</v>
      </c>
      <c r="AG226" s="36">
        <f t="shared" si="1063"/>
        <v>988.08424638194197</v>
      </c>
      <c r="AH226" s="37">
        <f t="shared" si="1063"/>
        <v>3984.3975174724774</v>
      </c>
      <c r="AI226" s="36">
        <f t="shared" si="1063"/>
        <v>3.4524700000000004</v>
      </c>
      <c r="AJ226" s="36">
        <f t="shared" si="1063"/>
        <v>7.8350000000000009</v>
      </c>
      <c r="AK226" s="36">
        <f t="shared" si="1063"/>
        <v>14.424299999999999</v>
      </c>
      <c r="AL226" s="36">
        <f t="shared" si="1063"/>
        <v>21.349650125349999</v>
      </c>
      <c r="AM226" s="36">
        <f t="shared" si="1063"/>
        <v>13.90226780465</v>
      </c>
      <c r="AN226" s="37">
        <f t="shared" si="1063"/>
        <v>60.963687929999999</v>
      </c>
      <c r="AO226" s="36">
        <f t="shared" si="1063"/>
        <v>120.64769794988622</v>
      </c>
      <c r="AP226" s="36">
        <f t="shared" si="1063"/>
        <v>208.79333691289898</v>
      </c>
      <c r="AQ226" s="36">
        <f t="shared" si="1063"/>
        <v>201.01999699210393</v>
      </c>
      <c r="AR226" s="36">
        <f t="shared" si="1063"/>
        <v>233.06562027200994</v>
      </c>
      <c r="AS226" s="36">
        <f t="shared" si="1063"/>
        <v>122.15548985123621</v>
      </c>
      <c r="AT226" s="37">
        <f t="shared" si="1063"/>
        <v>885.68214197813541</v>
      </c>
      <c r="AU226" s="36">
        <f t="shared" si="1063"/>
        <v>300.00000000000006</v>
      </c>
      <c r="AV226" s="36">
        <f t="shared" si="1063"/>
        <v>100</v>
      </c>
      <c r="AW226" s="36">
        <f t="shared" si="1063"/>
        <v>200</v>
      </c>
      <c r="AX226" s="36">
        <f t="shared" si="1063"/>
        <v>0</v>
      </c>
      <c r="AY226" s="36">
        <f t="shared" si="1063"/>
        <v>0</v>
      </c>
      <c r="AZ226" s="37">
        <f t="shared" si="1063"/>
        <v>600.00000000000011</v>
      </c>
      <c r="BA226" s="53">
        <f t="shared" si="1063"/>
        <v>5531.0433473806133</v>
      </c>
      <c r="BB226" s="54">
        <f t="shared" si="892"/>
        <v>0.79047910872086058</v>
      </c>
      <c r="BC226" s="20"/>
      <c r="BD226" s="36">
        <f t="shared" ref="BD226:CF226" si="1064">SUM(BD167:BD225)</f>
        <v>1173.2561867723296</v>
      </c>
      <c r="BE226" s="36">
        <f t="shared" si="1064"/>
        <v>1123.6874600668652</v>
      </c>
      <c r="BF226" s="36">
        <f t="shared" si="1064"/>
        <v>1135.2668516064878</v>
      </c>
      <c r="BG226" s="36">
        <f t="shared" si="1064"/>
        <v>1275.9765740927323</v>
      </c>
      <c r="BH226" s="36">
        <f t="shared" ref="BH226" si="1065">SUM(BH167:BH225)</f>
        <v>1147.850233725816</v>
      </c>
      <c r="BI226" s="37">
        <f t="shared" si="1064"/>
        <v>5856.0373062642302</v>
      </c>
      <c r="BJ226" s="36">
        <f t="shared" si="1064"/>
        <v>0</v>
      </c>
      <c r="BK226" s="36">
        <f t="shared" si="1064"/>
        <v>1.8567011100000002</v>
      </c>
      <c r="BL226" s="36">
        <f t="shared" si="1064"/>
        <v>2.7033181799999997</v>
      </c>
      <c r="BM226" s="36">
        <f t="shared" si="1064"/>
        <v>4.0551141200000007</v>
      </c>
      <c r="BN226" s="36">
        <f t="shared" si="1064"/>
        <v>2.8549210999999994</v>
      </c>
      <c r="BO226" s="37">
        <f t="shared" si="1064"/>
        <v>11.470054510000001</v>
      </c>
      <c r="BP226" s="36">
        <f t="shared" si="1064"/>
        <v>102.93161108710579</v>
      </c>
      <c r="BQ226" s="36">
        <f t="shared" si="1064"/>
        <v>38.79305089519292</v>
      </c>
      <c r="BR226" s="36">
        <f t="shared" si="1064"/>
        <v>56.542499999999997</v>
      </c>
      <c r="BS226" s="36">
        <f t="shared" si="1064"/>
        <v>69.45750000000001</v>
      </c>
      <c r="BT226" s="36">
        <f t="shared" si="1064"/>
        <v>75</v>
      </c>
      <c r="BU226" s="37">
        <f t="shared" si="1064"/>
        <v>342.7246619822987</v>
      </c>
      <c r="BV226" s="36">
        <f t="shared" si="1064"/>
        <v>99.999999999999972</v>
      </c>
      <c r="BW226" s="36">
        <f t="shared" si="1064"/>
        <v>100</v>
      </c>
      <c r="BX226" s="36">
        <f t="shared" si="1064"/>
        <v>350.00000000000006</v>
      </c>
      <c r="BY226" s="36">
        <f t="shared" si="1064"/>
        <v>350.00000000000011</v>
      </c>
      <c r="BZ226" s="36">
        <f t="shared" si="1064"/>
        <v>414.00000000000011</v>
      </c>
      <c r="CA226" s="37">
        <f t="shared" si="1064"/>
        <v>1314</v>
      </c>
      <c r="CB226" s="36">
        <f t="shared" si="1064"/>
        <v>286.27033762999997</v>
      </c>
      <c r="CC226" s="37">
        <f t="shared" si="1064"/>
        <v>286.27033762999997</v>
      </c>
      <c r="CD226" s="36">
        <f t="shared" si="1064"/>
        <v>0</v>
      </c>
      <c r="CE226" s="37">
        <f t="shared" si="1064"/>
        <v>0</v>
      </c>
      <c r="CF226" s="53">
        <f t="shared" si="1064"/>
        <v>7810.5023603865302</v>
      </c>
      <c r="CG226" s="54">
        <f t="shared" si="893"/>
        <v>0.82016684821970409</v>
      </c>
      <c r="CH226" s="20"/>
      <c r="CI226" s="36">
        <f t="shared" ref="CI226:DS226" si="1066">SUM(CI167:CI225)</f>
        <v>857.64550614881523</v>
      </c>
      <c r="CJ226" s="36">
        <f t="shared" si="1066"/>
        <v>1112.2905963701742</v>
      </c>
      <c r="CK226" s="36">
        <f t="shared" si="1066"/>
        <v>1317.6724307354207</v>
      </c>
      <c r="CL226" s="36">
        <f t="shared" si="1066"/>
        <v>1667.4005508729851</v>
      </c>
      <c r="CM226" s="36">
        <f t="shared" si="1066"/>
        <v>558.93006513872274</v>
      </c>
      <c r="CN226" s="36">
        <f t="shared" si="1066"/>
        <v>198.32275299999998</v>
      </c>
      <c r="CO226" s="37">
        <f t="shared" si="1066"/>
        <v>5712.2619022661183</v>
      </c>
      <c r="CP226" s="36">
        <f t="shared" si="1066"/>
        <v>6.3195747414080756</v>
      </c>
      <c r="CQ226" s="36">
        <f t="shared" si="1066"/>
        <v>2.1434420800000002</v>
      </c>
      <c r="CR226" s="36">
        <f t="shared" si="1066"/>
        <v>14.082343804169188</v>
      </c>
      <c r="CS226" s="36">
        <f t="shared" si="1066"/>
        <v>26.379883075214813</v>
      </c>
      <c r="CT226" s="36">
        <f t="shared" si="1066"/>
        <v>11.49494021125</v>
      </c>
      <c r="CU226" s="36">
        <f t="shared" si="1066"/>
        <v>0</v>
      </c>
      <c r="CV226" s="37">
        <f t="shared" si="1066"/>
        <v>60.420183912042077</v>
      </c>
      <c r="CW226" s="36">
        <f t="shared" si="1066"/>
        <v>280</v>
      </c>
      <c r="CX226" s="36">
        <f t="shared" si="1066"/>
        <v>480</v>
      </c>
      <c r="CY226" s="36">
        <f t="shared" si="1066"/>
        <v>279.99999999999994</v>
      </c>
      <c r="CZ226" s="36">
        <f t="shared" si="1066"/>
        <v>200</v>
      </c>
      <c r="DA226" s="36">
        <f t="shared" si="1066"/>
        <v>239.2</v>
      </c>
      <c r="DB226" s="37">
        <f t="shared" si="1066"/>
        <v>1479.1999999999998</v>
      </c>
      <c r="DC226" s="36">
        <f t="shared" si="1066"/>
        <v>7583.9608046313342</v>
      </c>
      <c r="DD226" s="36">
        <f t="shared" ref="DD226:DF226" si="1067">SUM(DD167:DD225)</f>
        <v>2388.1949447699999</v>
      </c>
      <c r="DE226" s="36">
        <f t="shared" si="1067"/>
        <v>614.16929157000004</v>
      </c>
      <c r="DF226" s="36">
        <f t="shared" si="1067"/>
        <v>229.47483100000002</v>
      </c>
      <c r="DG226" s="36">
        <f t="shared" si="1066"/>
        <v>93.974819999999994</v>
      </c>
      <c r="DH226" s="37">
        <f t="shared" si="1066"/>
        <v>10909.77469197133</v>
      </c>
      <c r="DI226" s="36">
        <f t="shared" si="1066"/>
        <v>0</v>
      </c>
      <c r="DJ226" s="36">
        <f t="shared" ref="DJ226" si="1068">SUM(DJ167:DJ225)</f>
        <v>0</v>
      </c>
      <c r="DK226" s="36">
        <f t="shared" si="1066"/>
        <v>0</v>
      </c>
      <c r="DL226" s="37">
        <f t="shared" si="1066"/>
        <v>0</v>
      </c>
      <c r="DM226" s="36">
        <f t="shared" si="1066"/>
        <v>780</v>
      </c>
      <c r="DN226" s="36">
        <f t="shared" si="1066"/>
        <v>194.99999999999994</v>
      </c>
      <c r="DO226" s="36">
        <f t="shared" si="1066"/>
        <v>0</v>
      </c>
      <c r="DP226" s="36">
        <f t="shared" si="1066"/>
        <v>0</v>
      </c>
      <c r="DQ226" s="36">
        <f t="shared" si="1066"/>
        <v>0</v>
      </c>
      <c r="DR226" s="37">
        <f t="shared" si="1066"/>
        <v>975</v>
      </c>
      <c r="DS226" s="53">
        <f t="shared" si="1066"/>
        <v>19136.656778149496</v>
      </c>
      <c r="DT226" s="54">
        <f>IF(DS226=0,"",(DS226)/($DS$300-$DS$298))</f>
        <v>0.90070695836918613</v>
      </c>
      <c r="DU226" s="20"/>
      <c r="DV226" s="36">
        <f t="shared" ref="DV226:DY226" si="1069">SUM(DV167:DV225)</f>
        <v>3.6296753800000001</v>
      </c>
      <c r="DW226" s="36">
        <f t="shared" si="1069"/>
        <v>271.82479999999998</v>
      </c>
      <c r="DX226" s="36">
        <f t="shared" si="1069"/>
        <v>1610</v>
      </c>
      <c r="DY226" s="37">
        <f t="shared" si="1069"/>
        <v>1885.4544753800001</v>
      </c>
      <c r="DZ226" s="36">
        <f t="shared" ref="DZ226:EA226" si="1070">SUM(DZ167:DZ225)</f>
        <v>0</v>
      </c>
      <c r="EA226" s="37">
        <f t="shared" si="1070"/>
        <v>0</v>
      </c>
      <c r="EB226" s="36">
        <f t="shared" ref="EB226:EO226" si="1071">SUM(EB167:EB225)</f>
        <v>0</v>
      </c>
      <c r="EC226" s="36">
        <f t="shared" si="1071"/>
        <v>0</v>
      </c>
      <c r="ED226" s="36">
        <f t="shared" si="1071"/>
        <v>0</v>
      </c>
      <c r="EE226" s="36">
        <f t="shared" si="1071"/>
        <v>0</v>
      </c>
      <c r="EF226" s="36">
        <f t="shared" si="1071"/>
        <v>0</v>
      </c>
      <c r="EG226" s="36">
        <f t="shared" si="1071"/>
        <v>655</v>
      </c>
      <c r="EH226" s="37">
        <f t="shared" si="1071"/>
        <v>655</v>
      </c>
      <c r="EI226" s="36">
        <f t="shared" si="1071"/>
        <v>0</v>
      </c>
      <c r="EJ226" s="36">
        <f t="shared" si="1071"/>
        <v>0</v>
      </c>
      <c r="EK226" s="36">
        <f t="shared" si="1071"/>
        <v>0</v>
      </c>
      <c r="EL226" s="36">
        <f t="shared" si="1071"/>
        <v>0</v>
      </c>
      <c r="EM226" s="36">
        <f t="shared" si="1071"/>
        <v>0</v>
      </c>
      <c r="EN226" s="37">
        <f t="shared" si="1071"/>
        <v>0</v>
      </c>
      <c r="EO226" s="53">
        <f t="shared" si="1071"/>
        <v>2540.4544753800001</v>
      </c>
      <c r="EP226" s="54">
        <f>IF(EO226=0,"",(EO226)/$EO$300)</f>
        <v>0.99912824979836046</v>
      </c>
      <c r="ER226" s="36">
        <f t="shared" ref="ER226:EZ226" si="1072">SUM(ER167:ER225)</f>
        <v>0</v>
      </c>
      <c r="ES226" s="36">
        <f t="shared" si="1072"/>
        <v>0</v>
      </c>
      <c r="ET226" s="36">
        <f t="shared" si="1072"/>
        <v>0</v>
      </c>
      <c r="EU226" s="36">
        <f t="shared" si="1072"/>
        <v>0</v>
      </c>
      <c r="EV226" s="36">
        <f t="shared" si="1072"/>
        <v>0</v>
      </c>
      <c r="EW226" s="36">
        <f t="shared" si="1072"/>
        <v>0</v>
      </c>
      <c r="EX226" s="36">
        <f t="shared" si="1072"/>
        <v>0</v>
      </c>
      <c r="EY226" s="37">
        <f t="shared" si="1072"/>
        <v>0</v>
      </c>
      <c r="EZ226" s="53">
        <f t="shared" si="1072"/>
        <v>0</v>
      </c>
      <c r="FA226" s="54" t="str">
        <f>IF(EZ226=0,"",(EZ226+#REF!)/$EZ$300)</f>
        <v/>
      </c>
    </row>
    <row r="227" spans="1:157" x14ac:dyDescent="0.25">
      <c r="A227"/>
    </row>
    <row r="228" spans="1:157" ht="29.25" customHeight="1" x14ac:dyDescent="0.25">
      <c r="A228"/>
      <c r="B228" s="7" t="s">
        <v>84</v>
      </c>
      <c r="C228" s="1"/>
      <c r="D228" s="23"/>
      <c r="E228" s="23"/>
      <c r="F228" s="23"/>
      <c r="G228" s="23"/>
      <c r="H228" s="23"/>
      <c r="I228" s="23"/>
      <c r="J228" s="23"/>
      <c r="K228" s="23"/>
      <c r="L228" s="23"/>
      <c r="M228" s="23"/>
      <c r="N228" s="23"/>
      <c r="O228" s="19"/>
      <c r="P228" s="23"/>
      <c r="Q228" s="23"/>
      <c r="R228" s="23"/>
      <c r="S228" s="19"/>
      <c r="T228" s="23"/>
      <c r="U228" s="23"/>
      <c r="V228" s="23"/>
      <c r="W228" s="23"/>
      <c r="X228" s="23"/>
      <c r="Y228" s="19"/>
      <c r="Z228" s="19"/>
      <c r="AA228" s="48"/>
      <c r="AB228" s="20"/>
      <c r="AC228" s="23"/>
      <c r="AD228" s="23"/>
      <c r="AE228" s="23"/>
      <c r="AF228" s="23"/>
      <c r="AG228" s="23"/>
      <c r="AH228" s="19"/>
      <c r="AI228" s="23"/>
      <c r="AJ228" s="23"/>
      <c r="AK228" s="23"/>
      <c r="AL228" s="23"/>
      <c r="AM228" s="23"/>
      <c r="AN228" s="19"/>
      <c r="AO228" s="23"/>
      <c r="AP228" s="23"/>
      <c r="AQ228" s="23"/>
      <c r="AR228" s="23"/>
      <c r="AS228" s="23"/>
      <c r="AT228" s="19"/>
      <c r="AU228" s="23"/>
      <c r="AV228" s="23"/>
      <c r="AW228" s="23"/>
      <c r="AX228" s="23"/>
      <c r="AY228" s="23"/>
      <c r="AZ228" s="19"/>
      <c r="BA228" s="19"/>
      <c r="BB228" s="48"/>
      <c r="BC228" s="20"/>
      <c r="BD228" s="23"/>
      <c r="BE228" s="23"/>
      <c r="BF228" s="23"/>
      <c r="BG228" s="23"/>
      <c r="BH228" s="23"/>
      <c r="BI228" s="19"/>
      <c r="BJ228" s="23"/>
      <c r="BK228" s="23"/>
      <c r="BL228" s="23"/>
      <c r="BM228" s="23"/>
      <c r="BN228" s="23"/>
      <c r="BO228" s="19"/>
      <c r="BP228" s="23"/>
      <c r="BQ228" s="23"/>
      <c r="BR228" s="23"/>
      <c r="BS228" s="23"/>
      <c r="BT228" s="23"/>
      <c r="BU228" s="19"/>
      <c r="BV228" s="23"/>
      <c r="BW228" s="23"/>
      <c r="BX228" s="23"/>
      <c r="BY228" s="23"/>
      <c r="BZ228" s="23"/>
      <c r="CA228" s="19"/>
      <c r="CB228" s="23"/>
      <c r="CC228" s="19"/>
      <c r="CD228" s="23"/>
      <c r="CE228" s="19"/>
      <c r="CF228" s="19"/>
      <c r="CG228" s="48"/>
      <c r="CH228" s="20"/>
      <c r="CI228" s="23"/>
      <c r="CJ228" s="23"/>
      <c r="CK228" s="23"/>
      <c r="CL228" s="23"/>
      <c r="CM228" s="23"/>
      <c r="CN228" s="23"/>
      <c r="CO228" s="19"/>
      <c r="CP228" s="23"/>
      <c r="CQ228" s="23"/>
      <c r="CR228" s="23"/>
      <c r="CS228" s="23"/>
      <c r="CT228" s="23"/>
      <c r="CU228" s="23"/>
      <c r="CV228" s="19"/>
      <c r="CW228" s="23"/>
      <c r="CX228" s="23"/>
      <c r="CY228" s="23"/>
      <c r="CZ228" s="23"/>
      <c r="DA228" s="23"/>
      <c r="DB228" s="19"/>
      <c r="DC228" s="23"/>
      <c r="DD228" s="23"/>
      <c r="DE228" s="23"/>
      <c r="DF228" s="23"/>
      <c r="DG228" s="23"/>
      <c r="DH228" s="19"/>
      <c r="DI228" s="23"/>
      <c r="DJ228" s="23"/>
      <c r="DK228" s="23"/>
      <c r="DL228" s="19"/>
      <c r="DM228" s="23"/>
      <c r="DN228" s="23"/>
      <c r="DO228" s="23"/>
      <c r="DP228" s="23"/>
      <c r="DQ228" s="23"/>
      <c r="DR228" s="19"/>
      <c r="DS228" s="19"/>
      <c r="DT228" s="48"/>
      <c r="DU228" s="20"/>
      <c r="DV228" s="23"/>
      <c r="DW228" s="23"/>
      <c r="DX228" s="23"/>
      <c r="DY228" s="19"/>
      <c r="DZ228" s="23"/>
      <c r="EA228" s="19"/>
      <c r="EB228" s="23"/>
      <c r="EC228" s="23"/>
      <c r="ED228" s="23"/>
      <c r="EE228" s="23"/>
      <c r="EF228" s="23"/>
      <c r="EG228" s="23"/>
      <c r="EH228" s="19"/>
      <c r="EI228" s="23"/>
      <c r="EJ228" s="23"/>
      <c r="EK228" s="23"/>
      <c r="EL228" s="23"/>
      <c r="EM228" s="23"/>
      <c r="EN228" s="19"/>
      <c r="EO228" s="19"/>
      <c r="EP228" s="48"/>
      <c r="ER228" s="23"/>
      <c r="ES228" s="23"/>
      <c r="ET228" s="23"/>
      <c r="EU228" s="23"/>
      <c r="EV228" s="23"/>
      <c r="EW228" s="23"/>
      <c r="EX228" s="23"/>
      <c r="EY228" s="19"/>
      <c r="EZ228" s="19"/>
      <c r="FA228" s="48"/>
    </row>
    <row r="229" spans="1:157" ht="15.75" customHeight="1" x14ac:dyDescent="0.25">
      <c r="A229" s="26"/>
      <c r="B229" s="8" t="s">
        <v>249</v>
      </c>
      <c r="C229" s="1"/>
      <c r="D229" s="25"/>
      <c r="E229" s="25"/>
      <c r="F229" s="25"/>
      <c r="G229" s="25"/>
      <c r="H229" s="25"/>
      <c r="I229" s="25"/>
      <c r="J229" s="25"/>
      <c r="K229" s="25"/>
      <c r="L229" s="25"/>
      <c r="M229" s="25"/>
      <c r="N229" s="25"/>
      <c r="O229" s="19">
        <f>SUM(D229:N229)</f>
        <v>0</v>
      </c>
      <c r="P229" s="25"/>
      <c r="Q229" s="25"/>
      <c r="R229" s="25"/>
      <c r="S229" s="19">
        <f>SUM(P229:R229)</f>
        <v>0</v>
      </c>
      <c r="T229" s="25"/>
      <c r="U229" s="25"/>
      <c r="V229" s="25"/>
      <c r="W229" s="25"/>
      <c r="X229" s="25"/>
      <c r="Y229" s="19">
        <f t="shared" ref="Y229:Y253" si="1073">SUM(T229:X229)</f>
        <v>0</v>
      </c>
      <c r="Z229" s="19">
        <f>SUM(O229,S229,Y229)</f>
        <v>0</v>
      </c>
      <c r="AA229" s="48" t="str">
        <f>IF(Z229=0,"",Z229/$Z$300)</f>
        <v/>
      </c>
      <c r="AB229" s="20"/>
      <c r="AC229" s="25"/>
      <c r="AD229" s="25"/>
      <c r="AE229" s="25"/>
      <c r="AF229" s="25"/>
      <c r="AG229" s="25"/>
      <c r="AH229" s="19">
        <f>SUM(AC229:AG229)</f>
        <v>0</v>
      </c>
      <c r="AI229" s="25"/>
      <c r="AJ229" s="25"/>
      <c r="AK229" s="25"/>
      <c r="AL229" s="25"/>
      <c r="AM229" s="25"/>
      <c r="AN229" s="19">
        <f>SUM(AI229:AM229)</f>
        <v>0</v>
      </c>
      <c r="AO229" s="25"/>
      <c r="AP229" s="25"/>
      <c r="AQ229" s="25"/>
      <c r="AR229" s="25"/>
      <c r="AS229" s="25"/>
      <c r="AT229" s="19">
        <f>SUM(AO229:AS229)</f>
        <v>0</v>
      </c>
      <c r="AU229" s="25"/>
      <c r="AV229" s="25"/>
      <c r="AW229" s="25"/>
      <c r="AX229" s="25"/>
      <c r="AY229" s="25"/>
      <c r="AZ229" s="19">
        <f t="shared" ref="AZ229:AZ253" si="1074">SUM(AU229:AY229)</f>
        <v>0</v>
      </c>
      <c r="BA229" s="19">
        <f t="shared" ref="BA229:BA253" si="1075">SUM(AH229,AN229,AT229,AZ229)</f>
        <v>0</v>
      </c>
      <c r="BB229" s="48" t="str">
        <f>IF(BA229=0,"",BA229/$BA$300)</f>
        <v/>
      </c>
      <c r="BC229" s="20"/>
      <c r="BD229" s="25"/>
      <c r="BE229" s="25"/>
      <c r="BF229" s="25"/>
      <c r="BG229" s="25"/>
      <c r="BH229" s="25"/>
      <c r="BI229" s="19">
        <f t="shared" ref="BI229:BI260" si="1076">SUM(BD229:BH229)</f>
        <v>0</v>
      </c>
      <c r="BJ229" s="25"/>
      <c r="BK229" s="25"/>
      <c r="BL229" s="25"/>
      <c r="BM229" s="25"/>
      <c r="BN229" s="25"/>
      <c r="BO229" s="19">
        <f t="shared" ref="BO229" si="1077">SUM(BJ229:BN229)</f>
        <v>0</v>
      </c>
      <c r="BP229" s="25"/>
      <c r="BQ229" s="25"/>
      <c r="BR229" s="25"/>
      <c r="BS229" s="25"/>
      <c r="BT229" s="25"/>
      <c r="BU229" s="19">
        <f>SUM(BP229:BT229)</f>
        <v>0</v>
      </c>
      <c r="BV229" s="25"/>
      <c r="BW229" s="25"/>
      <c r="BX229" s="25"/>
      <c r="BY229" s="25"/>
      <c r="BZ229" s="25"/>
      <c r="CA229" s="19">
        <f>SUM(BV229:BZ229)</f>
        <v>0</v>
      </c>
      <c r="CB229" s="25"/>
      <c r="CC229" s="19">
        <f>SUM(CB229)</f>
        <v>0</v>
      </c>
      <c r="CD229" s="25"/>
      <c r="CE229" s="19">
        <f t="shared" ref="CE229:CE295" si="1078">SUM(CD229:CD229)</f>
        <v>0</v>
      </c>
      <c r="CF229" s="19">
        <f t="shared" ref="CF229:CF295" si="1079">SUM(BI229,BO229,BU229,CA229,CC229,CE229)</f>
        <v>0</v>
      </c>
      <c r="CG229" s="48" t="str">
        <f>IF(CF229=0,"",CF229/($CF$300-$CF$298))</f>
        <v/>
      </c>
      <c r="CH229" s="20"/>
      <c r="CI229" s="25"/>
      <c r="CJ229" s="25"/>
      <c r="CK229" s="25"/>
      <c r="CL229" s="25"/>
      <c r="CM229" s="25"/>
      <c r="CN229" s="25"/>
      <c r="CO229" s="19">
        <f>SUM(CI229:CN229)</f>
        <v>0</v>
      </c>
      <c r="CP229" s="25"/>
      <c r="CQ229" s="25"/>
      <c r="CR229" s="25"/>
      <c r="CS229" s="25"/>
      <c r="CT229" s="25"/>
      <c r="CU229" s="25">
        <v>6</v>
      </c>
      <c r="CV229" s="19">
        <f>SUM(CP229:CU229)</f>
        <v>6</v>
      </c>
      <c r="CW229" s="25"/>
      <c r="CX229" s="25"/>
      <c r="CY229" s="25"/>
      <c r="CZ229" s="25"/>
      <c r="DA229" s="25"/>
      <c r="DB229" s="19">
        <f t="shared" ref="DB229" si="1080">SUM(CW229:DA229)</f>
        <v>0</v>
      </c>
      <c r="DC229" s="25"/>
      <c r="DD229" s="25"/>
      <c r="DE229" s="25"/>
      <c r="DF229" s="25"/>
      <c r="DG229" s="25"/>
      <c r="DH229" s="19">
        <f t="shared" ref="DH229:DH263" si="1081">SUM(DC229:DG229)</f>
        <v>0</v>
      </c>
      <c r="DI229" s="25"/>
      <c r="DJ229" s="25"/>
      <c r="DK229" s="25"/>
      <c r="DL229" s="19">
        <f t="shared" ref="DL229:DL295" si="1082">SUM(DI229:DK229)</f>
        <v>0</v>
      </c>
      <c r="DM229" s="25"/>
      <c r="DN229" s="25"/>
      <c r="DO229" s="25"/>
      <c r="DP229" s="25"/>
      <c r="DQ229" s="25"/>
      <c r="DR229" s="19">
        <f t="shared" ref="DR229:DR260" si="1083">SUM(DM229:DQ229)</f>
        <v>0</v>
      </c>
      <c r="DS229" s="19">
        <f t="shared" ref="DS229:DS260" si="1084">SUM(CO229,CV229,DH229,DL229,DB229,DR229)</f>
        <v>6</v>
      </c>
      <c r="DT229" s="48">
        <f t="shared" ref="DT229:DT251" si="1085">IF(DS229=0,"",DS229/($DS$300-$DS$298))</f>
        <v>2.8240260631030156E-4</v>
      </c>
      <c r="DU229" s="20"/>
      <c r="DV229" s="25"/>
      <c r="DW229" s="25"/>
      <c r="DX229" s="25"/>
      <c r="DY229" s="19">
        <f t="shared" ref="DY229:DY292" si="1086">SUM(DV229:DX229)</f>
        <v>0</v>
      </c>
      <c r="DZ229" s="25"/>
      <c r="EA229" s="19">
        <f t="shared" ref="EA229:EA260" si="1087">SUM(DZ229:DZ229)</f>
        <v>0</v>
      </c>
      <c r="EB229" s="25"/>
      <c r="EC229" s="25"/>
      <c r="ED229" s="25"/>
      <c r="EE229" s="25"/>
      <c r="EF229" s="25"/>
      <c r="EG229" s="25"/>
      <c r="EH229" s="19">
        <f t="shared" ref="EH229:EH260" si="1088">SUM(EB229:EG229)</f>
        <v>0</v>
      </c>
      <c r="EI229" s="25"/>
      <c r="EJ229" s="25"/>
      <c r="EK229" s="25"/>
      <c r="EL229" s="25"/>
      <c r="EM229" s="25"/>
      <c r="EN229" s="19">
        <f>SUM(EI229:EM229)</f>
        <v>0</v>
      </c>
      <c r="EO229" s="21">
        <f t="shared" ref="EO229:EO292" si="1089">SUM(DY229,EA229,EH229,EN229)</f>
        <v>0</v>
      </c>
      <c r="EP229" s="48" t="str">
        <f>IF(EO229=0,"",EO229/$EO$300)</f>
        <v/>
      </c>
      <c r="ER229" s="25"/>
      <c r="ES229" s="25"/>
      <c r="ET229" s="25"/>
      <c r="EU229" s="25"/>
      <c r="EV229" s="25"/>
      <c r="EW229" s="25"/>
      <c r="EX229" s="25"/>
      <c r="EY229" s="19">
        <f t="shared" ref="EY229:EY260" si="1090">SUM(ER229:EX229)</f>
        <v>0</v>
      </c>
      <c r="EZ229" s="21">
        <f t="shared" ref="EZ229:EZ260" si="1091">SUM(EM229,ET229,EY229)</f>
        <v>0</v>
      </c>
      <c r="FA229" s="48" t="str">
        <f>IF(EZ229=0,"",EZ229/$EO$300)</f>
        <v/>
      </c>
    </row>
    <row r="230" spans="1:157" ht="15.75" customHeight="1" x14ac:dyDescent="0.25">
      <c r="A230" s="26"/>
      <c r="B230" s="8" t="s">
        <v>85</v>
      </c>
      <c r="C230" s="1"/>
      <c r="D230" s="25"/>
      <c r="E230" s="25"/>
      <c r="F230" s="25"/>
      <c r="G230" s="25"/>
      <c r="H230" s="25"/>
      <c r="I230" s="25"/>
      <c r="J230" s="25"/>
      <c r="K230" s="25"/>
      <c r="L230" s="25"/>
      <c r="M230" s="25"/>
      <c r="N230" s="25"/>
      <c r="O230" s="19">
        <f>SUM(D230:N230)</f>
        <v>0</v>
      </c>
      <c r="P230" s="25"/>
      <c r="Q230" s="25"/>
      <c r="R230" s="25"/>
      <c r="S230" s="19">
        <f>SUM(P230:R230)</f>
        <v>0</v>
      </c>
      <c r="T230" s="25"/>
      <c r="U230" s="25"/>
      <c r="V230" s="25"/>
      <c r="W230" s="25"/>
      <c r="X230" s="25"/>
      <c r="Y230" s="19">
        <f t="shared" ref="Y230" si="1092">SUM(T230:X230)</f>
        <v>0</v>
      </c>
      <c r="Z230" s="19">
        <f>SUM(O230,S230,Y230)</f>
        <v>0</v>
      </c>
      <c r="AA230" s="48" t="str">
        <f>IF(Z230=0,"",Z230/$Z$300)</f>
        <v/>
      </c>
      <c r="AB230" s="20"/>
      <c r="AC230" s="25"/>
      <c r="AD230" s="25"/>
      <c r="AE230" s="25"/>
      <c r="AF230" s="25"/>
      <c r="AG230" s="25"/>
      <c r="AH230" s="19">
        <f>SUM(AC230:AG230)</f>
        <v>0</v>
      </c>
      <c r="AI230" s="25"/>
      <c r="AJ230" s="25"/>
      <c r="AK230" s="25"/>
      <c r="AL230" s="25"/>
      <c r="AM230" s="25"/>
      <c r="AN230" s="19">
        <f>SUM(AI230:AM230)</f>
        <v>0</v>
      </c>
      <c r="AO230" s="25"/>
      <c r="AP230" s="25"/>
      <c r="AQ230" s="25"/>
      <c r="AR230" s="25"/>
      <c r="AS230" s="25"/>
      <c r="AT230" s="19">
        <f>SUM(AO230:AS230)</f>
        <v>0</v>
      </c>
      <c r="AU230" s="25"/>
      <c r="AV230" s="25"/>
      <c r="AW230" s="25"/>
      <c r="AX230" s="25"/>
      <c r="AY230" s="25"/>
      <c r="AZ230" s="19">
        <f t="shared" ref="AZ230" si="1093">SUM(AU230:AY230)</f>
        <v>0</v>
      </c>
      <c r="BA230" s="19">
        <f t="shared" ref="BA230" si="1094">SUM(AH230,AN230,AT230,AZ230)</f>
        <v>0</v>
      </c>
      <c r="BB230" s="48" t="str">
        <f>IF(BA230=0,"",BA230/$BA$300)</f>
        <v/>
      </c>
      <c r="BC230" s="20"/>
      <c r="BD230" s="25"/>
      <c r="BE230" s="25"/>
      <c r="BF230" s="25"/>
      <c r="BG230" s="25"/>
      <c r="BH230" s="25"/>
      <c r="BI230" s="19">
        <f t="shared" si="1076"/>
        <v>0</v>
      </c>
      <c r="BJ230" s="25"/>
      <c r="BK230" s="25"/>
      <c r="BL230" s="25"/>
      <c r="BM230" s="25"/>
      <c r="BN230" s="25"/>
      <c r="BO230" s="19">
        <f t="shared" ref="BO230" si="1095">SUM(BJ230:BN230)</f>
        <v>0</v>
      </c>
      <c r="BP230" s="25"/>
      <c r="BQ230" s="25"/>
      <c r="BR230" s="25"/>
      <c r="BS230" s="25"/>
      <c r="BT230" s="25"/>
      <c r="BU230" s="19">
        <f>SUM(BP230:BT230)</f>
        <v>0</v>
      </c>
      <c r="BV230" s="25"/>
      <c r="BW230" s="25"/>
      <c r="BX230" s="25"/>
      <c r="BY230" s="25"/>
      <c r="BZ230" s="25"/>
      <c r="CA230" s="19">
        <f>SUM(BV230:BZ230)</f>
        <v>0</v>
      </c>
      <c r="CB230" s="25"/>
      <c r="CC230" s="19">
        <f>SUM(CB230)</f>
        <v>0</v>
      </c>
      <c r="CD230" s="25"/>
      <c r="CE230" s="19">
        <f t="shared" ref="CE230" si="1096">SUM(CD230:CD230)</f>
        <v>0</v>
      </c>
      <c r="CF230" s="19">
        <f t="shared" ref="CF230" si="1097">SUM(BI230,BO230,BU230,CA230,CC230,CE230)</f>
        <v>0</v>
      </c>
      <c r="CG230" s="48" t="str">
        <f>IF(CF230=0,"",CF230/($CF$300-$CF$298))</f>
        <v/>
      </c>
      <c r="CH230" s="20"/>
      <c r="CI230" s="25"/>
      <c r="CJ230" s="25"/>
      <c r="CK230" s="25"/>
      <c r="CL230" s="25"/>
      <c r="CM230" s="25"/>
      <c r="CN230" s="25"/>
      <c r="CO230" s="19">
        <f>SUM(CI230:CN230)</f>
        <v>0</v>
      </c>
      <c r="CP230" s="25"/>
      <c r="CQ230" s="25"/>
      <c r="CR230" s="25"/>
      <c r="CS230" s="25"/>
      <c r="CT230" s="25"/>
      <c r="CU230" s="25"/>
      <c r="CV230" s="19">
        <f>SUM(CP230:CU230)</f>
        <v>0</v>
      </c>
      <c r="CW230" s="25"/>
      <c r="CX230" s="25"/>
      <c r="CY230" s="25"/>
      <c r="CZ230" s="25"/>
      <c r="DA230" s="25"/>
      <c r="DB230" s="19">
        <f t="shared" ref="DB230" si="1098">SUM(CW230:DA230)</f>
        <v>0</v>
      </c>
      <c r="DC230" s="25">
        <v>0.1</v>
      </c>
      <c r="DD230" s="25"/>
      <c r="DE230" s="25"/>
      <c r="DF230" s="25"/>
      <c r="DG230" s="25"/>
      <c r="DH230" s="19">
        <f t="shared" ref="DH230" si="1099">SUM(DC230:DG230)</f>
        <v>0.1</v>
      </c>
      <c r="DI230" s="25"/>
      <c r="DJ230" s="25"/>
      <c r="DK230" s="25"/>
      <c r="DL230" s="19">
        <f t="shared" ref="DL230" si="1100">SUM(DI230:DK230)</f>
        <v>0</v>
      </c>
      <c r="DM230" s="25"/>
      <c r="DN230" s="25"/>
      <c r="DO230" s="25"/>
      <c r="DP230" s="25"/>
      <c r="DQ230" s="25"/>
      <c r="DR230" s="19">
        <f t="shared" si="1083"/>
        <v>0</v>
      </c>
      <c r="DS230" s="19">
        <f t="shared" si="1084"/>
        <v>0.1</v>
      </c>
      <c r="DT230" s="48">
        <f t="shared" si="1085"/>
        <v>4.7067101051716935E-6</v>
      </c>
      <c r="DU230" s="20"/>
      <c r="DV230" s="25"/>
      <c r="DW230" s="25"/>
      <c r="DX230" s="25"/>
      <c r="DY230" s="19">
        <f t="shared" si="1086"/>
        <v>0</v>
      </c>
      <c r="DZ230" s="25"/>
      <c r="EA230" s="19">
        <f t="shared" si="1087"/>
        <v>0</v>
      </c>
      <c r="EB230" s="25"/>
      <c r="EC230" s="25"/>
      <c r="ED230" s="25"/>
      <c r="EE230" s="25"/>
      <c r="EF230" s="25"/>
      <c r="EG230" s="25"/>
      <c r="EH230" s="19">
        <f t="shared" si="1088"/>
        <v>0</v>
      </c>
      <c r="EI230" s="25"/>
      <c r="EJ230" s="25"/>
      <c r="EK230" s="25"/>
      <c r="EL230" s="25"/>
      <c r="EM230" s="25"/>
      <c r="EN230" s="19">
        <f>SUM(EI230:EM230)</f>
        <v>0</v>
      </c>
      <c r="EO230" s="21">
        <f t="shared" si="1089"/>
        <v>0</v>
      </c>
      <c r="EP230" s="48" t="str">
        <f t="shared" ref="EP230:EP293" si="1101">IF(EO230=0,"",EO230/$EO$300)</f>
        <v/>
      </c>
      <c r="ER230" s="25"/>
      <c r="ES230" s="25"/>
      <c r="ET230" s="25"/>
      <c r="EU230" s="25"/>
      <c r="EV230" s="25"/>
      <c r="EW230" s="25"/>
      <c r="EX230" s="25"/>
      <c r="EY230" s="19">
        <f t="shared" si="1090"/>
        <v>0</v>
      </c>
      <c r="EZ230" s="21">
        <f t="shared" si="1091"/>
        <v>0</v>
      </c>
      <c r="FA230" s="48" t="str">
        <f>IF(EZ230=0,"",EZ230/$EO$300)</f>
        <v/>
      </c>
    </row>
    <row r="231" spans="1:157" ht="15.75" customHeight="1" x14ac:dyDescent="0.25">
      <c r="A231" s="26"/>
      <c r="B231" s="8" t="s">
        <v>262</v>
      </c>
      <c r="C231" s="1"/>
      <c r="D231" s="25"/>
      <c r="E231" s="25"/>
      <c r="F231" s="25"/>
      <c r="G231" s="25"/>
      <c r="H231" s="25"/>
      <c r="I231" s="25"/>
      <c r="J231" s="25"/>
      <c r="K231" s="25"/>
      <c r="L231" s="25"/>
      <c r="M231" s="25"/>
      <c r="N231" s="25"/>
      <c r="O231" s="19"/>
      <c r="P231" s="25"/>
      <c r="Q231" s="25"/>
      <c r="R231" s="25"/>
      <c r="S231" s="19"/>
      <c r="T231" s="25"/>
      <c r="U231" s="25"/>
      <c r="V231" s="25"/>
      <c r="W231" s="25"/>
      <c r="X231" s="25"/>
      <c r="Y231" s="19"/>
      <c r="Z231" s="19"/>
      <c r="AA231" s="48"/>
      <c r="AB231" s="20"/>
      <c r="AC231" s="25"/>
      <c r="AD231" s="25"/>
      <c r="AE231" s="25"/>
      <c r="AF231" s="25"/>
      <c r="AG231" s="25"/>
      <c r="AH231" s="19"/>
      <c r="AI231" s="25"/>
      <c r="AJ231" s="25"/>
      <c r="AK231" s="25"/>
      <c r="AL231" s="25"/>
      <c r="AM231" s="25"/>
      <c r="AN231" s="19"/>
      <c r="AO231" s="25"/>
      <c r="AP231" s="25"/>
      <c r="AQ231" s="25"/>
      <c r="AR231" s="25"/>
      <c r="AS231" s="25"/>
      <c r="AT231" s="19"/>
      <c r="AU231" s="25"/>
      <c r="AV231" s="25"/>
      <c r="AW231" s="25"/>
      <c r="AX231" s="25"/>
      <c r="AY231" s="25"/>
      <c r="AZ231" s="19"/>
      <c r="BA231" s="19"/>
      <c r="BB231" s="48"/>
      <c r="BC231" s="20"/>
      <c r="BD231" s="25"/>
      <c r="BE231" s="25"/>
      <c r="BF231" s="25"/>
      <c r="BG231" s="25"/>
      <c r="BH231" s="25"/>
      <c r="BI231" s="19"/>
      <c r="BJ231" s="25"/>
      <c r="BK231" s="25"/>
      <c r="BL231" s="25"/>
      <c r="BM231" s="25"/>
      <c r="BN231" s="25"/>
      <c r="BO231" s="19"/>
      <c r="BP231" s="25"/>
      <c r="BQ231" s="25"/>
      <c r="BR231" s="25"/>
      <c r="BS231" s="25"/>
      <c r="BT231" s="25"/>
      <c r="BU231" s="19"/>
      <c r="BV231" s="25"/>
      <c r="BW231" s="25"/>
      <c r="BX231" s="25"/>
      <c r="BY231" s="25"/>
      <c r="BZ231" s="25"/>
      <c r="CA231" s="19"/>
      <c r="CB231" s="25"/>
      <c r="CC231" s="19"/>
      <c r="CD231" s="25"/>
      <c r="CE231" s="19"/>
      <c r="CF231" s="19"/>
      <c r="CG231" s="48"/>
      <c r="CH231" s="20"/>
      <c r="CI231" s="25"/>
      <c r="CJ231" s="25"/>
      <c r="CK231" s="25"/>
      <c r="CL231" s="25"/>
      <c r="CM231" s="25"/>
      <c r="CN231" s="25"/>
      <c r="CO231" s="19"/>
      <c r="CP231" s="25"/>
      <c r="CQ231" s="25"/>
      <c r="CR231" s="25"/>
      <c r="CS231" s="25">
        <v>1</v>
      </c>
      <c r="CT231" s="25">
        <v>1.6</v>
      </c>
      <c r="CU231" s="25"/>
      <c r="CV231" s="19">
        <f t="shared" ref="CV231:CV242" si="1102">SUM(CP231:CU231)</f>
        <v>2.6</v>
      </c>
      <c r="CW231" s="25"/>
      <c r="CX231" s="25"/>
      <c r="CY231" s="25"/>
      <c r="CZ231" s="25"/>
      <c r="DA231" s="25"/>
      <c r="DB231" s="19"/>
      <c r="DC231" s="25"/>
      <c r="DD231" s="25"/>
      <c r="DE231" s="25"/>
      <c r="DF231" s="25"/>
      <c r="DG231" s="25"/>
      <c r="DH231" s="19"/>
      <c r="DI231" s="25"/>
      <c r="DJ231" s="25"/>
      <c r="DK231" s="25"/>
      <c r="DL231" s="19"/>
      <c r="DM231" s="25"/>
      <c r="DN231" s="25"/>
      <c r="DO231" s="25"/>
      <c r="DP231" s="25"/>
      <c r="DQ231" s="25"/>
      <c r="DR231" s="19"/>
      <c r="DS231" s="19">
        <f t="shared" si="1084"/>
        <v>2.6</v>
      </c>
      <c r="DT231" s="48">
        <f t="shared" si="1085"/>
        <v>1.2237446273446402E-4</v>
      </c>
      <c r="DU231" s="20"/>
      <c r="DV231" s="25"/>
      <c r="DW231" s="25"/>
      <c r="DX231" s="25"/>
      <c r="DY231" s="19"/>
      <c r="DZ231" s="25"/>
      <c r="EA231" s="19"/>
      <c r="EB231" s="25"/>
      <c r="EC231" s="25"/>
      <c r="ED231" s="25"/>
      <c r="EE231" s="25"/>
      <c r="EF231" s="25"/>
      <c r="EG231" s="25"/>
      <c r="EH231" s="19"/>
      <c r="EI231" s="25"/>
      <c r="EJ231" s="25"/>
      <c r="EK231" s="25"/>
      <c r="EL231" s="25"/>
      <c r="EM231" s="25"/>
      <c r="EN231" s="19"/>
      <c r="EO231" s="21"/>
      <c r="EP231" s="48" t="str">
        <f t="shared" si="1101"/>
        <v/>
      </c>
      <c r="ER231" s="25"/>
      <c r="ES231" s="25"/>
      <c r="ET231" s="25"/>
      <c r="EU231" s="25"/>
      <c r="EV231" s="25"/>
      <c r="EW231" s="25"/>
      <c r="EX231" s="25"/>
      <c r="EY231" s="19"/>
      <c r="EZ231" s="21"/>
      <c r="FA231" s="48"/>
    </row>
    <row r="232" spans="1:157" ht="15.75" customHeight="1" x14ac:dyDescent="0.25">
      <c r="A232" s="26"/>
      <c r="B232" s="8" t="s">
        <v>86</v>
      </c>
      <c r="C232" s="1"/>
      <c r="D232" s="25"/>
      <c r="E232" s="25"/>
      <c r="F232" s="25"/>
      <c r="G232" s="25"/>
      <c r="H232" s="25"/>
      <c r="I232" s="25"/>
      <c r="J232" s="25"/>
      <c r="K232" s="25"/>
      <c r="L232" s="25"/>
      <c r="M232" s="25"/>
      <c r="N232" s="25"/>
      <c r="O232" s="21">
        <f>SUM(D232:N232)</f>
        <v>0</v>
      </c>
      <c r="P232" s="25"/>
      <c r="Q232" s="25"/>
      <c r="R232" s="25"/>
      <c r="S232" s="21">
        <f>SUM(P232:R232)</f>
        <v>0</v>
      </c>
      <c r="T232" s="25"/>
      <c r="U232" s="25"/>
      <c r="V232" s="25"/>
      <c r="W232" s="25"/>
      <c r="X232" s="25"/>
      <c r="Y232" s="21">
        <f t="shared" ref="Y232" si="1103">SUM(T232:X232)</f>
        <v>0</v>
      </c>
      <c r="Z232" s="21">
        <f>SUM(O232,S232,Y232)</f>
        <v>0</v>
      </c>
      <c r="AA232" s="48" t="str">
        <f t="shared" ref="AA232:AA239" si="1104">IF(Z232=0,"",Z232/$Z$300)</f>
        <v/>
      </c>
      <c r="AB232" s="20"/>
      <c r="AC232" s="25"/>
      <c r="AD232" s="25"/>
      <c r="AE232" s="25"/>
      <c r="AF232" s="25"/>
      <c r="AG232" s="25"/>
      <c r="AH232" s="21">
        <f>SUM(AC232:AG232)</f>
        <v>0</v>
      </c>
      <c r="AI232" s="25"/>
      <c r="AJ232" s="25"/>
      <c r="AK232" s="25"/>
      <c r="AL232" s="25"/>
      <c r="AM232" s="25"/>
      <c r="AN232" s="21">
        <f>SUM(AI232:AM232)</f>
        <v>0</v>
      </c>
      <c r="AO232" s="25"/>
      <c r="AP232" s="25"/>
      <c r="AQ232" s="25"/>
      <c r="AR232" s="25"/>
      <c r="AS232" s="25"/>
      <c r="AT232" s="21">
        <f>SUM(AO232:AS232)</f>
        <v>0</v>
      </c>
      <c r="AU232" s="25"/>
      <c r="AV232" s="25"/>
      <c r="AW232" s="25"/>
      <c r="AX232" s="25"/>
      <c r="AY232" s="25"/>
      <c r="AZ232" s="21">
        <f t="shared" ref="AZ232" si="1105">SUM(AU232:AY232)</f>
        <v>0</v>
      </c>
      <c r="BA232" s="21">
        <f t="shared" ref="BA232" si="1106">SUM(AH232,AN232,AT232,AZ232)</f>
        <v>0</v>
      </c>
      <c r="BB232" s="48" t="str">
        <f t="shared" ref="BB232:BB239" si="1107">IF(BA232=0,"",BA232/$BA$300)</f>
        <v/>
      </c>
      <c r="BC232" s="20"/>
      <c r="BD232" s="25"/>
      <c r="BE232" s="25"/>
      <c r="BF232" s="25"/>
      <c r="BG232" s="25"/>
      <c r="BH232" s="25"/>
      <c r="BI232" s="21">
        <f t="shared" si="1076"/>
        <v>0</v>
      </c>
      <c r="BJ232" s="25"/>
      <c r="BK232" s="25"/>
      <c r="BL232" s="25"/>
      <c r="BM232" s="25"/>
      <c r="BN232" s="25"/>
      <c r="BO232" s="21">
        <f>SUM(BJ232:BN232)</f>
        <v>0</v>
      </c>
      <c r="BP232" s="25"/>
      <c r="BQ232" s="25"/>
      <c r="BR232" s="25"/>
      <c r="BS232" s="25"/>
      <c r="BT232" s="25"/>
      <c r="BU232" s="21">
        <f>SUM(BP232:BT232)</f>
        <v>0</v>
      </c>
      <c r="BV232" s="25"/>
      <c r="BW232" s="25"/>
      <c r="BX232" s="25"/>
      <c r="BY232" s="25"/>
      <c r="BZ232" s="25"/>
      <c r="CA232" s="21">
        <f>SUM(BV232:BZ232)</f>
        <v>0</v>
      </c>
      <c r="CB232" s="25"/>
      <c r="CC232" s="21">
        <f>SUM(CB232)</f>
        <v>0</v>
      </c>
      <c r="CD232" s="25"/>
      <c r="CE232" s="21">
        <f t="shared" ref="CE232" si="1108">SUM(CD232:CD232)</f>
        <v>0</v>
      </c>
      <c r="CF232" s="21">
        <f t="shared" ref="CF232" si="1109">SUM(BI232,BO232,BU232,CA232,CC232,CE232)</f>
        <v>0</v>
      </c>
      <c r="CG232" s="48" t="str">
        <f t="shared" ref="CG232:CG239" si="1110">IF(CF232=0,"",CF232/($CF$300-$CF$298))</f>
        <v/>
      </c>
      <c r="CH232" s="20"/>
      <c r="CI232" s="25"/>
      <c r="CJ232" s="25"/>
      <c r="CK232" s="25"/>
      <c r="CL232" s="25"/>
      <c r="CM232" s="25"/>
      <c r="CN232" s="25"/>
      <c r="CO232" s="21">
        <f>SUM(CI232:CN232)</f>
        <v>0</v>
      </c>
      <c r="CP232" s="25"/>
      <c r="CQ232" s="25"/>
      <c r="CR232" s="25"/>
      <c r="CS232" s="25"/>
      <c r="CT232" s="25"/>
      <c r="CU232" s="25">
        <v>0</v>
      </c>
      <c r="CV232" s="19">
        <f t="shared" si="1102"/>
        <v>0</v>
      </c>
      <c r="CW232" s="25"/>
      <c r="CX232" s="25"/>
      <c r="CY232" s="25"/>
      <c r="CZ232" s="25"/>
      <c r="DA232" s="25"/>
      <c r="DB232" s="21">
        <f>SUM(CW232:DA232)</f>
        <v>0</v>
      </c>
      <c r="DC232" s="25"/>
      <c r="DD232" s="25"/>
      <c r="DE232" s="25"/>
      <c r="DF232" s="25"/>
      <c r="DG232" s="25"/>
      <c r="DH232" s="21">
        <f t="shared" si="1081"/>
        <v>0</v>
      </c>
      <c r="DI232" s="25"/>
      <c r="DJ232" s="25"/>
      <c r="DK232" s="25"/>
      <c r="DL232" s="21">
        <f t="shared" si="1082"/>
        <v>0</v>
      </c>
      <c r="DM232" s="25"/>
      <c r="DN232" s="25"/>
      <c r="DO232" s="25"/>
      <c r="DP232" s="25"/>
      <c r="DQ232" s="25"/>
      <c r="DR232" s="21">
        <f t="shared" si="1083"/>
        <v>0</v>
      </c>
      <c r="DS232" s="19">
        <f t="shared" si="1084"/>
        <v>0</v>
      </c>
      <c r="DT232" s="48" t="str">
        <f t="shared" si="1085"/>
        <v/>
      </c>
      <c r="DU232" s="20"/>
      <c r="DV232" s="25"/>
      <c r="DW232" s="25"/>
      <c r="DX232" s="25"/>
      <c r="DY232" s="21">
        <f t="shared" si="1086"/>
        <v>0</v>
      </c>
      <c r="DZ232" s="25"/>
      <c r="EA232" s="21">
        <f t="shared" si="1087"/>
        <v>0</v>
      </c>
      <c r="EB232" s="25"/>
      <c r="EC232" s="25"/>
      <c r="ED232" s="25"/>
      <c r="EE232" s="25"/>
      <c r="EF232" s="25"/>
      <c r="EG232" s="25"/>
      <c r="EH232" s="21">
        <f t="shared" si="1088"/>
        <v>0</v>
      </c>
      <c r="EI232" s="25"/>
      <c r="EJ232" s="25"/>
      <c r="EK232" s="25"/>
      <c r="EL232" s="25"/>
      <c r="EM232" s="25"/>
      <c r="EN232" s="21">
        <f>SUM(EI232:EM232)</f>
        <v>0</v>
      </c>
      <c r="EO232" s="21">
        <f t="shared" si="1089"/>
        <v>0</v>
      </c>
      <c r="EP232" s="48" t="str">
        <f t="shared" si="1101"/>
        <v/>
      </c>
      <c r="ER232" s="25"/>
      <c r="ES232" s="25"/>
      <c r="ET232" s="25"/>
      <c r="EU232" s="25"/>
      <c r="EV232" s="25"/>
      <c r="EW232" s="25"/>
      <c r="EX232" s="25"/>
      <c r="EY232" s="21">
        <f t="shared" si="1090"/>
        <v>0</v>
      </c>
      <c r="EZ232" s="21">
        <f t="shared" si="1091"/>
        <v>0</v>
      </c>
      <c r="FA232" s="48" t="str">
        <f t="shared" ref="FA232:FA239" si="1111">IF(EZ232=0,"",EZ232/$EO$300)</f>
        <v/>
      </c>
    </row>
    <row r="233" spans="1:157" ht="15.75" customHeight="1" x14ac:dyDescent="0.25">
      <c r="A233" s="26"/>
      <c r="B233" s="8" t="s">
        <v>87</v>
      </c>
      <c r="C233" s="1"/>
      <c r="D233" s="25"/>
      <c r="E233" s="25"/>
      <c r="F233" s="25"/>
      <c r="G233" s="25"/>
      <c r="H233" s="25"/>
      <c r="I233" s="25"/>
      <c r="J233" s="25"/>
      <c r="K233" s="25"/>
      <c r="L233" s="25"/>
      <c r="M233" s="25"/>
      <c r="N233" s="25"/>
      <c r="O233" s="21">
        <f>SUM(D233:N233)</f>
        <v>0</v>
      </c>
      <c r="P233" s="25"/>
      <c r="Q233" s="25"/>
      <c r="R233" s="25"/>
      <c r="S233" s="21">
        <f>SUM(P233:R233)</f>
        <v>0</v>
      </c>
      <c r="T233" s="25"/>
      <c r="U233" s="25"/>
      <c r="V233" s="25"/>
      <c r="W233" s="25"/>
      <c r="X233" s="25"/>
      <c r="Y233" s="21">
        <f t="shared" si="1073"/>
        <v>0</v>
      </c>
      <c r="Z233" s="21">
        <f>SUM(O233,S233,Y233)</f>
        <v>0</v>
      </c>
      <c r="AA233" s="48" t="str">
        <f t="shared" si="1104"/>
        <v/>
      </c>
      <c r="AB233" s="20"/>
      <c r="AC233" s="25"/>
      <c r="AD233" s="25"/>
      <c r="AE233" s="25"/>
      <c r="AF233" s="25"/>
      <c r="AG233" s="25"/>
      <c r="AH233" s="21">
        <f>SUM(AC233:AG233)</f>
        <v>0</v>
      </c>
      <c r="AI233" s="25"/>
      <c r="AJ233" s="25"/>
      <c r="AK233" s="25"/>
      <c r="AL233" s="25"/>
      <c r="AM233" s="25"/>
      <c r="AN233" s="21">
        <f>SUM(AI233:AM233)</f>
        <v>0</v>
      </c>
      <c r="AO233" s="25"/>
      <c r="AP233" s="25"/>
      <c r="AQ233" s="25"/>
      <c r="AR233" s="25"/>
      <c r="AS233" s="25"/>
      <c r="AT233" s="21">
        <f>SUM(AO233:AS233)</f>
        <v>0</v>
      </c>
      <c r="AU233" s="25"/>
      <c r="AV233" s="25"/>
      <c r="AW233" s="25"/>
      <c r="AX233" s="25"/>
      <c r="AY233" s="25"/>
      <c r="AZ233" s="21">
        <f t="shared" si="1074"/>
        <v>0</v>
      </c>
      <c r="BA233" s="21">
        <f t="shared" si="1075"/>
        <v>0</v>
      </c>
      <c r="BB233" s="48" t="str">
        <f t="shared" si="1107"/>
        <v/>
      </c>
      <c r="BC233" s="20"/>
      <c r="BD233" s="25"/>
      <c r="BE233" s="25"/>
      <c r="BF233" s="25"/>
      <c r="BG233" s="25">
        <v>0.7</v>
      </c>
      <c r="BH233" s="25">
        <v>0.3</v>
      </c>
      <c r="BI233" s="21">
        <f t="shared" si="1076"/>
        <v>1</v>
      </c>
      <c r="BJ233" s="25"/>
      <c r="BK233" s="25"/>
      <c r="BL233" s="25"/>
      <c r="BM233" s="25"/>
      <c r="BN233" s="25"/>
      <c r="BO233" s="21">
        <f>SUM(BJ233:BN233)</f>
        <v>0</v>
      </c>
      <c r="BP233" s="25"/>
      <c r="BQ233" s="25"/>
      <c r="BR233" s="25"/>
      <c r="BS233" s="25"/>
      <c r="BT233" s="25"/>
      <c r="BU233" s="21">
        <f>SUM(BP233:BT233)</f>
        <v>0</v>
      </c>
      <c r="BV233" s="25"/>
      <c r="BW233" s="25"/>
      <c r="BX233" s="25"/>
      <c r="BY233" s="25"/>
      <c r="BZ233" s="25"/>
      <c r="CA233" s="21">
        <f>SUM(BV233:BZ233)</f>
        <v>0</v>
      </c>
      <c r="CB233" s="25"/>
      <c r="CC233" s="21">
        <f>SUM(CB233)</f>
        <v>0</v>
      </c>
      <c r="CD233" s="25"/>
      <c r="CE233" s="21">
        <f t="shared" si="1078"/>
        <v>0</v>
      </c>
      <c r="CF233" s="21">
        <f t="shared" si="1079"/>
        <v>1</v>
      </c>
      <c r="CG233" s="48">
        <f t="shared" si="1110"/>
        <v>1.0500820694702604E-4</v>
      </c>
      <c r="CH233" s="20"/>
      <c r="CI233" s="25"/>
      <c r="CJ233" s="25"/>
      <c r="CK233" s="25"/>
      <c r="CL233" s="25"/>
      <c r="CM233" s="25"/>
      <c r="CN233" s="25"/>
      <c r="CO233" s="21">
        <f>SUM(CI233:CN233)</f>
        <v>0</v>
      </c>
      <c r="CP233" s="25"/>
      <c r="CQ233" s="25"/>
      <c r="CR233" s="25"/>
      <c r="CS233" s="25"/>
      <c r="CT233" s="25"/>
      <c r="CU233" s="25"/>
      <c r="CV233" s="19">
        <f t="shared" si="1102"/>
        <v>0</v>
      </c>
      <c r="CW233" s="25"/>
      <c r="CX233" s="25"/>
      <c r="CY233" s="25"/>
      <c r="CZ233" s="25"/>
      <c r="DA233" s="25"/>
      <c r="DB233" s="21">
        <f>SUM(CW233:DA233)</f>
        <v>0</v>
      </c>
      <c r="DC233" s="25"/>
      <c r="DD233" s="25"/>
      <c r="DE233" s="25"/>
      <c r="DF233" s="25"/>
      <c r="DG233" s="25"/>
      <c r="DH233" s="21">
        <f t="shared" si="1081"/>
        <v>0</v>
      </c>
      <c r="DI233" s="25"/>
      <c r="DJ233" s="25"/>
      <c r="DK233" s="25"/>
      <c r="DL233" s="21">
        <f t="shared" si="1082"/>
        <v>0</v>
      </c>
      <c r="DM233" s="25"/>
      <c r="DN233" s="25"/>
      <c r="DO233" s="25"/>
      <c r="DP233" s="25"/>
      <c r="DQ233" s="25"/>
      <c r="DR233" s="21">
        <f t="shared" si="1083"/>
        <v>0</v>
      </c>
      <c r="DS233" s="19">
        <f t="shared" si="1084"/>
        <v>0</v>
      </c>
      <c r="DT233" s="48" t="str">
        <f t="shared" si="1085"/>
        <v/>
      </c>
      <c r="DU233" s="20"/>
      <c r="DV233" s="25"/>
      <c r="DW233" s="25"/>
      <c r="DX233" s="25"/>
      <c r="DY233" s="21">
        <f t="shared" si="1086"/>
        <v>0</v>
      </c>
      <c r="DZ233" s="25"/>
      <c r="EA233" s="21">
        <f t="shared" si="1087"/>
        <v>0</v>
      </c>
      <c r="EB233" s="25"/>
      <c r="EC233" s="25"/>
      <c r="ED233" s="25"/>
      <c r="EE233" s="25"/>
      <c r="EF233" s="25"/>
      <c r="EG233" s="25"/>
      <c r="EH233" s="21">
        <f t="shared" si="1088"/>
        <v>0</v>
      </c>
      <c r="EI233" s="25"/>
      <c r="EJ233" s="25"/>
      <c r="EK233" s="25"/>
      <c r="EL233" s="25"/>
      <c r="EM233" s="25"/>
      <c r="EN233" s="21">
        <f>SUM(EI233:EM233)</f>
        <v>0</v>
      </c>
      <c r="EO233" s="21">
        <f t="shared" si="1089"/>
        <v>0</v>
      </c>
      <c r="EP233" s="48" t="str">
        <f t="shared" si="1101"/>
        <v/>
      </c>
      <c r="ER233" s="25"/>
      <c r="ES233" s="25"/>
      <c r="ET233" s="25"/>
      <c r="EU233" s="25"/>
      <c r="EV233" s="25"/>
      <c r="EW233" s="25"/>
      <c r="EX233" s="25"/>
      <c r="EY233" s="21">
        <f t="shared" si="1090"/>
        <v>0</v>
      </c>
      <c r="EZ233" s="21">
        <f t="shared" si="1091"/>
        <v>0</v>
      </c>
      <c r="FA233" s="48" t="str">
        <f t="shared" si="1111"/>
        <v/>
      </c>
    </row>
    <row r="234" spans="1:157" x14ac:dyDescent="0.25">
      <c r="A234" s="92"/>
      <c r="B234" s="8" t="s">
        <v>88</v>
      </c>
      <c r="C234" s="1"/>
      <c r="D234" s="25"/>
      <c r="E234" s="25"/>
      <c r="F234" s="25"/>
      <c r="G234" s="25"/>
      <c r="H234" s="25"/>
      <c r="I234" s="25"/>
      <c r="J234" s="25"/>
      <c r="K234" s="25"/>
      <c r="L234" s="25"/>
      <c r="M234" s="25"/>
      <c r="N234" s="25"/>
      <c r="O234" s="21">
        <f t="shared" ref="O234" si="1112">SUM(D234:N234)</f>
        <v>0</v>
      </c>
      <c r="P234" s="25"/>
      <c r="Q234" s="25"/>
      <c r="R234" s="25"/>
      <c r="S234" s="21">
        <f t="shared" ref="S234" si="1113">SUM(P234:R234)</f>
        <v>0</v>
      </c>
      <c r="T234" s="25"/>
      <c r="U234" s="25"/>
      <c r="V234" s="25"/>
      <c r="W234" s="25"/>
      <c r="X234" s="25"/>
      <c r="Y234" s="21">
        <f>SUM(T234:X234)</f>
        <v>0</v>
      </c>
      <c r="Z234" s="21">
        <f t="shared" ref="Z234" si="1114">SUM(O234,S234,Y234)</f>
        <v>0</v>
      </c>
      <c r="AA234" s="46" t="str">
        <f t="shared" si="1104"/>
        <v/>
      </c>
      <c r="AB234" s="20"/>
      <c r="AC234" s="25"/>
      <c r="AD234" s="25"/>
      <c r="AE234" s="25"/>
      <c r="AF234" s="25"/>
      <c r="AG234" s="25"/>
      <c r="AH234" s="21">
        <f t="shared" ref="AH234" si="1115">SUM(AC234:AG234)</f>
        <v>0</v>
      </c>
      <c r="AI234" s="25"/>
      <c r="AJ234" s="25"/>
      <c r="AK234" s="25"/>
      <c r="AL234" s="25"/>
      <c r="AM234" s="25"/>
      <c r="AN234" s="21">
        <f t="shared" ref="AN234" si="1116">SUM(AI234:AM234)</f>
        <v>0</v>
      </c>
      <c r="AO234" s="25"/>
      <c r="AP234" s="25"/>
      <c r="AQ234" s="25"/>
      <c r="AR234" s="25"/>
      <c r="AS234" s="25"/>
      <c r="AT234" s="21">
        <f t="shared" ref="AT234" si="1117">SUM(AO234:AS234)</f>
        <v>0</v>
      </c>
      <c r="AU234" s="25"/>
      <c r="AV234" s="25"/>
      <c r="AW234" s="25"/>
      <c r="AX234" s="25"/>
      <c r="AY234" s="25"/>
      <c r="AZ234" s="21">
        <f>SUM(AU234:AY234)</f>
        <v>0</v>
      </c>
      <c r="BA234" s="21">
        <f>SUM(AH234,AN234,AT234,AZ234)</f>
        <v>0</v>
      </c>
      <c r="BB234" s="46" t="str">
        <f t="shared" si="1107"/>
        <v/>
      </c>
      <c r="BC234" s="20"/>
      <c r="BD234" s="25"/>
      <c r="BE234" s="25"/>
      <c r="BF234" s="25"/>
      <c r="BG234" s="25"/>
      <c r="BH234" s="25"/>
      <c r="BI234" s="21">
        <f t="shared" si="1076"/>
        <v>0</v>
      </c>
      <c r="BJ234" s="25"/>
      <c r="BK234" s="25"/>
      <c r="BL234" s="25"/>
      <c r="BM234" s="25"/>
      <c r="BN234" s="25"/>
      <c r="BO234" s="21">
        <f t="shared" ref="BO234" si="1118">SUM(BJ234:BN234)</f>
        <v>0</v>
      </c>
      <c r="BP234" s="25"/>
      <c r="BQ234" s="25"/>
      <c r="BR234" s="25"/>
      <c r="BS234" s="25"/>
      <c r="BT234" s="25"/>
      <c r="BU234" s="21">
        <f t="shared" ref="BU234" si="1119">SUM(BP234:BT234)</f>
        <v>0</v>
      </c>
      <c r="BV234" s="25"/>
      <c r="BW234" s="25"/>
      <c r="BX234" s="25"/>
      <c r="BY234" s="25"/>
      <c r="BZ234" s="25"/>
      <c r="CA234" s="21">
        <f t="shared" ref="CA234" si="1120">SUM(BV234:BZ234)</f>
        <v>0</v>
      </c>
      <c r="CB234" s="25"/>
      <c r="CC234" s="21">
        <f t="shared" ref="CC234" si="1121">SUM(CB234)</f>
        <v>0</v>
      </c>
      <c r="CD234" s="25"/>
      <c r="CE234" s="21">
        <f t="shared" si="1078"/>
        <v>0</v>
      </c>
      <c r="CF234" s="21">
        <f t="shared" si="1079"/>
        <v>0</v>
      </c>
      <c r="CG234" s="46" t="str">
        <f t="shared" si="1110"/>
        <v/>
      </c>
      <c r="CH234" s="20"/>
      <c r="CI234" s="25"/>
      <c r="CJ234" s="25"/>
      <c r="CK234" s="25"/>
      <c r="CL234" s="25"/>
      <c r="CM234" s="25"/>
      <c r="CN234" s="25"/>
      <c r="CO234" s="21">
        <f t="shared" ref="CO234" si="1122">SUM(CI234:CN234)</f>
        <v>0</v>
      </c>
      <c r="CP234" s="25"/>
      <c r="CQ234" s="25"/>
      <c r="CR234" s="25"/>
      <c r="CS234" s="25"/>
      <c r="CT234" s="25"/>
      <c r="CU234" s="25"/>
      <c r="CV234" s="19">
        <f t="shared" si="1102"/>
        <v>0</v>
      </c>
      <c r="CW234" s="25"/>
      <c r="CX234" s="25"/>
      <c r="CY234" s="25"/>
      <c r="CZ234" s="25"/>
      <c r="DA234" s="25"/>
      <c r="DB234" s="21">
        <f t="shared" ref="DB234" si="1123">SUM(CW234:DA234)</f>
        <v>0</v>
      </c>
      <c r="DC234" s="25"/>
      <c r="DD234" s="25"/>
      <c r="DE234" s="25"/>
      <c r="DF234" s="25"/>
      <c r="DG234" s="25"/>
      <c r="DH234" s="21">
        <f t="shared" si="1081"/>
        <v>0</v>
      </c>
      <c r="DI234" s="25">
        <v>0.25</v>
      </c>
      <c r="DJ234" s="25"/>
      <c r="DK234" s="25"/>
      <c r="DL234" s="21">
        <f t="shared" si="1082"/>
        <v>0.25</v>
      </c>
      <c r="DM234" s="25"/>
      <c r="DN234" s="25"/>
      <c r="DO234" s="25"/>
      <c r="DP234" s="25"/>
      <c r="DQ234" s="25"/>
      <c r="DR234" s="21">
        <f t="shared" si="1083"/>
        <v>0</v>
      </c>
      <c r="DS234" s="19">
        <f t="shared" si="1084"/>
        <v>0.25</v>
      </c>
      <c r="DT234" s="46">
        <f t="shared" si="1085"/>
        <v>1.1766775262929232E-5</v>
      </c>
      <c r="DU234" s="20"/>
      <c r="DV234" s="25"/>
      <c r="DW234" s="25"/>
      <c r="DX234" s="25"/>
      <c r="DY234" s="21">
        <f t="shared" si="1086"/>
        <v>0</v>
      </c>
      <c r="DZ234" s="25"/>
      <c r="EA234" s="21">
        <f t="shared" si="1087"/>
        <v>0</v>
      </c>
      <c r="EB234" s="25"/>
      <c r="EC234" s="25"/>
      <c r="ED234" s="25"/>
      <c r="EE234" s="25"/>
      <c r="EF234" s="25"/>
      <c r="EG234" s="25"/>
      <c r="EH234" s="21">
        <f t="shared" si="1088"/>
        <v>0</v>
      </c>
      <c r="EI234" s="25"/>
      <c r="EJ234" s="25"/>
      <c r="EK234" s="25"/>
      <c r="EL234" s="25"/>
      <c r="EM234" s="25"/>
      <c r="EN234" s="21">
        <f t="shared" ref="EN234" si="1124">SUM(EI234:EM234)</f>
        <v>0</v>
      </c>
      <c r="EO234" s="21">
        <f t="shared" si="1089"/>
        <v>0</v>
      </c>
      <c r="EP234" s="48" t="str">
        <f t="shared" si="1101"/>
        <v/>
      </c>
      <c r="ER234" s="25"/>
      <c r="ES234" s="25"/>
      <c r="ET234" s="25"/>
      <c r="EU234" s="25"/>
      <c r="EV234" s="25"/>
      <c r="EW234" s="25"/>
      <c r="EX234" s="25"/>
      <c r="EY234" s="21">
        <f t="shared" si="1090"/>
        <v>0</v>
      </c>
      <c r="EZ234" s="21">
        <f t="shared" si="1091"/>
        <v>0</v>
      </c>
      <c r="FA234" s="46" t="str">
        <f t="shared" si="1111"/>
        <v/>
      </c>
    </row>
    <row r="235" spans="1:157" ht="15.75" customHeight="1" x14ac:dyDescent="0.25">
      <c r="A235" s="26"/>
      <c r="B235" s="8" t="s">
        <v>89</v>
      </c>
      <c r="C235" s="1"/>
      <c r="D235" s="25"/>
      <c r="E235" s="25"/>
      <c r="F235" s="25"/>
      <c r="G235" s="25"/>
      <c r="H235" s="25"/>
      <c r="I235" s="25"/>
      <c r="J235" s="25"/>
      <c r="K235" s="25"/>
      <c r="L235" s="25"/>
      <c r="M235" s="25"/>
      <c r="N235" s="25"/>
      <c r="O235" s="21">
        <f>SUM(D235:N235)</f>
        <v>0</v>
      </c>
      <c r="P235" s="25"/>
      <c r="Q235" s="25"/>
      <c r="R235" s="25"/>
      <c r="S235" s="21">
        <f>SUM(P235:R235)</f>
        <v>0</v>
      </c>
      <c r="T235" s="25"/>
      <c r="U235" s="25"/>
      <c r="V235" s="25"/>
      <c r="W235" s="25"/>
      <c r="X235" s="25"/>
      <c r="Y235" s="21">
        <f t="shared" si="1073"/>
        <v>0</v>
      </c>
      <c r="Z235" s="21">
        <f>SUM(O235,S235,Y235)</f>
        <v>0</v>
      </c>
      <c r="AA235" s="46" t="str">
        <f t="shared" si="1104"/>
        <v/>
      </c>
      <c r="AB235" s="20"/>
      <c r="AC235" s="25"/>
      <c r="AD235" s="25"/>
      <c r="AE235" s="25"/>
      <c r="AF235" s="25"/>
      <c r="AG235" s="25"/>
      <c r="AH235" s="21">
        <f>SUM(AC235:AG235)</f>
        <v>0</v>
      </c>
      <c r="AI235" s="25"/>
      <c r="AJ235" s="25"/>
      <c r="AK235" s="25"/>
      <c r="AL235" s="25"/>
      <c r="AM235" s="25"/>
      <c r="AN235" s="21">
        <f>SUM(AI235:AM235)</f>
        <v>0</v>
      </c>
      <c r="AO235" s="25"/>
      <c r="AP235" s="25"/>
      <c r="AQ235" s="25"/>
      <c r="AR235" s="25"/>
      <c r="AS235" s="25"/>
      <c r="AT235" s="21">
        <f>SUM(AO235:AS235)</f>
        <v>0</v>
      </c>
      <c r="AU235" s="25"/>
      <c r="AV235" s="25"/>
      <c r="AW235" s="25"/>
      <c r="AX235" s="25"/>
      <c r="AY235" s="25"/>
      <c r="AZ235" s="21">
        <f t="shared" si="1074"/>
        <v>0</v>
      </c>
      <c r="BA235" s="21">
        <f t="shared" si="1075"/>
        <v>0</v>
      </c>
      <c r="BB235" s="46" t="str">
        <f t="shared" si="1107"/>
        <v/>
      </c>
      <c r="BC235" s="20"/>
      <c r="BD235" s="25">
        <v>0.20119999999999999</v>
      </c>
      <c r="BE235" s="25">
        <v>0.20119999999999999</v>
      </c>
      <c r="BF235" s="25">
        <v>0.20119999999999999</v>
      </c>
      <c r="BG235" s="25">
        <v>0.20119999999999999</v>
      </c>
      <c r="BH235" s="25">
        <v>2.2012</v>
      </c>
      <c r="BI235" s="21">
        <f t="shared" si="1076"/>
        <v>3.0060000000000002</v>
      </c>
      <c r="BJ235" s="25"/>
      <c r="BK235" s="25"/>
      <c r="BL235" s="25"/>
      <c r="BM235" s="25"/>
      <c r="BN235" s="25"/>
      <c r="BO235" s="21">
        <f>SUM(BJ235:BN235)</f>
        <v>0</v>
      </c>
      <c r="BP235" s="25"/>
      <c r="BQ235" s="25"/>
      <c r="BR235" s="25"/>
      <c r="BS235" s="25"/>
      <c r="BT235" s="25"/>
      <c r="BU235" s="21">
        <f>SUM(BP235:BT235)</f>
        <v>0</v>
      </c>
      <c r="BV235" s="25"/>
      <c r="BW235" s="25"/>
      <c r="BX235" s="25"/>
      <c r="BY235" s="25"/>
      <c r="BZ235" s="25"/>
      <c r="CA235" s="21">
        <f>SUM(BV235:BZ235)</f>
        <v>0</v>
      </c>
      <c r="CB235" s="25"/>
      <c r="CC235" s="21">
        <f t="shared" ref="CC235" si="1125">SUM(CB235)</f>
        <v>0</v>
      </c>
      <c r="CD235" s="25"/>
      <c r="CE235" s="21">
        <f t="shared" si="1078"/>
        <v>0</v>
      </c>
      <c r="CF235" s="21">
        <f t="shared" si="1079"/>
        <v>3.0060000000000002</v>
      </c>
      <c r="CG235" s="46">
        <f t="shared" si="1110"/>
        <v>3.1565467008276029E-4</v>
      </c>
      <c r="CH235" s="20"/>
      <c r="CI235" s="25">
        <v>1</v>
      </c>
      <c r="CJ235" s="25"/>
      <c r="CK235" s="25"/>
      <c r="CL235" s="25">
        <v>0</v>
      </c>
      <c r="CM235" s="25"/>
      <c r="CN235" s="25"/>
      <c r="CO235" s="21">
        <f>SUM(CI235:CN235)</f>
        <v>1</v>
      </c>
      <c r="CP235" s="25"/>
      <c r="CQ235" s="25"/>
      <c r="CR235" s="25"/>
      <c r="CS235" s="25"/>
      <c r="CT235" s="25"/>
      <c r="CU235" s="25"/>
      <c r="CV235" s="19">
        <f t="shared" si="1102"/>
        <v>0</v>
      </c>
      <c r="CW235" s="25"/>
      <c r="CX235" s="25"/>
      <c r="CY235" s="25"/>
      <c r="CZ235" s="25"/>
      <c r="DA235" s="25"/>
      <c r="DB235" s="21">
        <f>SUM(CW235:DA235)</f>
        <v>0</v>
      </c>
      <c r="DC235" s="25"/>
      <c r="DD235" s="25"/>
      <c r="DE235" s="25"/>
      <c r="DF235" s="25"/>
      <c r="DG235" s="25"/>
      <c r="DH235" s="21">
        <f t="shared" si="1081"/>
        <v>0</v>
      </c>
      <c r="DI235" s="25"/>
      <c r="DJ235" s="25"/>
      <c r="DK235" s="25"/>
      <c r="DL235" s="21">
        <f t="shared" si="1082"/>
        <v>0</v>
      </c>
      <c r="DM235" s="25"/>
      <c r="DN235" s="25"/>
      <c r="DO235" s="25"/>
      <c r="DP235" s="25"/>
      <c r="DQ235" s="25"/>
      <c r="DR235" s="21">
        <f t="shared" si="1083"/>
        <v>0</v>
      </c>
      <c r="DS235" s="19">
        <f t="shared" si="1084"/>
        <v>1</v>
      </c>
      <c r="DT235" s="46">
        <f t="shared" si="1085"/>
        <v>4.706710105171693E-5</v>
      </c>
      <c r="DU235" s="20"/>
      <c r="DV235" s="25"/>
      <c r="DW235" s="25"/>
      <c r="DX235" s="25"/>
      <c r="DY235" s="21">
        <f t="shared" si="1086"/>
        <v>0</v>
      </c>
      <c r="DZ235" s="25"/>
      <c r="EA235" s="21">
        <f t="shared" si="1087"/>
        <v>0</v>
      </c>
      <c r="EB235" s="25"/>
      <c r="EC235" s="25"/>
      <c r="ED235" s="25"/>
      <c r="EE235" s="25"/>
      <c r="EF235" s="25"/>
      <c r="EG235" s="25"/>
      <c r="EH235" s="21">
        <f t="shared" si="1088"/>
        <v>0</v>
      </c>
      <c r="EI235" s="25"/>
      <c r="EJ235" s="25"/>
      <c r="EK235" s="25"/>
      <c r="EL235" s="25"/>
      <c r="EM235" s="25"/>
      <c r="EN235" s="21">
        <f>SUM(EI235:EM235)</f>
        <v>0</v>
      </c>
      <c r="EO235" s="21">
        <f t="shared" si="1089"/>
        <v>0</v>
      </c>
      <c r="EP235" s="48" t="str">
        <f t="shared" si="1101"/>
        <v/>
      </c>
      <c r="ER235" s="25"/>
      <c r="ES235" s="25"/>
      <c r="ET235" s="25"/>
      <c r="EU235" s="25"/>
      <c r="EV235" s="25"/>
      <c r="EW235" s="25"/>
      <c r="EX235" s="25"/>
      <c r="EY235" s="21">
        <f t="shared" si="1090"/>
        <v>0</v>
      </c>
      <c r="EZ235" s="21">
        <f t="shared" si="1091"/>
        <v>0</v>
      </c>
      <c r="FA235" s="46" t="str">
        <f t="shared" si="1111"/>
        <v/>
      </c>
    </row>
    <row r="236" spans="1:157" x14ac:dyDescent="0.25">
      <c r="A236" s="92"/>
      <c r="B236" s="8" t="s">
        <v>90</v>
      </c>
      <c r="C236" s="1"/>
      <c r="D236" s="25"/>
      <c r="E236" s="25"/>
      <c r="F236" s="25"/>
      <c r="G236" s="25"/>
      <c r="H236" s="25"/>
      <c r="I236" s="25"/>
      <c r="J236" s="25"/>
      <c r="K236" s="25"/>
      <c r="L236" s="25"/>
      <c r="M236" s="25"/>
      <c r="N236" s="25"/>
      <c r="O236" s="21">
        <f t="shared" ref="O236" si="1126">SUM(D236:N236)</f>
        <v>0</v>
      </c>
      <c r="P236" s="25"/>
      <c r="Q236" s="25"/>
      <c r="R236" s="25"/>
      <c r="S236" s="21">
        <f t="shared" ref="S236" si="1127">SUM(P236:R236)</f>
        <v>0</v>
      </c>
      <c r="T236" s="25"/>
      <c r="U236" s="25"/>
      <c r="V236" s="25"/>
      <c r="W236" s="25"/>
      <c r="X236" s="25"/>
      <c r="Y236" s="21">
        <f>SUM(T236:X236)</f>
        <v>0</v>
      </c>
      <c r="Z236" s="21">
        <f t="shared" ref="Z236" si="1128">SUM(O236,S236,Y236)</f>
        <v>0</v>
      </c>
      <c r="AA236" s="46" t="str">
        <f t="shared" si="1104"/>
        <v/>
      </c>
      <c r="AB236" s="20"/>
      <c r="AC236" s="25"/>
      <c r="AD236" s="25"/>
      <c r="AE236" s="25"/>
      <c r="AF236" s="25"/>
      <c r="AG236" s="25"/>
      <c r="AH236" s="21">
        <f t="shared" ref="AH236" si="1129">SUM(AC236:AG236)</f>
        <v>0</v>
      </c>
      <c r="AI236" s="25"/>
      <c r="AJ236" s="25"/>
      <c r="AK236" s="25"/>
      <c r="AL236" s="25"/>
      <c r="AM236" s="25"/>
      <c r="AN236" s="21">
        <f t="shared" ref="AN236" si="1130">SUM(AI236:AM236)</f>
        <v>0</v>
      </c>
      <c r="AO236" s="25"/>
      <c r="AP236" s="25"/>
      <c r="AQ236" s="25"/>
      <c r="AR236" s="25"/>
      <c r="AS236" s="25"/>
      <c r="AT236" s="21">
        <f t="shared" ref="AT236" si="1131">SUM(AO236:AS236)</f>
        <v>0</v>
      </c>
      <c r="AU236" s="25"/>
      <c r="AV236" s="25"/>
      <c r="AW236" s="25"/>
      <c r="AX236" s="25"/>
      <c r="AY236" s="25"/>
      <c r="AZ236" s="21">
        <f>SUM(AU236:AY236)</f>
        <v>0</v>
      </c>
      <c r="BA236" s="21">
        <f>SUM(AH236,AN236,AT236,AZ236)</f>
        <v>0</v>
      </c>
      <c r="BB236" s="46" t="str">
        <f t="shared" si="1107"/>
        <v/>
      </c>
      <c r="BC236" s="20"/>
      <c r="BD236" s="25"/>
      <c r="BE236" s="25"/>
      <c r="BF236" s="25"/>
      <c r="BG236" s="25"/>
      <c r="BH236" s="25"/>
      <c r="BI236" s="21">
        <f t="shared" si="1076"/>
        <v>0</v>
      </c>
      <c r="BJ236" s="25"/>
      <c r="BK236" s="25"/>
      <c r="BL236" s="25"/>
      <c r="BM236" s="25"/>
      <c r="BN236" s="25"/>
      <c r="BO236" s="21">
        <f t="shared" ref="BO236" si="1132">SUM(BJ236:BN236)</f>
        <v>0</v>
      </c>
      <c r="BP236" s="25"/>
      <c r="BQ236" s="25"/>
      <c r="BR236" s="25"/>
      <c r="BS236" s="25"/>
      <c r="BT236" s="25"/>
      <c r="BU236" s="21">
        <f t="shared" ref="BU236" si="1133">SUM(BP236:BT236)</f>
        <v>0</v>
      </c>
      <c r="BV236" s="25"/>
      <c r="BW236" s="25"/>
      <c r="BX236" s="25"/>
      <c r="BY236" s="25"/>
      <c r="BZ236" s="25"/>
      <c r="CA236" s="21">
        <f t="shared" ref="CA236" si="1134">SUM(BV236:BZ236)</f>
        <v>0</v>
      </c>
      <c r="CB236" s="25"/>
      <c r="CC236" s="21">
        <f t="shared" ref="CC236" si="1135">SUM(CB236)</f>
        <v>0</v>
      </c>
      <c r="CD236" s="25"/>
      <c r="CE236" s="21">
        <f t="shared" ref="CE236" si="1136">SUM(CD236:CD236)</f>
        <v>0</v>
      </c>
      <c r="CF236" s="21">
        <f t="shared" ref="CF236" si="1137">SUM(BI236,BO236,BU236,CA236,CC236,CE236)</f>
        <v>0</v>
      </c>
      <c r="CG236" s="46" t="str">
        <f t="shared" si="1110"/>
        <v/>
      </c>
      <c r="CH236" s="20"/>
      <c r="CI236" s="25"/>
      <c r="CJ236" s="25"/>
      <c r="CK236" s="25"/>
      <c r="CL236" s="25"/>
      <c r="CM236" s="25"/>
      <c r="CN236" s="25"/>
      <c r="CO236" s="21">
        <f t="shared" ref="CO236" si="1138">SUM(CI236:CN236)</f>
        <v>0</v>
      </c>
      <c r="CP236" s="25"/>
      <c r="CQ236" s="25"/>
      <c r="CR236" s="25"/>
      <c r="CS236" s="25"/>
      <c r="CT236" s="25"/>
      <c r="CU236" s="25"/>
      <c r="CV236" s="19">
        <f t="shared" si="1102"/>
        <v>0</v>
      </c>
      <c r="CW236" s="25"/>
      <c r="CX236" s="25"/>
      <c r="CY236" s="25"/>
      <c r="CZ236" s="25"/>
      <c r="DA236" s="25"/>
      <c r="DB236" s="21">
        <f t="shared" ref="DB236" si="1139">SUM(CW236:DA236)</f>
        <v>0</v>
      </c>
      <c r="DC236" s="25"/>
      <c r="DD236" s="25"/>
      <c r="DE236" s="25"/>
      <c r="DF236" s="25"/>
      <c r="DG236" s="25"/>
      <c r="DH236" s="21">
        <f t="shared" ref="DH236" si="1140">SUM(DC236:DG236)</f>
        <v>0</v>
      </c>
      <c r="DI236" s="25">
        <v>0.98066372000000002</v>
      </c>
      <c r="DJ236" s="25">
        <v>0</v>
      </c>
      <c r="DK236" s="25"/>
      <c r="DL236" s="21">
        <f t="shared" ref="DL236" si="1141">SUM(DI236:DK236)</f>
        <v>0.98066372000000002</v>
      </c>
      <c r="DM236" s="25"/>
      <c r="DN236" s="25"/>
      <c r="DO236" s="25"/>
      <c r="DP236" s="25"/>
      <c r="DQ236" s="25"/>
      <c r="DR236" s="21">
        <f t="shared" si="1083"/>
        <v>0</v>
      </c>
      <c r="DS236" s="19">
        <f t="shared" si="1084"/>
        <v>0.98066372000000002</v>
      </c>
      <c r="DT236" s="46">
        <f t="shared" si="1085"/>
        <v>4.6156998406992636E-5</v>
      </c>
      <c r="DU236" s="20"/>
      <c r="DV236" s="25"/>
      <c r="DW236" s="25"/>
      <c r="DX236" s="25"/>
      <c r="DY236" s="21">
        <f t="shared" si="1086"/>
        <v>0</v>
      </c>
      <c r="DZ236" s="25"/>
      <c r="EA236" s="21">
        <f t="shared" si="1087"/>
        <v>0</v>
      </c>
      <c r="EB236" s="25"/>
      <c r="EC236" s="25"/>
      <c r="ED236" s="25"/>
      <c r="EE236" s="25"/>
      <c r="EF236" s="25"/>
      <c r="EG236" s="25"/>
      <c r="EH236" s="21">
        <f t="shared" si="1088"/>
        <v>0</v>
      </c>
      <c r="EI236" s="25"/>
      <c r="EJ236" s="25"/>
      <c r="EK236" s="25"/>
      <c r="EL236" s="25"/>
      <c r="EM236" s="25"/>
      <c r="EN236" s="21">
        <f t="shared" ref="EN236" si="1142">SUM(EI236:EM236)</f>
        <v>0</v>
      </c>
      <c r="EO236" s="21">
        <f t="shared" si="1089"/>
        <v>0</v>
      </c>
      <c r="EP236" s="48" t="str">
        <f t="shared" si="1101"/>
        <v/>
      </c>
      <c r="ER236" s="25"/>
      <c r="ES236" s="25"/>
      <c r="ET236" s="25"/>
      <c r="EU236" s="25"/>
      <c r="EV236" s="25"/>
      <c r="EW236" s="25"/>
      <c r="EX236" s="25"/>
      <c r="EY236" s="21">
        <f t="shared" si="1090"/>
        <v>0</v>
      </c>
      <c r="EZ236" s="21">
        <f t="shared" si="1091"/>
        <v>0</v>
      </c>
      <c r="FA236" s="46" t="str">
        <f t="shared" si="1111"/>
        <v/>
      </c>
    </row>
    <row r="237" spans="1:157" x14ac:dyDescent="0.25">
      <c r="A237" s="92"/>
      <c r="B237" s="8" t="s">
        <v>91</v>
      </c>
      <c r="C237" s="1"/>
      <c r="D237" s="25"/>
      <c r="E237" s="25"/>
      <c r="F237" s="25"/>
      <c r="G237" s="25"/>
      <c r="H237" s="25"/>
      <c r="I237" s="25"/>
      <c r="J237" s="25"/>
      <c r="K237" s="25"/>
      <c r="L237" s="25"/>
      <c r="M237" s="25"/>
      <c r="N237" s="25"/>
      <c r="O237" s="21">
        <f t="shared" ref="O237" si="1143">SUM(D237:N237)</f>
        <v>0</v>
      </c>
      <c r="P237" s="25"/>
      <c r="Q237" s="25"/>
      <c r="R237" s="25"/>
      <c r="S237" s="21">
        <f t="shared" ref="S237" si="1144">SUM(P237:R237)</f>
        <v>0</v>
      </c>
      <c r="T237" s="25"/>
      <c r="U237" s="25"/>
      <c r="V237" s="25"/>
      <c r="W237" s="25"/>
      <c r="X237" s="25"/>
      <c r="Y237" s="21">
        <f>SUM(T237:X237)</f>
        <v>0</v>
      </c>
      <c r="Z237" s="21">
        <f t="shared" ref="Z237" si="1145">SUM(O237,S237,Y237)</f>
        <v>0</v>
      </c>
      <c r="AA237" s="46" t="str">
        <f t="shared" si="1104"/>
        <v/>
      </c>
      <c r="AB237" s="20"/>
      <c r="AC237" s="25"/>
      <c r="AD237" s="25"/>
      <c r="AE237" s="25"/>
      <c r="AF237" s="25"/>
      <c r="AG237" s="25"/>
      <c r="AH237" s="21">
        <f t="shared" ref="AH237" si="1146">SUM(AC237:AG237)</f>
        <v>0</v>
      </c>
      <c r="AI237" s="25"/>
      <c r="AJ237" s="25"/>
      <c r="AK237" s="25"/>
      <c r="AL237" s="25"/>
      <c r="AM237" s="25"/>
      <c r="AN237" s="21">
        <f t="shared" ref="AN237" si="1147">SUM(AI237:AM237)</f>
        <v>0</v>
      </c>
      <c r="AO237" s="25"/>
      <c r="AP237" s="25"/>
      <c r="AQ237" s="25"/>
      <c r="AR237" s="25"/>
      <c r="AS237" s="25"/>
      <c r="AT237" s="21">
        <f t="shared" ref="AT237" si="1148">SUM(AO237:AS237)</f>
        <v>0</v>
      </c>
      <c r="AU237" s="25"/>
      <c r="AV237" s="25"/>
      <c r="AW237" s="25"/>
      <c r="AX237" s="25"/>
      <c r="AY237" s="25"/>
      <c r="AZ237" s="21">
        <f>SUM(AU237:AY237)</f>
        <v>0</v>
      </c>
      <c r="BA237" s="21">
        <f>SUM(AH237,AN237,AT237,AZ237)</f>
        <v>0</v>
      </c>
      <c r="BB237" s="46" t="str">
        <f t="shared" si="1107"/>
        <v/>
      </c>
      <c r="BC237" s="20"/>
      <c r="BD237" s="25"/>
      <c r="BE237" s="25"/>
      <c r="BF237" s="25"/>
      <c r="BG237" s="25"/>
      <c r="BH237" s="25"/>
      <c r="BI237" s="21">
        <f t="shared" si="1076"/>
        <v>0</v>
      </c>
      <c r="BJ237" s="25"/>
      <c r="BK237" s="25"/>
      <c r="BL237" s="25"/>
      <c r="BM237" s="25"/>
      <c r="BN237" s="25"/>
      <c r="BO237" s="21">
        <f t="shared" ref="BO237" si="1149">SUM(BJ237:BN237)</f>
        <v>0</v>
      </c>
      <c r="BP237" s="25"/>
      <c r="BQ237" s="25"/>
      <c r="BR237" s="25"/>
      <c r="BS237" s="25"/>
      <c r="BT237" s="25"/>
      <c r="BU237" s="21">
        <f t="shared" ref="BU237" si="1150">SUM(BP237:BT237)</f>
        <v>0</v>
      </c>
      <c r="BV237" s="25"/>
      <c r="BW237" s="25"/>
      <c r="BX237" s="25"/>
      <c r="BY237" s="25"/>
      <c r="BZ237" s="25"/>
      <c r="CA237" s="21">
        <f t="shared" ref="CA237" si="1151">SUM(BV237:BZ237)</f>
        <v>0</v>
      </c>
      <c r="CB237" s="25"/>
      <c r="CC237" s="21">
        <f t="shared" ref="CC237" si="1152">SUM(CB237)</f>
        <v>0</v>
      </c>
      <c r="CD237" s="25"/>
      <c r="CE237" s="21">
        <f t="shared" ref="CE237" si="1153">SUM(CD237:CD237)</f>
        <v>0</v>
      </c>
      <c r="CF237" s="21">
        <f t="shared" ref="CF237" si="1154">SUM(BI237,BO237,BU237,CA237,CC237,CE237)</f>
        <v>0</v>
      </c>
      <c r="CG237" s="46" t="str">
        <f t="shared" si="1110"/>
        <v/>
      </c>
      <c r="CH237" s="20"/>
      <c r="CI237" s="25"/>
      <c r="CJ237" s="25"/>
      <c r="CK237" s="25"/>
      <c r="CL237" s="25"/>
      <c r="CM237" s="25"/>
      <c r="CN237" s="25"/>
      <c r="CO237" s="21">
        <f t="shared" ref="CO237" si="1155">SUM(CI237:CN237)</f>
        <v>0</v>
      </c>
      <c r="CP237" s="25">
        <v>0.55156000000000005</v>
      </c>
      <c r="CQ237" s="25">
        <v>0.43956623</v>
      </c>
      <c r="CR237" s="25">
        <v>0.96063041999999998</v>
      </c>
      <c r="CS237" s="25">
        <v>0.61714999999999998</v>
      </c>
      <c r="CT237" s="25"/>
      <c r="CU237" s="25"/>
      <c r="CV237" s="19">
        <f t="shared" si="1102"/>
        <v>2.5689066500000002</v>
      </c>
      <c r="CW237" s="25"/>
      <c r="CX237" s="25"/>
      <c r="CY237" s="25"/>
      <c r="CZ237" s="25"/>
      <c r="DA237" s="25"/>
      <c r="DB237" s="21">
        <f t="shared" ref="DB237" si="1156">SUM(CW237:DA237)</f>
        <v>0</v>
      </c>
      <c r="DC237" s="25"/>
      <c r="DD237" s="25"/>
      <c r="DE237" s="25"/>
      <c r="DF237" s="25"/>
      <c r="DG237" s="25"/>
      <c r="DH237" s="21">
        <f t="shared" si="1081"/>
        <v>0</v>
      </c>
      <c r="DI237" s="25"/>
      <c r="DJ237" s="25"/>
      <c r="DK237" s="25"/>
      <c r="DL237" s="21">
        <f t="shared" ref="DL237" si="1157">SUM(DI237:DK237)</f>
        <v>0</v>
      </c>
      <c r="DM237" s="25"/>
      <c r="DN237" s="25"/>
      <c r="DO237" s="25"/>
      <c r="DP237" s="25"/>
      <c r="DQ237" s="25"/>
      <c r="DR237" s="21">
        <f t="shared" si="1083"/>
        <v>0</v>
      </c>
      <c r="DS237" s="19">
        <f t="shared" si="1084"/>
        <v>2.5689066500000002</v>
      </c>
      <c r="DT237" s="46">
        <f t="shared" si="1085"/>
        <v>1.2091098888797763E-4</v>
      </c>
      <c r="DU237" s="20"/>
      <c r="DV237" s="25"/>
      <c r="DW237" s="25"/>
      <c r="DX237" s="25"/>
      <c r="DY237" s="21">
        <f t="shared" si="1086"/>
        <v>0</v>
      </c>
      <c r="DZ237" s="25"/>
      <c r="EA237" s="21">
        <f t="shared" si="1087"/>
        <v>0</v>
      </c>
      <c r="EB237" s="25"/>
      <c r="EC237" s="25"/>
      <c r="ED237" s="25"/>
      <c r="EE237" s="25"/>
      <c r="EF237" s="25"/>
      <c r="EG237" s="25"/>
      <c r="EH237" s="21">
        <f t="shared" si="1088"/>
        <v>0</v>
      </c>
      <c r="EI237" s="25"/>
      <c r="EJ237" s="25"/>
      <c r="EK237" s="25"/>
      <c r="EL237" s="25"/>
      <c r="EM237" s="25"/>
      <c r="EN237" s="21">
        <f t="shared" ref="EN237" si="1158">SUM(EI237:EM237)</f>
        <v>0</v>
      </c>
      <c r="EO237" s="21">
        <f t="shared" si="1089"/>
        <v>0</v>
      </c>
      <c r="EP237" s="48" t="str">
        <f t="shared" si="1101"/>
        <v/>
      </c>
      <c r="ER237" s="25"/>
      <c r="ES237" s="25"/>
      <c r="ET237" s="25"/>
      <c r="EU237" s="25"/>
      <c r="EV237" s="25"/>
      <c r="EW237" s="25"/>
      <c r="EX237" s="25"/>
      <c r="EY237" s="21">
        <f t="shared" si="1090"/>
        <v>0</v>
      </c>
      <c r="EZ237" s="21">
        <f t="shared" si="1091"/>
        <v>0</v>
      </c>
      <c r="FA237" s="46" t="str">
        <f t="shared" si="1111"/>
        <v/>
      </c>
    </row>
    <row r="238" spans="1:157" x14ac:dyDescent="0.25">
      <c r="A238" s="92"/>
      <c r="B238" s="8" t="s">
        <v>92</v>
      </c>
      <c r="C238" s="1"/>
      <c r="D238" s="25"/>
      <c r="E238" s="25"/>
      <c r="F238" s="25"/>
      <c r="G238" s="25"/>
      <c r="H238" s="25"/>
      <c r="I238" s="25"/>
      <c r="J238" s="25"/>
      <c r="K238" s="25"/>
      <c r="L238" s="25"/>
      <c r="M238" s="25"/>
      <c r="N238" s="25"/>
      <c r="O238" s="21">
        <f t="shared" ref="O238" si="1159">SUM(D238:N238)</f>
        <v>0</v>
      </c>
      <c r="P238" s="25"/>
      <c r="Q238" s="25"/>
      <c r="R238" s="25"/>
      <c r="S238" s="21">
        <f t="shared" ref="S238" si="1160">SUM(P238:R238)</f>
        <v>0</v>
      </c>
      <c r="T238" s="25"/>
      <c r="U238" s="25"/>
      <c r="V238" s="25"/>
      <c r="W238" s="25"/>
      <c r="X238" s="25"/>
      <c r="Y238" s="21">
        <f t="shared" si="1073"/>
        <v>0</v>
      </c>
      <c r="Z238" s="21">
        <f t="shared" ref="Z238" si="1161">SUM(O238,S238,Y238)</f>
        <v>0</v>
      </c>
      <c r="AA238" s="46" t="str">
        <f t="shared" si="1104"/>
        <v/>
      </c>
      <c r="AB238" s="20"/>
      <c r="AC238" s="25"/>
      <c r="AD238" s="25"/>
      <c r="AE238" s="25"/>
      <c r="AF238" s="25"/>
      <c r="AG238" s="25"/>
      <c r="AH238" s="21">
        <f t="shared" ref="AH238" si="1162">SUM(AC238:AG238)</f>
        <v>0</v>
      </c>
      <c r="AI238" s="25"/>
      <c r="AJ238" s="25"/>
      <c r="AK238" s="25"/>
      <c r="AL238" s="25"/>
      <c r="AM238" s="25"/>
      <c r="AN238" s="21">
        <f t="shared" ref="AN238" si="1163">SUM(AI238:AM238)</f>
        <v>0</v>
      </c>
      <c r="AO238" s="25"/>
      <c r="AP238" s="25"/>
      <c r="AQ238" s="25"/>
      <c r="AR238" s="25"/>
      <c r="AS238" s="25"/>
      <c r="AT238" s="21">
        <f t="shared" ref="AT238" si="1164">SUM(AO238:AS238)</f>
        <v>0</v>
      </c>
      <c r="AU238" s="25"/>
      <c r="AV238" s="25"/>
      <c r="AW238" s="25"/>
      <c r="AX238" s="25"/>
      <c r="AY238" s="25"/>
      <c r="AZ238" s="21">
        <f t="shared" si="1074"/>
        <v>0</v>
      </c>
      <c r="BA238" s="21">
        <f t="shared" si="1075"/>
        <v>0</v>
      </c>
      <c r="BB238" s="46" t="str">
        <f t="shared" si="1107"/>
        <v/>
      </c>
      <c r="BC238" s="20"/>
      <c r="BD238" s="25"/>
      <c r="BE238" s="25"/>
      <c r="BF238" s="25"/>
      <c r="BG238" s="25"/>
      <c r="BH238" s="25"/>
      <c r="BI238" s="21">
        <f t="shared" si="1076"/>
        <v>0</v>
      </c>
      <c r="BJ238" s="25"/>
      <c r="BK238" s="25"/>
      <c r="BL238" s="25"/>
      <c r="BM238" s="25"/>
      <c r="BN238" s="25"/>
      <c r="BO238" s="21">
        <f t="shared" ref="BO238" si="1165">SUM(BJ238:BN238)</f>
        <v>0</v>
      </c>
      <c r="BP238" s="25"/>
      <c r="BQ238" s="25"/>
      <c r="BR238" s="25"/>
      <c r="BS238" s="25"/>
      <c r="BT238" s="25"/>
      <c r="BU238" s="21">
        <f t="shared" ref="BU238" si="1166">SUM(BP238:BT238)</f>
        <v>0</v>
      </c>
      <c r="BV238" s="25"/>
      <c r="BW238" s="25"/>
      <c r="BX238" s="25"/>
      <c r="BY238" s="25"/>
      <c r="BZ238" s="25"/>
      <c r="CA238" s="21">
        <f t="shared" ref="CA238" si="1167">SUM(BV238:BZ238)</f>
        <v>0</v>
      </c>
      <c r="CB238" s="25"/>
      <c r="CC238" s="21">
        <f>SUM(CB238)</f>
        <v>0</v>
      </c>
      <c r="CD238" s="25"/>
      <c r="CE238" s="21">
        <f t="shared" si="1078"/>
        <v>0</v>
      </c>
      <c r="CF238" s="21">
        <f t="shared" si="1079"/>
        <v>0</v>
      </c>
      <c r="CG238" s="46" t="str">
        <f t="shared" si="1110"/>
        <v/>
      </c>
      <c r="CH238" s="20"/>
      <c r="CI238" s="25"/>
      <c r="CJ238" s="25"/>
      <c r="CK238" s="25"/>
      <c r="CL238" s="25"/>
      <c r="CM238" s="25"/>
      <c r="CN238" s="25"/>
      <c r="CO238" s="21">
        <f t="shared" ref="CO238" si="1168">SUM(CI238:CN238)</f>
        <v>0</v>
      </c>
      <c r="CP238" s="25"/>
      <c r="CQ238" s="25"/>
      <c r="CR238" s="25"/>
      <c r="CS238" s="25"/>
      <c r="CT238" s="25"/>
      <c r="CU238" s="25"/>
      <c r="CV238" s="19">
        <f t="shared" si="1102"/>
        <v>0</v>
      </c>
      <c r="CW238" s="25"/>
      <c r="CX238" s="25"/>
      <c r="CY238" s="25"/>
      <c r="CZ238" s="25"/>
      <c r="DA238" s="25"/>
      <c r="DB238" s="21">
        <f t="shared" ref="DB238:DB244" si="1169">SUM(CW238:DA238)</f>
        <v>0</v>
      </c>
      <c r="DC238" s="25"/>
      <c r="DD238" s="25"/>
      <c r="DE238" s="25"/>
      <c r="DF238" s="25"/>
      <c r="DG238" s="25"/>
      <c r="DH238" s="21">
        <f t="shared" si="1081"/>
        <v>0</v>
      </c>
      <c r="DI238" s="25">
        <v>1.5</v>
      </c>
      <c r="DJ238" s="25"/>
      <c r="DK238" s="25"/>
      <c r="DL238" s="21">
        <f t="shared" si="1082"/>
        <v>1.5</v>
      </c>
      <c r="DM238" s="25"/>
      <c r="DN238" s="25"/>
      <c r="DO238" s="25"/>
      <c r="DP238" s="25"/>
      <c r="DQ238" s="25"/>
      <c r="DR238" s="21">
        <f t="shared" si="1083"/>
        <v>0</v>
      </c>
      <c r="DS238" s="19">
        <f t="shared" si="1084"/>
        <v>1.5</v>
      </c>
      <c r="DT238" s="46">
        <f t="shared" si="1085"/>
        <v>7.0600651577575391E-5</v>
      </c>
      <c r="DU238" s="20"/>
      <c r="DV238" s="25"/>
      <c r="DW238" s="25"/>
      <c r="DX238" s="25"/>
      <c r="DY238" s="21">
        <f t="shared" si="1086"/>
        <v>0</v>
      </c>
      <c r="DZ238" s="25"/>
      <c r="EA238" s="21">
        <f t="shared" si="1087"/>
        <v>0</v>
      </c>
      <c r="EB238" s="25"/>
      <c r="EC238" s="25"/>
      <c r="ED238" s="25"/>
      <c r="EE238" s="25"/>
      <c r="EF238" s="25"/>
      <c r="EG238" s="25"/>
      <c r="EH238" s="21">
        <f t="shared" si="1088"/>
        <v>0</v>
      </c>
      <c r="EI238" s="25"/>
      <c r="EJ238" s="25"/>
      <c r="EK238" s="25"/>
      <c r="EL238" s="25"/>
      <c r="EM238" s="25"/>
      <c r="EN238" s="21">
        <f t="shared" ref="EN238:EN244" si="1170">SUM(EI238:EM238)</f>
        <v>0</v>
      </c>
      <c r="EO238" s="21">
        <f t="shared" si="1089"/>
        <v>0</v>
      </c>
      <c r="EP238" s="48" t="str">
        <f t="shared" si="1101"/>
        <v/>
      </c>
      <c r="ER238" s="25"/>
      <c r="ES238" s="25"/>
      <c r="ET238" s="25"/>
      <c r="EU238" s="25"/>
      <c r="EV238" s="25"/>
      <c r="EW238" s="25"/>
      <c r="EX238" s="25"/>
      <c r="EY238" s="21">
        <f t="shared" si="1090"/>
        <v>0</v>
      </c>
      <c r="EZ238" s="21">
        <f t="shared" si="1091"/>
        <v>0</v>
      </c>
      <c r="FA238" s="46" t="str">
        <f t="shared" si="1111"/>
        <v/>
      </c>
    </row>
    <row r="239" spans="1:157" ht="15.75" customHeight="1" x14ac:dyDescent="0.25">
      <c r="A239" s="26"/>
      <c r="B239" s="8" t="s">
        <v>93</v>
      </c>
      <c r="C239" s="1"/>
      <c r="D239" s="25"/>
      <c r="E239" s="25"/>
      <c r="F239" s="25"/>
      <c r="G239" s="25"/>
      <c r="H239" s="25"/>
      <c r="I239" s="25"/>
      <c r="J239" s="25"/>
      <c r="K239" s="25"/>
      <c r="L239" s="25"/>
      <c r="M239" s="25"/>
      <c r="N239" s="25"/>
      <c r="O239" s="21">
        <f t="shared" ref="O239:O253" si="1171">SUM(D239:N239)</f>
        <v>0</v>
      </c>
      <c r="P239" s="25"/>
      <c r="Q239" s="25"/>
      <c r="R239" s="25"/>
      <c r="S239" s="21">
        <f t="shared" ref="S239:S257" si="1172">SUM(P239:R239)</f>
        <v>0</v>
      </c>
      <c r="T239" s="25"/>
      <c r="U239" s="25"/>
      <c r="V239" s="25"/>
      <c r="W239" s="25"/>
      <c r="X239" s="25"/>
      <c r="Y239" s="21">
        <f t="shared" si="1073"/>
        <v>0</v>
      </c>
      <c r="Z239" s="21">
        <f t="shared" ref="Z239:Z256" si="1173">SUM(O239,S239,Y239)</f>
        <v>0</v>
      </c>
      <c r="AA239" s="48" t="str">
        <f t="shared" si="1104"/>
        <v/>
      </c>
      <c r="AB239" s="20"/>
      <c r="AC239" s="25"/>
      <c r="AD239" s="25"/>
      <c r="AE239" s="25"/>
      <c r="AF239" s="25"/>
      <c r="AG239" s="25"/>
      <c r="AH239" s="21">
        <f t="shared" ref="AH239:AH257" si="1174">SUM(AC239:AG239)</f>
        <v>0</v>
      </c>
      <c r="AI239" s="25"/>
      <c r="AJ239" s="25"/>
      <c r="AK239" s="25"/>
      <c r="AL239" s="25"/>
      <c r="AM239" s="25"/>
      <c r="AN239" s="21">
        <f t="shared" ref="AN239:AN257" si="1175">SUM(AI239:AM239)</f>
        <v>0</v>
      </c>
      <c r="AO239" s="25"/>
      <c r="AP239" s="25"/>
      <c r="AQ239" s="25"/>
      <c r="AR239" s="25"/>
      <c r="AS239" s="25"/>
      <c r="AT239" s="21">
        <f t="shared" ref="AT239:AT257" si="1176">SUM(AO239:AS239)</f>
        <v>0</v>
      </c>
      <c r="AU239" s="25"/>
      <c r="AV239" s="25"/>
      <c r="AW239" s="25"/>
      <c r="AX239" s="25"/>
      <c r="AY239" s="25"/>
      <c r="AZ239" s="21">
        <f t="shared" si="1074"/>
        <v>0</v>
      </c>
      <c r="BA239" s="21">
        <f t="shared" si="1075"/>
        <v>0</v>
      </c>
      <c r="BB239" s="48" t="str">
        <f t="shared" si="1107"/>
        <v/>
      </c>
      <c r="BC239" s="20"/>
      <c r="BD239" s="25"/>
      <c r="BE239" s="25"/>
      <c r="BF239" s="25"/>
      <c r="BG239" s="25"/>
      <c r="BH239" s="25"/>
      <c r="BI239" s="21">
        <f t="shared" si="1076"/>
        <v>0</v>
      </c>
      <c r="BJ239" s="25"/>
      <c r="BK239" s="25"/>
      <c r="BL239" s="25">
        <v>1.5824719999999999</v>
      </c>
      <c r="BM239" s="25">
        <v>4.8236299999999996</v>
      </c>
      <c r="BN239" s="25"/>
      <c r="BO239" s="21">
        <f t="shared" ref="BO239:BO256" si="1177">SUM(BJ239:BN239)</f>
        <v>6.4061019999999997</v>
      </c>
      <c r="BP239" s="25"/>
      <c r="BQ239" s="25"/>
      <c r="BR239" s="25"/>
      <c r="BS239" s="25"/>
      <c r="BT239" s="25"/>
      <c r="BU239" s="21">
        <f t="shared" ref="BU239:BU257" si="1178">SUM(BP239:BT239)</f>
        <v>0</v>
      </c>
      <c r="BV239" s="25"/>
      <c r="BW239" s="25"/>
      <c r="BX239" s="25"/>
      <c r="BY239" s="25"/>
      <c r="BZ239" s="25"/>
      <c r="CA239" s="21">
        <f t="shared" ref="CA239:CA254" si="1179">SUM(BV239:BZ239)</f>
        <v>0</v>
      </c>
      <c r="CB239" s="25"/>
      <c r="CC239" s="21">
        <f>SUM(CB239)</f>
        <v>0</v>
      </c>
      <c r="CD239" s="25"/>
      <c r="CE239" s="21">
        <f t="shared" si="1078"/>
        <v>0</v>
      </c>
      <c r="CF239" s="21">
        <f t="shared" si="1079"/>
        <v>6.4061019999999997</v>
      </c>
      <c r="CG239" s="48">
        <f t="shared" si="1110"/>
        <v>6.7269328453975735E-4</v>
      </c>
      <c r="CH239" s="20"/>
      <c r="CI239" s="25"/>
      <c r="CJ239" s="25"/>
      <c r="CK239" s="25"/>
      <c r="CL239" s="25"/>
      <c r="CM239" s="25"/>
      <c r="CN239" s="25"/>
      <c r="CO239" s="21">
        <f>SUM(CI239:CN239)</f>
        <v>0</v>
      </c>
      <c r="CP239" s="25"/>
      <c r="CQ239" s="25">
        <v>2.5938980000000003</v>
      </c>
      <c r="CR239" s="25"/>
      <c r="CS239" s="25"/>
      <c r="CT239" s="25"/>
      <c r="CU239" s="25"/>
      <c r="CV239" s="19">
        <f t="shared" si="1102"/>
        <v>2.5938980000000003</v>
      </c>
      <c r="CW239" s="25"/>
      <c r="CX239" s="25"/>
      <c r="CY239" s="25"/>
      <c r="CZ239" s="25"/>
      <c r="DA239" s="25"/>
      <c r="DB239" s="21">
        <f t="shared" si="1169"/>
        <v>0</v>
      </c>
      <c r="DC239" s="25"/>
      <c r="DD239" s="25"/>
      <c r="DE239" s="25"/>
      <c r="DF239" s="25"/>
      <c r="DG239" s="25"/>
      <c r="DH239" s="21">
        <f t="shared" si="1081"/>
        <v>0</v>
      </c>
      <c r="DI239" s="25"/>
      <c r="DJ239" s="25"/>
      <c r="DK239" s="25"/>
      <c r="DL239" s="21">
        <f t="shared" si="1082"/>
        <v>0</v>
      </c>
      <c r="DM239" s="25"/>
      <c r="DN239" s="25"/>
      <c r="DO239" s="25"/>
      <c r="DP239" s="25"/>
      <c r="DQ239" s="25"/>
      <c r="DR239" s="21">
        <f t="shared" si="1083"/>
        <v>0</v>
      </c>
      <c r="DS239" s="19">
        <f t="shared" si="1084"/>
        <v>2.5938980000000003</v>
      </c>
      <c r="DT239" s="48">
        <f t="shared" si="1085"/>
        <v>1.2208725928384645E-4</v>
      </c>
      <c r="DU239" s="20"/>
      <c r="DV239" s="25"/>
      <c r="DW239" s="25"/>
      <c r="DX239" s="25"/>
      <c r="DY239" s="21">
        <f t="shared" si="1086"/>
        <v>0</v>
      </c>
      <c r="DZ239" s="25"/>
      <c r="EA239" s="21">
        <f t="shared" si="1087"/>
        <v>0</v>
      </c>
      <c r="EB239" s="25"/>
      <c r="EC239" s="25"/>
      <c r="ED239" s="25"/>
      <c r="EE239" s="25"/>
      <c r="EF239" s="25"/>
      <c r="EG239" s="25"/>
      <c r="EH239" s="21">
        <f t="shared" si="1088"/>
        <v>0</v>
      </c>
      <c r="EI239" s="25"/>
      <c r="EJ239" s="25"/>
      <c r="EK239" s="25"/>
      <c r="EL239" s="25"/>
      <c r="EM239" s="25"/>
      <c r="EN239" s="21">
        <f t="shared" si="1170"/>
        <v>0</v>
      </c>
      <c r="EO239" s="21">
        <f t="shared" si="1089"/>
        <v>0</v>
      </c>
      <c r="EP239" s="48" t="str">
        <f t="shared" si="1101"/>
        <v/>
      </c>
      <c r="ER239" s="25"/>
      <c r="ES239" s="25"/>
      <c r="ET239" s="25"/>
      <c r="EU239" s="25"/>
      <c r="EV239" s="25"/>
      <c r="EW239" s="25"/>
      <c r="EX239" s="25"/>
      <c r="EY239" s="21">
        <f t="shared" si="1090"/>
        <v>0</v>
      </c>
      <c r="EZ239" s="21">
        <f t="shared" si="1091"/>
        <v>0</v>
      </c>
      <c r="FA239" s="48" t="str">
        <f t="shared" si="1111"/>
        <v/>
      </c>
    </row>
    <row r="240" spans="1:157" ht="15.75" customHeight="1" x14ac:dyDescent="0.25">
      <c r="A240" s="26"/>
      <c r="B240" s="8" t="s">
        <v>263</v>
      </c>
      <c r="C240" s="1"/>
      <c r="D240" s="25"/>
      <c r="E240" s="25"/>
      <c r="F240" s="25"/>
      <c r="G240" s="25"/>
      <c r="H240" s="25"/>
      <c r="I240" s="25"/>
      <c r="J240" s="25"/>
      <c r="K240" s="25"/>
      <c r="L240" s="25"/>
      <c r="M240" s="25"/>
      <c r="N240" s="25"/>
      <c r="O240" s="21"/>
      <c r="P240" s="25"/>
      <c r="Q240" s="25"/>
      <c r="R240" s="25"/>
      <c r="S240" s="21"/>
      <c r="T240" s="25"/>
      <c r="U240" s="25"/>
      <c r="V240" s="25"/>
      <c r="W240" s="25"/>
      <c r="X240" s="25"/>
      <c r="Y240" s="21"/>
      <c r="Z240" s="21"/>
      <c r="AA240" s="48"/>
      <c r="AB240" s="20"/>
      <c r="AC240" s="25"/>
      <c r="AD240" s="25"/>
      <c r="AE240" s="25"/>
      <c r="AF240" s="25"/>
      <c r="AG240" s="25"/>
      <c r="AH240" s="21"/>
      <c r="AI240" s="25"/>
      <c r="AJ240" s="25"/>
      <c r="AK240" s="25"/>
      <c r="AL240" s="25"/>
      <c r="AM240" s="25"/>
      <c r="AN240" s="21"/>
      <c r="AO240" s="25"/>
      <c r="AP240" s="25"/>
      <c r="AQ240" s="25"/>
      <c r="AR240" s="25"/>
      <c r="AS240" s="25"/>
      <c r="AT240" s="21"/>
      <c r="AU240" s="25"/>
      <c r="AV240" s="25"/>
      <c r="AW240" s="25"/>
      <c r="AX240" s="25"/>
      <c r="AY240" s="25"/>
      <c r="AZ240" s="21"/>
      <c r="BA240" s="21"/>
      <c r="BB240" s="48"/>
      <c r="BC240" s="20"/>
      <c r="BD240" s="25"/>
      <c r="BE240" s="25"/>
      <c r="BF240" s="25"/>
      <c r="BG240" s="25"/>
      <c r="BH240" s="25"/>
      <c r="BI240" s="21"/>
      <c r="BJ240" s="25"/>
      <c r="BK240" s="25"/>
      <c r="BL240" s="25"/>
      <c r="BM240" s="25"/>
      <c r="BN240" s="25"/>
      <c r="BO240" s="21"/>
      <c r="BP240" s="25"/>
      <c r="BQ240" s="25"/>
      <c r="BR240" s="25"/>
      <c r="BS240" s="25"/>
      <c r="BT240" s="25"/>
      <c r="BU240" s="21"/>
      <c r="BV240" s="25"/>
      <c r="BW240" s="25"/>
      <c r="BX240" s="25"/>
      <c r="BY240" s="25"/>
      <c r="BZ240" s="25"/>
      <c r="CA240" s="21"/>
      <c r="CB240" s="25"/>
      <c r="CC240" s="21"/>
      <c r="CD240" s="25"/>
      <c r="CE240" s="21"/>
      <c r="CF240" s="21"/>
      <c r="CG240" s="48"/>
      <c r="CH240" s="20"/>
      <c r="CI240" s="25"/>
      <c r="CJ240" s="25"/>
      <c r="CK240" s="25"/>
      <c r="CL240" s="25"/>
      <c r="CM240" s="25"/>
      <c r="CN240" s="25"/>
      <c r="CO240" s="21"/>
      <c r="CP240" s="25"/>
      <c r="CQ240" s="25"/>
      <c r="CR240" s="25"/>
      <c r="CS240" s="25">
        <v>1.04548</v>
      </c>
      <c r="CT240" s="25">
        <v>0.104548</v>
      </c>
      <c r="CU240" s="25"/>
      <c r="CV240" s="19">
        <f t="shared" si="1102"/>
        <v>1.1500280000000001</v>
      </c>
      <c r="CW240" s="25"/>
      <c r="CX240" s="25"/>
      <c r="CY240" s="25"/>
      <c r="CZ240" s="25"/>
      <c r="DA240" s="25"/>
      <c r="DB240" s="21"/>
      <c r="DC240" s="25"/>
      <c r="DD240" s="25"/>
      <c r="DE240" s="25"/>
      <c r="DF240" s="25"/>
      <c r="DG240" s="25"/>
      <c r="DH240" s="21"/>
      <c r="DI240" s="25"/>
      <c r="DJ240" s="25"/>
      <c r="DK240" s="25"/>
      <c r="DL240" s="21"/>
      <c r="DM240" s="25"/>
      <c r="DN240" s="25"/>
      <c r="DO240" s="25"/>
      <c r="DP240" s="25"/>
      <c r="DQ240" s="25"/>
      <c r="DR240" s="21"/>
      <c r="DS240" s="19">
        <f t="shared" si="1084"/>
        <v>1.1500280000000001</v>
      </c>
      <c r="DT240" s="48">
        <f t="shared" si="1085"/>
        <v>5.4128484088303921E-5</v>
      </c>
      <c r="DU240" s="20"/>
      <c r="DV240" s="25"/>
      <c r="DW240" s="25"/>
      <c r="DX240" s="25"/>
      <c r="DY240" s="21"/>
      <c r="DZ240" s="25"/>
      <c r="EA240" s="21"/>
      <c r="EB240" s="25"/>
      <c r="EC240" s="25"/>
      <c r="ED240" s="25"/>
      <c r="EE240" s="25"/>
      <c r="EF240" s="25"/>
      <c r="EG240" s="25"/>
      <c r="EH240" s="21"/>
      <c r="EI240" s="25"/>
      <c r="EJ240" s="25"/>
      <c r="EK240" s="25"/>
      <c r="EL240" s="25"/>
      <c r="EM240" s="25"/>
      <c r="EN240" s="21"/>
      <c r="EO240" s="21"/>
      <c r="EP240" s="48" t="str">
        <f t="shared" si="1101"/>
        <v/>
      </c>
      <c r="ER240" s="25"/>
      <c r="ES240" s="25"/>
      <c r="ET240" s="25"/>
      <c r="EU240" s="25"/>
      <c r="EV240" s="25"/>
      <c r="EW240" s="25"/>
      <c r="EX240" s="25"/>
      <c r="EY240" s="21"/>
      <c r="EZ240" s="21"/>
      <c r="FA240" s="48"/>
    </row>
    <row r="241" spans="1:157" ht="15.75" customHeight="1" x14ac:dyDescent="0.25">
      <c r="A241" s="26">
        <v>21</v>
      </c>
      <c r="B241" s="8" t="s">
        <v>94</v>
      </c>
      <c r="C241" s="1"/>
      <c r="D241" s="25">
        <v>325</v>
      </c>
      <c r="E241" s="25">
        <v>425</v>
      </c>
      <c r="F241" s="25"/>
      <c r="G241" s="25">
        <v>3.5</v>
      </c>
      <c r="H241" s="25">
        <v>5</v>
      </c>
      <c r="I241" s="25">
        <v>154.33799999999999</v>
      </c>
      <c r="J241" s="25"/>
      <c r="K241" s="25">
        <v>75</v>
      </c>
      <c r="L241" s="25">
        <v>75</v>
      </c>
      <c r="M241" s="25">
        <v>75</v>
      </c>
      <c r="N241" s="25">
        <v>75</v>
      </c>
      <c r="O241" s="21">
        <f t="shared" si="1171"/>
        <v>1212.838</v>
      </c>
      <c r="P241" s="25"/>
      <c r="Q241" s="25">
        <v>0</v>
      </c>
      <c r="R241" s="25">
        <v>2.5568039604342649</v>
      </c>
      <c r="S241" s="21">
        <f t="shared" si="1172"/>
        <v>2.5568039604342649</v>
      </c>
      <c r="T241" s="25"/>
      <c r="U241" s="25"/>
      <c r="V241" s="25"/>
      <c r="W241" s="25"/>
      <c r="X241" s="25"/>
      <c r="Y241" s="21">
        <f t="shared" si="1073"/>
        <v>0</v>
      </c>
      <c r="Z241" s="21">
        <f t="shared" si="1173"/>
        <v>1215.3948039604343</v>
      </c>
      <c r="AA241" s="46">
        <f t="shared" ref="AA241:AA251" si="1180">IF(Z241=0,"",Z241/$Z$300)</f>
        <v>0.23436790572148972</v>
      </c>
      <c r="AB241" s="20"/>
      <c r="AC241" s="25">
        <v>214.1</v>
      </c>
      <c r="AD241" s="25">
        <v>268.8</v>
      </c>
      <c r="AE241" s="25">
        <v>283.10000000000002</v>
      </c>
      <c r="AF241" s="25">
        <v>225.6</v>
      </c>
      <c r="AG241" s="25">
        <v>245</v>
      </c>
      <c r="AH241" s="21">
        <f t="shared" si="1174"/>
        <v>1236.5999999999999</v>
      </c>
      <c r="AI241" s="25">
        <v>49.999999899999992</v>
      </c>
      <c r="AJ241" s="25"/>
      <c r="AK241" s="25"/>
      <c r="AL241" s="25"/>
      <c r="AM241" s="25"/>
      <c r="AN241" s="21">
        <f t="shared" si="1175"/>
        <v>49.999999899999992</v>
      </c>
      <c r="AO241" s="25">
        <v>7.5523020501137639</v>
      </c>
      <c r="AP241" s="25">
        <v>14.706663087101028</v>
      </c>
      <c r="AQ241" s="25">
        <v>13.380003007896082</v>
      </c>
      <c r="AR241" s="25">
        <v>4.6343797279899874</v>
      </c>
      <c r="AS241" s="25">
        <v>0.78726014876394146</v>
      </c>
      <c r="AT241" s="21">
        <f t="shared" si="1176"/>
        <v>41.060608021864802</v>
      </c>
      <c r="AU241" s="25"/>
      <c r="AV241" s="25"/>
      <c r="AW241" s="25"/>
      <c r="AX241" s="25"/>
      <c r="AY241" s="25"/>
      <c r="AZ241" s="21">
        <f t="shared" si="1074"/>
        <v>0</v>
      </c>
      <c r="BA241" s="21">
        <f t="shared" si="1075"/>
        <v>1327.6606079218645</v>
      </c>
      <c r="BB241" s="46">
        <f t="shared" ref="BB241:BB251" si="1181">IF(BA241=0,"",BA241/$BA$300)</f>
        <v>0.18974502785824068</v>
      </c>
      <c r="BC241" s="20"/>
      <c r="BD241" s="25">
        <v>260</v>
      </c>
      <c r="BE241" s="25">
        <v>300</v>
      </c>
      <c r="BF241" s="25">
        <v>325</v>
      </c>
      <c r="BG241" s="25">
        <v>301.54437200000001</v>
      </c>
      <c r="BH241" s="25">
        <v>295</v>
      </c>
      <c r="BI241" s="21">
        <f t="shared" si="1076"/>
        <v>1481.5443720000001</v>
      </c>
      <c r="BJ241" s="25">
        <v>20.000000000000004</v>
      </c>
      <c r="BK241" s="25">
        <v>20.000000000000011</v>
      </c>
      <c r="BL241" s="25">
        <v>14.999999999999996</v>
      </c>
      <c r="BM241" s="25">
        <v>15</v>
      </c>
      <c r="BN241" s="25"/>
      <c r="BO241" s="21">
        <f t="shared" si="1177"/>
        <v>70.000000000000014</v>
      </c>
      <c r="BP241" s="25">
        <v>0.13258801770093309</v>
      </c>
      <c r="BQ241" s="25">
        <v>0</v>
      </c>
      <c r="BR241" s="25">
        <v>0</v>
      </c>
      <c r="BS241" s="25">
        <v>0</v>
      </c>
      <c r="BT241" s="25">
        <v>0</v>
      </c>
      <c r="BU241" s="21">
        <f t="shared" si="1178"/>
        <v>0.13258801770093309</v>
      </c>
      <c r="BV241" s="25"/>
      <c r="BW241" s="25"/>
      <c r="BX241" s="25"/>
      <c r="BY241" s="25"/>
      <c r="BZ241" s="25"/>
      <c r="CA241" s="21">
        <f t="shared" si="1179"/>
        <v>0</v>
      </c>
      <c r="CB241" s="25"/>
      <c r="CC241" s="21">
        <f t="shared" ref="CC241" si="1182">SUM(CB241)</f>
        <v>0</v>
      </c>
      <c r="CD241" s="25"/>
      <c r="CE241" s="21">
        <f t="shared" si="1078"/>
        <v>0</v>
      </c>
      <c r="CF241" s="21">
        <f t="shared" si="1079"/>
        <v>1551.676960017701</v>
      </c>
      <c r="CG241" s="46">
        <f t="shared" ref="CG241:CG251" si="1183">IF(CF241=0,"",CF241/($CF$300-$CF$298))</f>
        <v>0.16293881533247101</v>
      </c>
      <c r="CH241" s="20"/>
      <c r="CI241" s="25">
        <v>210.45</v>
      </c>
      <c r="CJ241" s="25">
        <v>325.50437799999997</v>
      </c>
      <c r="CK241" s="25">
        <v>325.79087500000003</v>
      </c>
      <c r="CL241" s="25">
        <v>338.31126470000004</v>
      </c>
      <c r="CM241" s="25">
        <f>332.05164-2.05164</f>
        <v>330</v>
      </c>
      <c r="CN241" s="25"/>
      <c r="CO241" s="21">
        <f>SUM(CI241:CN241)</f>
        <v>1530.0565176999999</v>
      </c>
      <c r="CP241" s="25">
        <v>0</v>
      </c>
      <c r="CQ241" s="25">
        <v>15</v>
      </c>
      <c r="CR241" s="25">
        <v>15</v>
      </c>
      <c r="CS241" s="25">
        <v>15</v>
      </c>
      <c r="CT241" s="25">
        <v>0</v>
      </c>
      <c r="CU241" s="25"/>
      <c r="CV241" s="19">
        <f t="shared" si="1102"/>
        <v>45</v>
      </c>
      <c r="CW241" s="25"/>
      <c r="CX241" s="25"/>
      <c r="CY241" s="25"/>
      <c r="CZ241" s="25"/>
      <c r="DA241" s="25"/>
      <c r="DB241" s="21">
        <f t="shared" si="1169"/>
        <v>0</v>
      </c>
      <c r="DC241" s="25">
        <v>236.25</v>
      </c>
      <c r="DD241" s="25"/>
      <c r="DE241" s="25"/>
      <c r="DF241" s="25"/>
      <c r="DG241" s="25"/>
      <c r="DH241" s="21">
        <f t="shared" si="1081"/>
        <v>236.25</v>
      </c>
      <c r="DI241" s="25"/>
      <c r="DJ241" s="25"/>
      <c r="DK241" s="25"/>
      <c r="DL241" s="21">
        <f t="shared" si="1082"/>
        <v>0</v>
      </c>
      <c r="DM241" s="25"/>
      <c r="DN241" s="25"/>
      <c r="DO241" s="25"/>
      <c r="DP241" s="25"/>
      <c r="DQ241" s="25"/>
      <c r="DR241" s="21">
        <f t="shared" si="1083"/>
        <v>0</v>
      </c>
      <c r="DS241" s="19">
        <f t="shared" si="1084"/>
        <v>1811.3065176999999</v>
      </c>
      <c r="DT241" s="46">
        <f t="shared" si="1085"/>
        <v>8.525294690421939E-2</v>
      </c>
      <c r="DU241" s="20"/>
      <c r="DV241" s="25">
        <v>2.0516399999999999</v>
      </c>
      <c r="DW241" s="25"/>
      <c r="DX241" s="25"/>
      <c r="DY241" s="21">
        <f t="shared" si="1086"/>
        <v>2.0516399999999999</v>
      </c>
      <c r="DZ241" s="25"/>
      <c r="EA241" s="21">
        <f t="shared" si="1087"/>
        <v>0</v>
      </c>
      <c r="EB241" s="25"/>
      <c r="EC241" s="25"/>
      <c r="ED241" s="25"/>
      <c r="EE241" s="25"/>
      <c r="EF241" s="25"/>
      <c r="EG241" s="25"/>
      <c r="EH241" s="21">
        <f t="shared" si="1088"/>
        <v>0</v>
      </c>
      <c r="EI241" s="25"/>
      <c r="EJ241" s="25"/>
      <c r="EK241" s="25"/>
      <c r="EL241" s="25"/>
      <c r="EM241" s="25"/>
      <c r="EN241" s="21">
        <f t="shared" si="1170"/>
        <v>0</v>
      </c>
      <c r="EO241" s="21">
        <f t="shared" si="1089"/>
        <v>2.0516399999999999</v>
      </c>
      <c r="EP241" s="48">
        <f t="shared" si="1101"/>
        <v>8.0688376913728879E-4</v>
      </c>
      <c r="ER241" s="25"/>
      <c r="ES241" s="25"/>
      <c r="ET241" s="25"/>
      <c r="EU241" s="25"/>
      <c r="EV241" s="25"/>
      <c r="EW241" s="25"/>
      <c r="EX241" s="25"/>
      <c r="EY241" s="21">
        <f t="shared" si="1090"/>
        <v>0</v>
      </c>
      <c r="EZ241" s="21">
        <f t="shared" si="1091"/>
        <v>0</v>
      </c>
      <c r="FA241" s="46" t="str">
        <f t="shared" ref="FA241:FA251" si="1184">IF(EZ241=0,"",EZ241/$EO$300)</f>
        <v/>
      </c>
    </row>
    <row r="242" spans="1:157" x14ac:dyDescent="0.25">
      <c r="A242" s="92"/>
      <c r="B242" s="8" t="s">
        <v>95</v>
      </c>
      <c r="C242" s="1"/>
      <c r="D242" s="25"/>
      <c r="E242" s="25"/>
      <c r="F242" s="25"/>
      <c r="G242" s="25"/>
      <c r="H242" s="25"/>
      <c r="I242" s="25"/>
      <c r="J242" s="25"/>
      <c r="K242" s="25"/>
      <c r="L242" s="25"/>
      <c r="M242" s="25"/>
      <c r="N242" s="25"/>
      <c r="O242" s="21">
        <f t="shared" ref="O242:O244" si="1185">SUM(D242:N242)</f>
        <v>0</v>
      </c>
      <c r="P242" s="25"/>
      <c r="Q242" s="25"/>
      <c r="R242" s="25"/>
      <c r="S242" s="21">
        <f t="shared" si="1172"/>
        <v>0</v>
      </c>
      <c r="T242" s="25"/>
      <c r="U242" s="25"/>
      <c r="V242" s="25"/>
      <c r="W242" s="25"/>
      <c r="X242" s="25"/>
      <c r="Y242" s="21">
        <f t="shared" ref="Y242:Y249" si="1186">SUM(T242:X242)</f>
        <v>0</v>
      </c>
      <c r="Z242" s="21">
        <f t="shared" si="1173"/>
        <v>0</v>
      </c>
      <c r="AA242" s="46" t="str">
        <f t="shared" si="1180"/>
        <v/>
      </c>
      <c r="AB242" s="20"/>
      <c r="AC242" s="25"/>
      <c r="AD242" s="25"/>
      <c r="AE242" s="25"/>
      <c r="AF242" s="25"/>
      <c r="AG242" s="25"/>
      <c r="AH242" s="21">
        <f t="shared" si="1174"/>
        <v>0</v>
      </c>
      <c r="AI242" s="25"/>
      <c r="AJ242" s="25"/>
      <c r="AK242" s="25"/>
      <c r="AL242" s="25"/>
      <c r="AM242" s="25"/>
      <c r="AN242" s="21">
        <f t="shared" si="1175"/>
        <v>0</v>
      </c>
      <c r="AO242" s="25"/>
      <c r="AP242" s="25"/>
      <c r="AQ242" s="25"/>
      <c r="AR242" s="25"/>
      <c r="AS242" s="25"/>
      <c r="AT242" s="21">
        <f t="shared" si="1176"/>
        <v>0</v>
      </c>
      <c r="AU242" s="25"/>
      <c r="AV242" s="25"/>
      <c r="AW242" s="25"/>
      <c r="AX242" s="25"/>
      <c r="AY242" s="25"/>
      <c r="AZ242" s="21">
        <f t="shared" ref="AZ242:AZ250" si="1187">SUM(AU242:AY242)</f>
        <v>0</v>
      </c>
      <c r="BA242" s="21">
        <f t="shared" ref="BA242:BA250" si="1188">SUM(AH242,AN242,AT242,AZ242)</f>
        <v>0</v>
      </c>
      <c r="BB242" s="46" t="str">
        <f t="shared" si="1181"/>
        <v/>
      </c>
      <c r="BC242" s="20"/>
      <c r="BD242" s="25"/>
      <c r="BE242" s="25"/>
      <c r="BF242" s="25"/>
      <c r="BG242" s="25"/>
      <c r="BH242" s="25"/>
      <c r="BI242" s="21">
        <f t="shared" si="1076"/>
        <v>0</v>
      </c>
      <c r="BJ242" s="25"/>
      <c r="BK242" s="25"/>
      <c r="BL242" s="25"/>
      <c r="BM242" s="25"/>
      <c r="BN242" s="25"/>
      <c r="BO242" s="21">
        <f t="shared" si="1177"/>
        <v>0</v>
      </c>
      <c r="BP242" s="25"/>
      <c r="BQ242" s="25"/>
      <c r="BR242" s="25"/>
      <c r="BS242" s="25"/>
      <c r="BT242" s="25"/>
      <c r="BU242" s="21">
        <f t="shared" si="1178"/>
        <v>0</v>
      </c>
      <c r="BV242" s="25"/>
      <c r="BW242" s="25"/>
      <c r="BX242" s="25"/>
      <c r="BY242" s="25"/>
      <c r="BZ242" s="25"/>
      <c r="CA242" s="21">
        <f t="shared" si="1179"/>
        <v>0</v>
      </c>
      <c r="CB242" s="25"/>
      <c r="CC242" s="21">
        <f t="shared" ref="CC242:CC244" si="1189">SUM(CB242)</f>
        <v>0</v>
      </c>
      <c r="CD242" s="25"/>
      <c r="CE242" s="21">
        <f t="shared" si="1078"/>
        <v>0</v>
      </c>
      <c r="CF242" s="21">
        <f t="shared" si="1079"/>
        <v>0</v>
      </c>
      <c r="CG242" s="46" t="str">
        <f t="shared" si="1183"/>
        <v/>
      </c>
      <c r="CH242" s="20"/>
      <c r="CI242" s="25"/>
      <c r="CJ242" s="25"/>
      <c r="CK242" s="25"/>
      <c r="CL242" s="25"/>
      <c r="CM242" s="25"/>
      <c r="CN242" s="25"/>
      <c r="CO242" s="21">
        <f t="shared" ref="CO242:CO244" si="1190">SUM(CI242:CN242)</f>
        <v>0</v>
      </c>
      <c r="CP242" s="25"/>
      <c r="CQ242" s="25"/>
      <c r="CR242" s="25"/>
      <c r="CS242" s="25"/>
      <c r="CT242" s="25"/>
      <c r="CU242" s="25"/>
      <c r="CV242" s="19">
        <f t="shared" si="1102"/>
        <v>0</v>
      </c>
      <c r="CW242" s="25"/>
      <c r="CX242" s="25"/>
      <c r="CY242" s="25"/>
      <c r="CZ242" s="25"/>
      <c r="DA242" s="25"/>
      <c r="DB242" s="21">
        <f t="shared" si="1169"/>
        <v>0</v>
      </c>
      <c r="DC242" s="25"/>
      <c r="DD242" s="25"/>
      <c r="DE242" s="25"/>
      <c r="DF242" s="25"/>
      <c r="DG242" s="25"/>
      <c r="DH242" s="21">
        <f t="shared" si="1081"/>
        <v>0</v>
      </c>
      <c r="DI242" s="25">
        <v>0.15115912000000001</v>
      </c>
      <c r="DJ242" s="25"/>
      <c r="DK242" s="25"/>
      <c r="DL242" s="21">
        <f t="shared" si="1082"/>
        <v>0.15115912000000001</v>
      </c>
      <c r="DM242" s="25"/>
      <c r="DN242" s="25"/>
      <c r="DO242" s="25"/>
      <c r="DP242" s="25"/>
      <c r="DQ242" s="25"/>
      <c r="DR242" s="21">
        <f t="shared" si="1083"/>
        <v>0</v>
      </c>
      <c r="DS242" s="19">
        <f t="shared" si="1084"/>
        <v>0.15115912000000001</v>
      </c>
      <c r="DT242" s="46">
        <f t="shared" si="1085"/>
        <v>7.1146215759286061E-6</v>
      </c>
      <c r="DU242" s="20"/>
      <c r="DV242" s="25"/>
      <c r="DW242" s="25"/>
      <c r="DX242" s="25"/>
      <c r="DY242" s="21">
        <f t="shared" si="1086"/>
        <v>0</v>
      </c>
      <c r="DZ242" s="25"/>
      <c r="EA242" s="21">
        <f t="shared" si="1087"/>
        <v>0</v>
      </c>
      <c r="EB242" s="25"/>
      <c r="EC242" s="25"/>
      <c r="ED242" s="25"/>
      <c r="EE242" s="25"/>
      <c r="EF242" s="25"/>
      <c r="EG242" s="25"/>
      <c r="EH242" s="21">
        <f t="shared" si="1088"/>
        <v>0</v>
      </c>
      <c r="EI242" s="25"/>
      <c r="EJ242" s="25"/>
      <c r="EK242" s="25"/>
      <c r="EL242" s="25"/>
      <c r="EM242" s="25"/>
      <c r="EN242" s="21">
        <f t="shared" si="1170"/>
        <v>0</v>
      </c>
      <c r="EO242" s="21">
        <f t="shared" si="1089"/>
        <v>0</v>
      </c>
      <c r="EP242" s="48" t="str">
        <f t="shared" si="1101"/>
        <v/>
      </c>
      <c r="ER242" s="25"/>
      <c r="ES242" s="25"/>
      <c r="ET242" s="25"/>
      <c r="EU242" s="25"/>
      <c r="EV242" s="25"/>
      <c r="EW242" s="25"/>
      <c r="EX242" s="25"/>
      <c r="EY242" s="21">
        <f t="shared" si="1090"/>
        <v>0</v>
      </c>
      <c r="EZ242" s="21">
        <f t="shared" si="1091"/>
        <v>0</v>
      </c>
      <c r="FA242" s="46" t="str">
        <f t="shared" si="1184"/>
        <v/>
      </c>
    </row>
    <row r="243" spans="1:157" x14ac:dyDescent="0.25">
      <c r="A243" s="92"/>
      <c r="B243" s="8" t="s">
        <v>96</v>
      </c>
      <c r="C243" s="1"/>
      <c r="D243" s="25"/>
      <c r="E243" s="25"/>
      <c r="F243" s="25"/>
      <c r="G243" s="25"/>
      <c r="H243" s="25"/>
      <c r="I243" s="25"/>
      <c r="J243" s="25"/>
      <c r="K243" s="25"/>
      <c r="L243" s="25"/>
      <c r="M243" s="25"/>
      <c r="N243" s="25"/>
      <c r="O243" s="21">
        <f t="shared" ref="O243" si="1191">SUM(D243:N243)</f>
        <v>0</v>
      </c>
      <c r="P243" s="25"/>
      <c r="Q243" s="25"/>
      <c r="R243" s="25"/>
      <c r="S243" s="21">
        <f t="shared" ref="S243" si="1192">SUM(P243:R243)</f>
        <v>0</v>
      </c>
      <c r="T243" s="25"/>
      <c r="U243" s="25"/>
      <c r="V243" s="25"/>
      <c r="W243" s="25"/>
      <c r="X243" s="25"/>
      <c r="Y243" s="21">
        <f t="shared" ref="Y243" si="1193">SUM(T243:X243)</f>
        <v>0</v>
      </c>
      <c r="Z243" s="21">
        <f t="shared" ref="Z243" si="1194">SUM(O243,S243,Y243)</f>
        <v>0</v>
      </c>
      <c r="AA243" s="46" t="str">
        <f t="shared" si="1180"/>
        <v/>
      </c>
      <c r="AB243" s="20"/>
      <c r="AC243" s="25"/>
      <c r="AD243" s="25"/>
      <c r="AE243" s="25"/>
      <c r="AF243" s="25"/>
      <c r="AG243" s="25"/>
      <c r="AH243" s="21">
        <f t="shared" ref="AH243" si="1195">SUM(AC243:AG243)</f>
        <v>0</v>
      </c>
      <c r="AI243" s="25"/>
      <c r="AJ243" s="25"/>
      <c r="AK243" s="25"/>
      <c r="AL243" s="25"/>
      <c r="AM243" s="25"/>
      <c r="AN243" s="21">
        <f t="shared" ref="AN243" si="1196">SUM(AI243:AM243)</f>
        <v>0</v>
      </c>
      <c r="AO243" s="25"/>
      <c r="AP243" s="25"/>
      <c r="AQ243" s="25"/>
      <c r="AR243" s="25"/>
      <c r="AS243" s="25"/>
      <c r="AT243" s="21">
        <f t="shared" ref="AT243" si="1197">SUM(AO243:AS243)</f>
        <v>0</v>
      </c>
      <c r="AU243" s="25"/>
      <c r="AV243" s="25"/>
      <c r="AW243" s="25"/>
      <c r="AX243" s="25"/>
      <c r="AY243" s="25"/>
      <c r="AZ243" s="21">
        <f t="shared" ref="AZ243" si="1198">SUM(AU243:AY243)</f>
        <v>0</v>
      </c>
      <c r="BA243" s="21">
        <f t="shared" ref="BA243" si="1199">SUM(AH243,AN243,AT243,AZ243)</f>
        <v>0</v>
      </c>
      <c r="BB243" s="46" t="str">
        <f t="shared" si="1181"/>
        <v/>
      </c>
      <c r="BC243" s="20"/>
      <c r="BD243" s="25"/>
      <c r="BE243" s="25"/>
      <c r="BF243" s="25"/>
      <c r="BG243" s="25"/>
      <c r="BH243" s="25"/>
      <c r="BI243" s="21">
        <f t="shared" si="1076"/>
        <v>0</v>
      </c>
      <c r="BJ243" s="25"/>
      <c r="BK243" s="25"/>
      <c r="BL243" s="25"/>
      <c r="BM243" s="25"/>
      <c r="BN243" s="25"/>
      <c r="BO243" s="21">
        <f t="shared" ref="BO243" si="1200">SUM(BJ243:BN243)</f>
        <v>0</v>
      </c>
      <c r="BP243" s="25"/>
      <c r="BQ243" s="25"/>
      <c r="BR243" s="25"/>
      <c r="BS243" s="25"/>
      <c r="BT243" s="25"/>
      <c r="BU243" s="21">
        <f t="shared" ref="BU243" si="1201">SUM(BP243:BT243)</f>
        <v>0</v>
      </c>
      <c r="BV243" s="25"/>
      <c r="BW243" s="25"/>
      <c r="BX243" s="25"/>
      <c r="BY243" s="25"/>
      <c r="BZ243" s="25"/>
      <c r="CA243" s="21">
        <f t="shared" ref="CA243" si="1202">SUM(BV243:BZ243)</f>
        <v>0</v>
      </c>
      <c r="CB243" s="25"/>
      <c r="CC243" s="21">
        <f t="shared" ref="CC243" si="1203">SUM(CB243)</f>
        <v>0</v>
      </c>
      <c r="CD243" s="25"/>
      <c r="CE243" s="21">
        <f t="shared" ref="CE243" si="1204">SUM(CD243:CD243)</f>
        <v>0</v>
      </c>
      <c r="CF243" s="21">
        <f t="shared" ref="CF243" si="1205">SUM(BI243,BO243,BU243,CA243,CC243,CE243)</f>
        <v>0</v>
      </c>
      <c r="CG243" s="46" t="str">
        <f t="shared" si="1183"/>
        <v/>
      </c>
      <c r="CH243" s="20"/>
      <c r="CI243" s="25"/>
      <c r="CJ243" s="25"/>
      <c r="CK243" s="25"/>
      <c r="CL243" s="25"/>
      <c r="CM243" s="25"/>
      <c r="CN243" s="25"/>
      <c r="CO243" s="21">
        <f t="shared" ref="CO243" si="1206">SUM(CI243:CN243)</f>
        <v>0</v>
      </c>
      <c r="CP243" s="25"/>
      <c r="CQ243" s="25"/>
      <c r="CR243" s="25"/>
      <c r="CS243" s="25"/>
      <c r="CT243" s="25"/>
      <c r="CU243" s="25"/>
      <c r="CV243" s="21">
        <f t="shared" ref="CV243" si="1207">SUM(CP243:CU243)</f>
        <v>0</v>
      </c>
      <c r="CW243" s="25"/>
      <c r="CX243" s="25"/>
      <c r="CY243" s="25"/>
      <c r="CZ243" s="25"/>
      <c r="DA243" s="25"/>
      <c r="DB243" s="21">
        <f t="shared" ref="DB243" si="1208">SUM(CW243:DA243)</f>
        <v>0</v>
      </c>
      <c r="DC243" s="25"/>
      <c r="DD243" s="25"/>
      <c r="DE243" s="25"/>
      <c r="DF243" s="25"/>
      <c r="DG243" s="25"/>
      <c r="DH243" s="21">
        <f t="shared" si="1081"/>
        <v>0</v>
      </c>
      <c r="DI243" s="25">
        <v>0.25</v>
      </c>
      <c r="DJ243" s="25"/>
      <c r="DK243" s="25"/>
      <c r="DL243" s="21">
        <f t="shared" ref="DL243" si="1209">SUM(DI243:DK243)</f>
        <v>0.25</v>
      </c>
      <c r="DM243" s="25"/>
      <c r="DN243" s="25"/>
      <c r="DO243" s="25"/>
      <c r="DP243" s="25"/>
      <c r="DQ243" s="25"/>
      <c r="DR243" s="21">
        <f t="shared" si="1083"/>
        <v>0</v>
      </c>
      <c r="DS243" s="19">
        <f t="shared" si="1084"/>
        <v>0.25</v>
      </c>
      <c r="DT243" s="46">
        <f t="shared" si="1085"/>
        <v>1.1766775262929232E-5</v>
      </c>
      <c r="DU243" s="20"/>
      <c r="DV243" s="25"/>
      <c r="DW243" s="25"/>
      <c r="DX243" s="25"/>
      <c r="DY243" s="21">
        <f t="shared" si="1086"/>
        <v>0</v>
      </c>
      <c r="DZ243" s="25"/>
      <c r="EA243" s="21">
        <f t="shared" si="1087"/>
        <v>0</v>
      </c>
      <c r="EB243" s="25"/>
      <c r="EC243" s="25"/>
      <c r="ED243" s="25"/>
      <c r="EE243" s="25"/>
      <c r="EF243" s="25"/>
      <c r="EG243" s="25"/>
      <c r="EH243" s="21">
        <f t="shared" si="1088"/>
        <v>0</v>
      </c>
      <c r="EI243" s="25"/>
      <c r="EJ243" s="25"/>
      <c r="EK243" s="25"/>
      <c r="EL243" s="25"/>
      <c r="EM243" s="25"/>
      <c r="EN243" s="21">
        <f t="shared" ref="EN243" si="1210">SUM(EI243:EM243)</f>
        <v>0</v>
      </c>
      <c r="EO243" s="21">
        <f t="shared" si="1089"/>
        <v>0</v>
      </c>
      <c r="EP243" s="48" t="str">
        <f t="shared" si="1101"/>
        <v/>
      </c>
      <c r="ER243" s="25"/>
      <c r="ES243" s="25"/>
      <c r="ET243" s="25"/>
      <c r="EU243" s="25"/>
      <c r="EV243" s="25"/>
      <c r="EW243" s="25"/>
      <c r="EX243" s="25"/>
      <c r="EY243" s="21">
        <f t="shared" si="1090"/>
        <v>0</v>
      </c>
      <c r="EZ243" s="21">
        <f t="shared" si="1091"/>
        <v>0</v>
      </c>
      <c r="FA243" s="46" t="str">
        <f t="shared" si="1184"/>
        <v/>
      </c>
    </row>
    <row r="244" spans="1:157" x14ac:dyDescent="0.25">
      <c r="A244" s="92"/>
      <c r="B244" s="8" t="s">
        <v>240</v>
      </c>
      <c r="C244" s="1"/>
      <c r="D244" s="25"/>
      <c r="E244" s="25"/>
      <c r="F244" s="25"/>
      <c r="G244" s="25"/>
      <c r="H244" s="25"/>
      <c r="I244" s="25"/>
      <c r="J244" s="25"/>
      <c r="K244" s="25"/>
      <c r="L244" s="25"/>
      <c r="M244" s="25"/>
      <c r="N244" s="25"/>
      <c r="O244" s="21">
        <f t="shared" si="1185"/>
        <v>0</v>
      </c>
      <c r="P244" s="25"/>
      <c r="Q244" s="25"/>
      <c r="R244" s="25"/>
      <c r="S244" s="21">
        <f t="shared" si="1172"/>
        <v>0</v>
      </c>
      <c r="T244" s="25"/>
      <c r="U244" s="25"/>
      <c r="V244" s="25"/>
      <c r="W244" s="25"/>
      <c r="X244" s="25"/>
      <c r="Y244" s="21">
        <f t="shared" si="1186"/>
        <v>0</v>
      </c>
      <c r="Z244" s="21">
        <f t="shared" si="1173"/>
        <v>0</v>
      </c>
      <c r="AA244" s="46" t="str">
        <f t="shared" si="1180"/>
        <v/>
      </c>
      <c r="AB244" s="20"/>
      <c r="AC244" s="25"/>
      <c r="AD244" s="25"/>
      <c r="AE244" s="25"/>
      <c r="AF244" s="25"/>
      <c r="AG244" s="25"/>
      <c r="AH244" s="21">
        <f t="shared" si="1174"/>
        <v>0</v>
      </c>
      <c r="AI244" s="25"/>
      <c r="AJ244" s="25">
        <v>4.3</v>
      </c>
      <c r="AK244" s="25">
        <v>2.2000000000000002</v>
      </c>
      <c r="AL244" s="25">
        <v>12.775399999999999</v>
      </c>
      <c r="AM244" s="25">
        <v>12.5</v>
      </c>
      <c r="AN244" s="21">
        <f t="shared" si="1175"/>
        <v>31.775399999999998</v>
      </c>
      <c r="AO244" s="25"/>
      <c r="AP244" s="25"/>
      <c r="AQ244" s="25"/>
      <c r="AR244" s="25"/>
      <c r="AS244" s="25"/>
      <c r="AT244" s="21">
        <f t="shared" si="1176"/>
        <v>0</v>
      </c>
      <c r="AU244" s="25"/>
      <c r="AV244" s="25"/>
      <c r="AW244" s="25"/>
      <c r="AX244" s="25"/>
      <c r="AY244" s="25"/>
      <c r="AZ244" s="21">
        <f t="shared" si="1187"/>
        <v>0</v>
      </c>
      <c r="BA244" s="21">
        <f t="shared" si="1188"/>
        <v>31.775399999999998</v>
      </c>
      <c r="BB244" s="46">
        <f t="shared" si="1181"/>
        <v>4.5412390201469118E-3</v>
      </c>
      <c r="BC244" s="20"/>
      <c r="BD244" s="25"/>
      <c r="BE244" s="25"/>
      <c r="BF244" s="25"/>
      <c r="BG244" s="25"/>
      <c r="BH244" s="25"/>
      <c r="BI244" s="21">
        <f t="shared" si="1076"/>
        <v>0</v>
      </c>
      <c r="BJ244" s="25"/>
      <c r="BK244" s="25"/>
      <c r="BL244" s="25"/>
      <c r="BM244" s="25"/>
      <c r="BN244" s="25"/>
      <c r="BO244" s="21">
        <f t="shared" si="1177"/>
        <v>0</v>
      </c>
      <c r="BP244" s="25"/>
      <c r="BQ244" s="25"/>
      <c r="BR244" s="25"/>
      <c r="BS244" s="25"/>
      <c r="BT244" s="25"/>
      <c r="BU244" s="21">
        <f t="shared" si="1178"/>
        <v>0</v>
      </c>
      <c r="BV244" s="25"/>
      <c r="BW244" s="25"/>
      <c r="BX244" s="25"/>
      <c r="BY244" s="25"/>
      <c r="BZ244" s="25"/>
      <c r="CA244" s="21">
        <f t="shared" si="1179"/>
        <v>0</v>
      </c>
      <c r="CB244" s="25"/>
      <c r="CC244" s="21">
        <f t="shared" si="1189"/>
        <v>0</v>
      </c>
      <c r="CD244" s="25"/>
      <c r="CE244" s="21">
        <f t="shared" si="1078"/>
        <v>0</v>
      </c>
      <c r="CF244" s="21">
        <f t="shared" si="1079"/>
        <v>0</v>
      </c>
      <c r="CG244" s="46" t="str">
        <f t="shared" si="1183"/>
        <v/>
      </c>
      <c r="CH244" s="20"/>
      <c r="CI244" s="25"/>
      <c r="CJ244" s="25"/>
      <c r="CK244" s="25"/>
      <c r="CL244" s="25"/>
      <c r="CM244" s="25"/>
      <c r="CN244" s="25"/>
      <c r="CO244" s="21">
        <f t="shared" si="1190"/>
        <v>0</v>
      </c>
      <c r="CP244" s="25"/>
      <c r="CQ244" s="25"/>
      <c r="CR244" s="25"/>
      <c r="CS244" s="25">
        <v>9</v>
      </c>
      <c r="CT244" s="25">
        <v>6</v>
      </c>
      <c r="CU244" s="25"/>
      <c r="CV244" s="21">
        <f t="shared" ref="CV244" si="1211">SUM(CP244:CU244)</f>
        <v>15</v>
      </c>
      <c r="CW244" s="25"/>
      <c r="CX244" s="25"/>
      <c r="CY244" s="25"/>
      <c r="CZ244" s="25"/>
      <c r="DA244" s="25"/>
      <c r="DB244" s="21">
        <f t="shared" si="1169"/>
        <v>0</v>
      </c>
      <c r="DC244" s="25"/>
      <c r="DD244" s="25"/>
      <c r="DE244" s="25"/>
      <c r="DF244" s="25"/>
      <c r="DG244" s="25"/>
      <c r="DH244" s="21">
        <f t="shared" si="1081"/>
        <v>0</v>
      </c>
      <c r="DI244" s="25"/>
      <c r="DJ244" s="25"/>
      <c r="DK244" s="25"/>
      <c r="DL244" s="21">
        <f t="shared" si="1082"/>
        <v>0</v>
      </c>
      <c r="DM244" s="25"/>
      <c r="DN244" s="25"/>
      <c r="DO244" s="25"/>
      <c r="DP244" s="25"/>
      <c r="DQ244" s="25"/>
      <c r="DR244" s="21">
        <f t="shared" si="1083"/>
        <v>0</v>
      </c>
      <c r="DS244" s="19">
        <f t="shared" si="1084"/>
        <v>15</v>
      </c>
      <c r="DT244" s="46">
        <f t="shared" si="1085"/>
        <v>7.0600651577575394E-4</v>
      </c>
      <c r="DU244" s="20"/>
      <c r="DV244" s="25"/>
      <c r="DW244" s="25"/>
      <c r="DX244" s="25"/>
      <c r="DY244" s="21">
        <f t="shared" si="1086"/>
        <v>0</v>
      </c>
      <c r="DZ244" s="25"/>
      <c r="EA244" s="21">
        <f t="shared" si="1087"/>
        <v>0</v>
      </c>
      <c r="EB244" s="25"/>
      <c r="EC244" s="25"/>
      <c r="ED244" s="25"/>
      <c r="EE244" s="25"/>
      <c r="EF244" s="25"/>
      <c r="EG244" s="25"/>
      <c r="EH244" s="21">
        <f t="shared" si="1088"/>
        <v>0</v>
      </c>
      <c r="EI244" s="25"/>
      <c r="EJ244" s="25"/>
      <c r="EK244" s="25"/>
      <c r="EL244" s="25"/>
      <c r="EM244" s="25"/>
      <c r="EN244" s="21">
        <f t="shared" si="1170"/>
        <v>0</v>
      </c>
      <c r="EO244" s="21">
        <f t="shared" si="1089"/>
        <v>0</v>
      </c>
      <c r="EP244" s="48" t="str">
        <f t="shared" si="1101"/>
        <v/>
      </c>
      <c r="ER244" s="25"/>
      <c r="ES244" s="25"/>
      <c r="ET244" s="25"/>
      <c r="EU244" s="25"/>
      <c r="EV244" s="25"/>
      <c r="EW244" s="25"/>
      <c r="EX244" s="25"/>
      <c r="EY244" s="21">
        <f t="shared" si="1090"/>
        <v>0</v>
      </c>
      <c r="EZ244" s="21">
        <f t="shared" si="1091"/>
        <v>0</v>
      </c>
      <c r="FA244" s="46" t="str">
        <f t="shared" si="1184"/>
        <v/>
      </c>
    </row>
    <row r="245" spans="1:157" x14ac:dyDescent="0.25">
      <c r="A245" s="92"/>
      <c r="B245" s="8" t="s">
        <v>243</v>
      </c>
      <c r="C245" s="1"/>
      <c r="D245" s="25"/>
      <c r="E245" s="25"/>
      <c r="F245" s="25"/>
      <c r="G245" s="25"/>
      <c r="H245" s="25"/>
      <c r="I245" s="25"/>
      <c r="J245" s="25"/>
      <c r="K245" s="25"/>
      <c r="L245" s="25"/>
      <c r="M245" s="25"/>
      <c r="N245" s="25"/>
      <c r="O245" s="21">
        <f>SUM(D245:N245)</f>
        <v>0</v>
      </c>
      <c r="P245" s="25"/>
      <c r="Q245" s="25"/>
      <c r="R245" s="25"/>
      <c r="S245" s="21">
        <f>SUM(P245:R245)</f>
        <v>0</v>
      </c>
      <c r="T245" s="25"/>
      <c r="U245" s="25"/>
      <c r="V245" s="25"/>
      <c r="W245" s="25"/>
      <c r="X245" s="25"/>
      <c r="Y245" s="21">
        <f t="shared" ref="Y245" si="1212">SUM(T245:X245)</f>
        <v>0</v>
      </c>
      <c r="Z245" s="21">
        <f>SUM(O245,S245,Y245)</f>
        <v>0</v>
      </c>
      <c r="AA245" s="46" t="str">
        <f t="shared" si="1180"/>
        <v/>
      </c>
      <c r="AB245" s="20"/>
      <c r="AC245" s="25"/>
      <c r="AD245" s="25"/>
      <c r="AE245" s="25"/>
      <c r="AF245" s="25"/>
      <c r="AG245" s="25"/>
      <c r="AH245" s="21">
        <f>SUM(AC245:AG245)</f>
        <v>0</v>
      </c>
      <c r="AI245" s="25"/>
      <c r="AJ245" s="25">
        <v>1.5</v>
      </c>
      <c r="AK245" s="25">
        <v>2.5</v>
      </c>
      <c r="AL245" s="25">
        <v>2</v>
      </c>
      <c r="AM245" s="25">
        <v>1</v>
      </c>
      <c r="AN245" s="21">
        <f>SUM(AI245:AM245)</f>
        <v>7</v>
      </c>
      <c r="AO245" s="25"/>
      <c r="AP245" s="25"/>
      <c r="AQ245" s="25"/>
      <c r="AR245" s="25"/>
      <c r="AS245" s="25"/>
      <c r="AT245" s="21">
        <f>SUM(AO245:AS245)</f>
        <v>0</v>
      </c>
      <c r="AU245" s="25"/>
      <c r="AV245" s="25"/>
      <c r="AW245" s="25"/>
      <c r="AX245" s="25"/>
      <c r="AY245" s="25"/>
      <c r="AZ245" s="21">
        <f t="shared" ref="AZ245" si="1213">SUM(AU245:AY245)</f>
        <v>0</v>
      </c>
      <c r="BA245" s="21">
        <f t="shared" ref="BA245" si="1214">SUM(AH245,AN245,AT245,AZ245)</f>
        <v>7</v>
      </c>
      <c r="BB245" s="46">
        <f t="shared" si="1181"/>
        <v>1.0004177175119238E-3</v>
      </c>
      <c r="BC245" s="20"/>
      <c r="BD245" s="25">
        <v>1.2</v>
      </c>
      <c r="BE245" s="25">
        <v>1</v>
      </c>
      <c r="BF245" s="25"/>
      <c r="BG245" s="25">
        <v>2.0000499999999999</v>
      </c>
      <c r="BH245" s="25"/>
      <c r="BI245" s="21">
        <f t="shared" si="1076"/>
        <v>4.2000500000000001</v>
      </c>
      <c r="BJ245" s="25"/>
      <c r="BK245" s="25"/>
      <c r="BL245" s="25"/>
      <c r="BM245" s="25"/>
      <c r="BN245" s="25"/>
      <c r="BO245" s="21">
        <f>SUM(BJ245:BN245)</f>
        <v>0</v>
      </c>
      <c r="BP245" s="25"/>
      <c r="BQ245" s="25"/>
      <c r="BR245" s="25"/>
      <c r="BS245" s="25"/>
      <c r="BT245" s="25"/>
      <c r="BU245" s="21">
        <f>SUM(BP245:BT245)</f>
        <v>0</v>
      </c>
      <c r="BV245" s="25"/>
      <c r="BW245" s="25"/>
      <c r="BX245" s="25"/>
      <c r="BY245" s="25"/>
      <c r="BZ245" s="25"/>
      <c r="CA245" s="21">
        <f>SUM(BV245:BZ245)</f>
        <v>0</v>
      </c>
      <c r="CB245" s="25"/>
      <c r="CC245" s="21">
        <f>SUM(CB245)</f>
        <v>0</v>
      </c>
      <c r="CD245" s="25"/>
      <c r="CE245" s="21">
        <f t="shared" ref="CE245" si="1215">SUM(CD245:CD245)</f>
        <v>0</v>
      </c>
      <c r="CF245" s="21">
        <f t="shared" ref="CF245" si="1216">SUM(BI245,BO245,BU245,CA245,CC245,CE245)</f>
        <v>4.2000500000000001</v>
      </c>
      <c r="CG245" s="46">
        <f t="shared" si="1183"/>
        <v>4.4103971958785675E-4</v>
      </c>
      <c r="CH245" s="20"/>
      <c r="CI245" s="25">
        <v>0</v>
      </c>
      <c r="CJ245" s="25"/>
      <c r="CK245" s="25"/>
      <c r="CL245" s="25"/>
      <c r="CM245" s="25"/>
      <c r="CN245" s="25"/>
      <c r="CO245" s="21">
        <f>SUM(CI245:CN245)</f>
        <v>0</v>
      </c>
      <c r="CP245" s="25"/>
      <c r="CQ245" s="25"/>
      <c r="CR245" s="25"/>
      <c r="CS245" s="25">
        <v>3</v>
      </c>
      <c r="CT245" s="25"/>
      <c r="CU245" s="25"/>
      <c r="CV245" s="21">
        <f>SUM(CP245:CU245)</f>
        <v>3</v>
      </c>
      <c r="CW245" s="25"/>
      <c r="CX245" s="25"/>
      <c r="CY245" s="25"/>
      <c r="CZ245" s="25"/>
      <c r="DA245" s="25"/>
      <c r="DB245" s="21">
        <f>SUM(CW245:DA245)</f>
        <v>0</v>
      </c>
      <c r="DC245" s="25"/>
      <c r="DD245" s="25"/>
      <c r="DE245" s="25"/>
      <c r="DF245" s="25"/>
      <c r="DG245" s="25"/>
      <c r="DH245" s="21">
        <f t="shared" si="1081"/>
        <v>0</v>
      </c>
      <c r="DI245" s="25"/>
      <c r="DJ245" s="25"/>
      <c r="DK245" s="25"/>
      <c r="DL245" s="21">
        <f t="shared" ref="DL245" si="1217">SUM(DI245:DK245)</f>
        <v>0</v>
      </c>
      <c r="DM245" s="25"/>
      <c r="DN245" s="25"/>
      <c r="DO245" s="25"/>
      <c r="DP245" s="25"/>
      <c r="DQ245" s="25"/>
      <c r="DR245" s="21">
        <f t="shared" si="1083"/>
        <v>0</v>
      </c>
      <c r="DS245" s="19">
        <f t="shared" si="1084"/>
        <v>3</v>
      </c>
      <c r="DT245" s="46">
        <f t="shared" si="1085"/>
        <v>1.4120130315515078E-4</v>
      </c>
      <c r="DU245" s="20"/>
      <c r="DV245" s="25"/>
      <c r="DW245" s="25"/>
      <c r="DX245" s="25"/>
      <c r="DY245" s="21">
        <f t="shared" si="1086"/>
        <v>0</v>
      </c>
      <c r="DZ245" s="25"/>
      <c r="EA245" s="21">
        <f t="shared" si="1087"/>
        <v>0</v>
      </c>
      <c r="EB245" s="25"/>
      <c r="EC245" s="25"/>
      <c r="ED245" s="25"/>
      <c r="EE245" s="25"/>
      <c r="EF245" s="25"/>
      <c r="EG245" s="25"/>
      <c r="EH245" s="21">
        <f t="shared" si="1088"/>
        <v>0</v>
      </c>
      <c r="EI245" s="25"/>
      <c r="EJ245" s="25"/>
      <c r="EK245" s="25"/>
      <c r="EL245" s="25"/>
      <c r="EM245" s="25"/>
      <c r="EN245" s="21">
        <f>SUM(EI245:EM245)</f>
        <v>0</v>
      </c>
      <c r="EO245" s="21">
        <f t="shared" si="1089"/>
        <v>0</v>
      </c>
      <c r="EP245" s="48" t="str">
        <f t="shared" si="1101"/>
        <v/>
      </c>
      <c r="ER245" s="25"/>
      <c r="ES245" s="25"/>
      <c r="ET245" s="25"/>
      <c r="EU245" s="25"/>
      <c r="EV245" s="25"/>
      <c r="EW245" s="25"/>
      <c r="EX245" s="25"/>
      <c r="EY245" s="21">
        <f t="shared" si="1090"/>
        <v>0</v>
      </c>
      <c r="EZ245" s="21">
        <f t="shared" si="1091"/>
        <v>0</v>
      </c>
      <c r="FA245" s="46" t="str">
        <f t="shared" si="1184"/>
        <v/>
      </c>
    </row>
    <row r="246" spans="1:157" x14ac:dyDescent="0.25">
      <c r="A246" s="92"/>
      <c r="B246" s="8" t="s">
        <v>97</v>
      </c>
      <c r="C246" s="1"/>
      <c r="D246" s="25"/>
      <c r="E246" s="25"/>
      <c r="F246" s="25"/>
      <c r="G246" s="25"/>
      <c r="H246" s="25"/>
      <c r="I246" s="25"/>
      <c r="J246" s="25"/>
      <c r="K246" s="25"/>
      <c r="L246" s="25"/>
      <c r="M246" s="25"/>
      <c r="N246" s="25"/>
      <c r="O246" s="21">
        <f>SUM(D246:N246)</f>
        <v>0</v>
      </c>
      <c r="P246" s="25"/>
      <c r="Q246" s="25"/>
      <c r="R246" s="25"/>
      <c r="S246" s="21">
        <f>SUM(P246:R246)</f>
        <v>0</v>
      </c>
      <c r="T246" s="25"/>
      <c r="U246" s="25"/>
      <c r="V246" s="25"/>
      <c r="W246" s="25"/>
      <c r="X246" s="25"/>
      <c r="Y246" s="21">
        <f t="shared" si="1186"/>
        <v>0</v>
      </c>
      <c r="Z246" s="21">
        <f>SUM(O246,S246,Y246)</f>
        <v>0</v>
      </c>
      <c r="AA246" s="46" t="str">
        <f t="shared" si="1180"/>
        <v/>
      </c>
      <c r="AB246" s="20"/>
      <c r="AC246" s="25"/>
      <c r="AD246" s="25"/>
      <c r="AE246" s="25"/>
      <c r="AF246" s="25"/>
      <c r="AG246" s="25"/>
      <c r="AH246" s="21">
        <f>SUM(AC246:AG246)</f>
        <v>0</v>
      </c>
      <c r="AI246" s="25"/>
      <c r="AJ246" s="25"/>
      <c r="AK246" s="25"/>
      <c r="AL246" s="25"/>
      <c r="AM246" s="25"/>
      <c r="AN246" s="21">
        <f>SUM(AI246:AM246)</f>
        <v>0</v>
      </c>
      <c r="AO246" s="25"/>
      <c r="AP246" s="25"/>
      <c r="AQ246" s="25"/>
      <c r="AR246" s="25"/>
      <c r="AS246" s="25"/>
      <c r="AT246" s="21">
        <f>SUM(AO246:AS246)</f>
        <v>0</v>
      </c>
      <c r="AU246" s="25"/>
      <c r="AV246" s="25"/>
      <c r="AW246" s="25"/>
      <c r="AX246" s="25"/>
      <c r="AY246" s="25"/>
      <c r="AZ246" s="21">
        <f t="shared" si="1187"/>
        <v>0</v>
      </c>
      <c r="BA246" s="21">
        <f t="shared" si="1188"/>
        <v>0</v>
      </c>
      <c r="BB246" s="46" t="str">
        <f t="shared" si="1181"/>
        <v/>
      </c>
      <c r="BC246" s="20"/>
      <c r="BD246" s="25"/>
      <c r="BE246" s="25"/>
      <c r="BF246" s="25"/>
      <c r="BG246" s="25"/>
      <c r="BH246" s="25"/>
      <c r="BI246" s="21">
        <f t="shared" si="1076"/>
        <v>0</v>
      </c>
      <c r="BJ246" s="25"/>
      <c r="BK246" s="25"/>
      <c r="BL246" s="25"/>
      <c r="BM246" s="25"/>
      <c r="BN246" s="25"/>
      <c r="BO246" s="21">
        <f>SUM(BJ246:BN246)</f>
        <v>0</v>
      </c>
      <c r="BP246" s="25"/>
      <c r="BQ246" s="25"/>
      <c r="BR246" s="25"/>
      <c r="BS246" s="25"/>
      <c r="BT246" s="25"/>
      <c r="BU246" s="21">
        <f>SUM(BP246:BT246)</f>
        <v>0</v>
      </c>
      <c r="BV246" s="25"/>
      <c r="BW246" s="25"/>
      <c r="BX246" s="25"/>
      <c r="BY246" s="25"/>
      <c r="BZ246" s="25"/>
      <c r="CA246" s="21">
        <f>SUM(BV246:BZ246)</f>
        <v>0</v>
      </c>
      <c r="CB246" s="25"/>
      <c r="CC246" s="21">
        <f>SUM(CB246)</f>
        <v>0</v>
      </c>
      <c r="CD246" s="25"/>
      <c r="CE246" s="21">
        <f t="shared" si="1078"/>
        <v>0</v>
      </c>
      <c r="CF246" s="21">
        <f t="shared" si="1079"/>
        <v>0</v>
      </c>
      <c r="CG246" s="46" t="str">
        <f t="shared" si="1183"/>
        <v/>
      </c>
      <c r="CH246" s="20"/>
      <c r="CI246" s="25"/>
      <c r="CJ246" s="25"/>
      <c r="CK246" s="25"/>
      <c r="CL246" s="25"/>
      <c r="CM246" s="25"/>
      <c r="CN246" s="25"/>
      <c r="CO246" s="21">
        <f>SUM(CI246:CN246)</f>
        <v>0</v>
      </c>
      <c r="CP246" s="25"/>
      <c r="CQ246" s="25"/>
      <c r="CR246" s="25">
        <v>0.25</v>
      </c>
      <c r="CS246" s="25"/>
      <c r="CT246" s="25"/>
      <c r="CU246" s="25"/>
      <c r="CV246" s="21">
        <f>SUM(CP246:CU246)</f>
        <v>0.25</v>
      </c>
      <c r="CW246" s="25"/>
      <c r="CX246" s="25"/>
      <c r="CY246" s="25"/>
      <c r="CZ246" s="25"/>
      <c r="DA246" s="25"/>
      <c r="DB246" s="21">
        <f>SUM(CW246:DA246)</f>
        <v>0</v>
      </c>
      <c r="DC246" s="25"/>
      <c r="DD246" s="25"/>
      <c r="DE246" s="25"/>
      <c r="DF246" s="25"/>
      <c r="DG246" s="25"/>
      <c r="DH246" s="21">
        <f t="shared" si="1081"/>
        <v>0</v>
      </c>
      <c r="DI246" s="25">
        <v>5</v>
      </c>
      <c r="DJ246" s="25"/>
      <c r="DK246" s="25"/>
      <c r="DL246" s="21">
        <f t="shared" si="1082"/>
        <v>5</v>
      </c>
      <c r="DM246" s="25"/>
      <c r="DN246" s="25"/>
      <c r="DO246" s="25"/>
      <c r="DP246" s="25"/>
      <c r="DQ246" s="25"/>
      <c r="DR246" s="21">
        <f t="shared" si="1083"/>
        <v>0</v>
      </c>
      <c r="DS246" s="19">
        <f t="shared" si="1084"/>
        <v>5.25</v>
      </c>
      <c r="DT246" s="46">
        <f t="shared" si="1085"/>
        <v>2.4710228052151392E-4</v>
      </c>
      <c r="DU246" s="20"/>
      <c r="DV246" s="25"/>
      <c r="DW246" s="25"/>
      <c r="DX246" s="25"/>
      <c r="DY246" s="21">
        <f t="shared" si="1086"/>
        <v>0</v>
      </c>
      <c r="DZ246" s="25"/>
      <c r="EA246" s="21">
        <f t="shared" si="1087"/>
        <v>0</v>
      </c>
      <c r="EB246" s="25"/>
      <c r="EC246" s="25"/>
      <c r="ED246" s="25"/>
      <c r="EE246" s="25"/>
      <c r="EF246" s="25"/>
      <c r="EG246" s="25"/>
      <c r="EH246" s="21">
        <f t="shared" si="1088"/>
        <v>0</v>
      </c>
      <c r="EI246" s="25"/>
      <c r="EJ246" s="25"/>
      <c r="EK246" s="25"/>
      <c r="EL246" s="25"/>
      <c r="EM246" s="25"/>
      <c r="EN246" s="21">
        <f>SUM(EI246:EM246)</f>
        <v>0</v>
      </c>
      <c r="EO246" s="21">
        <f t="shared" si="1089"/>
        <v>0</v>
      </c>
      <c r="EP246" s="48" t="str">
        <f t="shared" si="1101"/>
        <v/>
      </c>
      <c r="ER246" s="25"/>
      <c r="ES246" s="25"/>
      <c r="ET246" s="25"/>
      <c r="EU246" s="25"/>
      <c r="EV246" s="25"/>
      <c r="EW246" s="25"/>
      <c r="EX246" s="25"/>
      <c r="EY246" s="21">
        <f t="shared" si="1090"/>
        <v>0</v>
      </c>
      <c r="EZ246" s="21">
        <f t="shared" si="1091"/>
        <v>0</v>
      </c>
      <c r="FA246" s="46" t="str">
        <f t="shared" si="1184"/>
        <v/>
      </c>
    </row>
    <row r="247" spans="1:157" x14ac:dyDescent="0.25">
      <c r="A247" s="92"/>
      <c r="B247" s="8" t="s">
        <v>98</v>
      </c>
      <c r="C247" s="1"/>
      <c r="D247" s="25"/>
      <c r="E247" s="25"/>
      <c r="F247" s="25"/>
      <c r="G247" s="25"/>
      <c r="H247" s="25"/>
      <c r="I247" s="25"/>
      <c r="J247" s="25"/>
      <c r="K247" s="25"/>
      <c r="L247" s="25"/>
      <c r="M247" s="25"/>
      <c r="N247" s="25"/>
      <c r="O247" s="21">
        <f t="shared" ref="O247:O252" si="1218">SUM(D247:N247)</f>
        <v>0</v>
      </c>
      <c r="P247" s="25"/>
      <c r="Q247" s="25"/>
      <c r="R247" s="25"/>
      <c r="S247" s="21">
        <f t="shared" ref="S247:S252" si="1219">SUM(P247:R247)</f>
        <v>0</v>
      </c>
      <c r="T247" s="25"/>
      <c r="U247" s="25"/>
      <c r="V247" s="25"/>
      <c r="W247" s="25"/>
      <c r="X247" s="25"/>
      <c r="Y247" s="21">
        <f t="shared" si="1186"/>
        <v>0</v>
      </c>
      <c r="Z247" s="21">
        <f t="shared" ref="Z247:Z252" si="1220">SUM(O247,S247,Y247)</f>
        <v>0</v>
      </c>
      <c r="AA247" s="46" t="str">
        <f t="shared" si="1180"/>
        <v/>
      </c>
      <c r="AB247" s="20"/>
      <c r="AC247" s="25"/>
      <c r="AD247" s="25"/>
      <c r="AE247" s="25"/>
      <c r="AF247" s="25"/>
      <c r="AG247" s="25"/>
      <c r="AH247" s="21">
        <f t="shared" ref="AH247:AH252" si="1221">SUM(AC247:AG247)</f>
        <v>0</v>
      </c>
      <c r="AI247" s="25"/>
      <c r="AJ247" s="25"/>
      <c r="AK247" s="25"/>
      <c r="AL247" s="25"/>
      <c r="AM247" s="25"/>
      <c r="AN247" s="21">
        <f t="shared" ref="AN247:AN252" si="1222">SUM(AI247:AM247)</f>
        <v>0</v>
      </c>
      <c r="AO247" s="25"/>
      <c r="AP247" s="25"/>
      <c r="AQ247" s="25"/>
      <c r="AR247" s="25"/>
      <c r="AS247" s="25"/>
      <c r="AT247" s="21">
        <f t="shared" ref="AT247:AT252" si="1223">SUM(AO247:AS247)</f>
        <v>0</v>
      </c>
      <c r="AU247" s="25"/>
      <c r="AV247" s="25"/>
      <c r="AW247" s="25"/>
      <c r="AX247" s="25"/>
      <c r="AY247" s="25"/>
      <c r="AZ247" s="21">
        <f t="shared" si="1187"/>
        <v>0</v>
      </c>
      <c r="BA247" s="21">
        <f t="shared" si="1188"/>
        <v>0</v>
      </c>
      <c r="BB247" s="46" t="str">
        <f t="shared" si="1181"/>
        <v/>
      </c>
      <c r="BC247" s="20"/>
      <c r="BD247" s="25"/>
      <c r="BE247" s="25"/>
      <c r="BF247" s="25"/>
      <c r="BG247" s="25"/>
      <c r="BH247" s="25"/>
      <c r="BI247" s="21">
        <f t="shared" si="1076"/>
        <v>0</v>
      </c>
      <c r="BJ247" s="25"/>
      <c r="BK247" s="25"/>
      <c r="BL247" s="25"/>
      <c r="BM247" s="25"/>
      <c r="BN247" s="25"/>
      <c r="BO247" s="21">
        <f t="shared" ref="BO247:BO252" si="1224">SUM(BJ247:BN247)</f>
        <v>0</v>
      </c>
      <c r="BP247" s="25"/>
      <c r="BQ247" s="25"/>
      <c r="BR247" s="25"/>
      <c r="BS247" s="25"/>
      <c r="BT247" s="25"/>
      <c r="BU247" s="21">
        <f t="shared" ref="BU247:BU252" si="1225">SUM(BP247:BT247)</f>
        <v>0</v>
      </c>
      <c r="BV247" s="25"/>
      <c r="BW247" s="25"/>
      <c r="BX247" s="25"/>
      <c r="BY247" s="25"/>
      <c r="BZ247" s="25"/>
      <c r="CA247" s="21">
        <f t="shared" ref="CA247:CA252" si="1226">SUM(BV247:BZ247)</f>
        <v>0</v>
      </c>
      <c r="CB247" s="25"/>
      <c r="CC247" s="21">
        <f t="shared" ref="CC247" si="1227">SUM(CB247)</f>
        <v>0</v>
      </c>
      <c r="CD247" s="25"/>
      <c r="CE247" s="21">
        <f t="shared" si="1078"/>
        <v>0</v>
      </c>
      <c r="CF247" s="21">
        <f t="shared" si="1079"/>
        <v>0</v>
      </c>
      <c r="CG247" s="46" t="str">
        <f t="shared" si="1183"/>
        <v/>
      </c>
      <c r="CH247" s="20"/>
      <c r="CI247" s="25"/>
      <c r="CJ247" s="25"/>
      <c r="CK247" s="25"/>
      <c r="CL247" s="25"/>
      <c r="CM247" s="25"/>
      <c r="CN247" s="25"/>
      <c r="CO247" s="21">
        <f t="shared" ref="CO247" si="1228">SUM(CI247:CN247)</f>
        <v>0</v>
      </c>
      <c r="CP247" s="25"/>
      <c r="CQ247" s="25"/>
      <c r="CR247" s="25"/>
      <c r="CS247" s="25"/>
      <c r="CT247" s="25"/>
      <c r="CU247" s="25"/>
      <c r="CV247" s="21">
        <f t="shared" ref="CV247" si="1229">SUM(CP247:CU247)</f>
        <v>0</v>
      </c>
      <c r="CW247" s="25"/>
      <c r="CX247" s="25"/>
      <c r="CY247" s="25"/>
      <c r="CZ247" s="25"/>
      <c r="DA247" s="25"/>
      <c r="DB247" s="21">
        <f t="shared" ref="DB247:DB254" si="1230">SUM(CW247:DA247)</f>
        <v>0</v>
      </c>
      <c r="DC247" s="25"/>
      <c r="DD247" s="25"/>
      <c r="DE247" s="25"/>
      <c r="DF247" s="25"/>
      <c r="DG247" s="25"/>
      <c r="DH247" s="21">
        <f t="shared" si="1081"/>
        <v>0</v>
      </c>
      <c r="DI247" s="25">
        <v>0.5</v>
      </c>
      <c r="DJ247" s="25"/>
      <c r="DK247" s="25"/>
      <c r="DL247" s="21">
        <f t="shared" si="1082"/>
        <v>0.5</v>
      </c>
      <c r="DM247" s="25"/>
      <c r="DN247" s="25"/>
      <c r="DO247" s="25"/>
      <c r="DP247" s="25"/>
      <c r="DQ247" s="25"/>
      <c r="DR247" s="21">
        <f t="shared" si="1083"/>
        <v>0</v>
      </c>
      <c r="DS247" s="19">
        <f t="shared" si="1084"/>
        <v>0.5</v>
      </c>
      <c r="DT247" s="46">
        <f t="shared" si="1085"/>
        <v>2.3533550525858465E-5</v>
      </c>
      <c r="DU247" s="20"/>
      <c r="DV247" s="25"/>
      <c r="DW247" s="25"/>
      <c r="DX247" s="25"/>
      <c r="DY247" s="21">
        <f t="shared" si="1086"/>
        <v>0</v>
      </c>
      <c r="DZ247" s="25"/>
      <c r="EA247" s="21">
        <f t="shared" si="1087"/>
        <v>0</v>
      </c>
      <c r="EB247" s="25"/>
      <c r="EC247" s="25"/>
      <c r="ED247" s="25"/>
      <c r="EE247" s="25"/>
      <c r="EF247" s="25"/>
      <c r="EG247" s="25"/>
      <c r="EH247" s="21">
        <f t="shared" si="1088"/>
        <v>0</v>
      </c>
      <c r="EI247" s="25"/>
      <c r="EJ247" s="25"/>
      <c r="EK247" s="25"/>
      <c r="EL247" s="25"/>
      <c r="EM247" s="25"/>
      <c r="EN247" s="21">
        <f t="shared" ref="EN247:EN259" si="1231">SUM(EI247:EM247)</f>
        <v>0</v>
      </c>
      <c r="EO247" s="21">
        <f t="shared" si="1089"/>
        <v>0</v>
      </c>
      <c r="EP247" s="48" t="str">
        <f t="shared" si="1101"/>
        <v/>
      </c>
      <c r="ER247" s="25"/>
      <c r="ES247" s="25"/>
      <c r="ET247" s="25"/>
      <c r="EU247" s="25"/>
      <c r="EV247" s="25"/>
      <c r="EW247" s="25"/>
      <c r="EX247" s="25"/>
      <c r="EY247" s="21">
        <f t="shared" si="1090"/>
        <v>0</v>
      </c>
      <c r="EZ247" s="21">
        <f t="shared" si="1091"/>
        <v>0</v>
      </c>
      <c r="FA247" s="46" t="str">
        <f t="shared" si="1184"/>
        <v/>
      </c>
    </row>
    <row r="248" spans="1:157" x14ac:dyDescent="0.25">
      <c r="A248" s="92"/>
      <c r="B248" s="8" t="s">
        <v>99</v>
      </c>
      <c r="C248" s="1"/>
      <c r="D248" s="25"/>
      <c r="E248" s="25"/>
      <c r="F248" s="25"/>
      <c r="G248" s="25"/>
      <c r="H248" s="25"/>
      <c r="I248" s="25"/>
      <c r="J248" s="25"/>
      <c r="K248" s="25"/>
      <c r="L248" s="25"/>
      <c r="M248" s="25"/>
      <c r="N248" s="25"/>
      <c r="O248" s="21">
        <f>SUM(D248:N248)</f>
        <v>0</v>
      </c>
      <c r="P248" s="25"/>
      <c r="Q248" s="25"/>
      <c r="R248" s="25"/>
      <c r="S248" s="21">
        <f>SUM(P248:R248)</f>
        <v>0</v>
      </c>
      <c r="T248" s="25"/>
      <c r="U248" s="25"/>
      <c r="V248" s="25"/>
      <c r="W248" s="25"/>
      <c r="X248" s="25"/>
      <c r="Y248" s="21">
        <f>SUM(T248:X248)</f>
        <v>0</v>
      </c>
      <c r="Z248" s="21">
        <f>SUM(O248,S248,Y248)</f>
        <v>0</v>
      </c>
      <c r="AA248" s="46" t="str">
        <f t="shared" si="1180"/>
        <v/>
      </c>
      <c r="AB248" s="20"/>
      <c r="AC248" s="25"/>
      <c r="AD248" s="25"/>
      <c r="AE248" s="25"/>
      <c r="AF248" s="25"/>
      <c r="AG248" s="25"/>
      <c r="AH248" s="21">
        <f>SUM(AC248:AG248)</f>
        <v>0</v>
      </c>
      <c r="AI248" s="25"/>
      <c r="AJ248" s="25"/>
      <c r="AK248" s="25"/>
      <c r="AL248" s="25"/>
      <c r="AM248" s="25"/>
      <c r="AN248" s="21">
        <f>SUM(AI248:AM248)</f>
        <v>0</v>
      </c>
      <c r="AO248" s="25"/>
      <c r="AP248" s="25"/>
      <c r="AQ248" s="25"/>
      <c r="AR248" s="25"/>
      <c r="AS248" s="25"/>
      <c r="AT248" s="21">
        <f>SUM(AO248:AS248)</f>
        <v>0</v>
      </c>
      <c r="AU248" s="25"/>
      <c r="AV248" s="25"/>
      <c r="AW248" s="25"/>
      <c r="AX248" s="25"/>
      <c r="AY248" s="25"/>
      <c r="AZ248" s="21">
        <f>SUM(AU248:AY248)</f>
        <v>0</v>
      </c>
      <c r="BA248" s="21">
        <f>SUM(AH248,AN248,AT248,AZ248)</f>
        <v>0</v>
      </c>
      <c r="BB248" s="46" t="str">
        <f t="shared" si="1181"/>
        <v/>
      </c>
      <c r="BC248" s="20"/>
      <c r="BD248" s="25"/>
      <c r="BE248" s="25"/>
      <c r="BF248" s="25"/>
      <c r="BG248" s="25"/>
      <c r="BH248" s="25"/>
      <c r="BI248" s="21">
        <f t="shared" si="1076"/>
        <v>0</v>
      </c>
      <c r="BJ248" s="25"/>
      <c r="BK248" s="25"/>
      <c r="BL248" s="25"/>
      <c r="BM248" s="25"/>
      <c r="BN248" s="25"/>
      <c r="BO248" s="21">
        <f>SUM(BJ248:BN248)</f>
        <v>0</v>
      </c>
      <c r="BP248" s="25"/>
      <c r="BQ248" s="25"/>
      <c r="BR248" s="25"/>
      <c r="BS248" s="25"/>
      <c r="BT248" s="25"/>
      <c r="BU248" s="21">
        <f>SUM(BP248:BT248)</f>
        <v>0</v>
      </c>
      <c r="BV248" s="25"/>
      <c r="BW248" s="25"/>
      <c r="BX248" s="25"/>
      <c r="BY248" s="25"/>
      <c r="BZ248" s="25"/>
      <c r="CA248" s="21">
        <f>SUM(BV248:BZ248)</f>
        <v>0</v>
      </c>
      <c r="CB248" s="25"/>
      <c r="CC248" s="21">
        <f>SUM(CB248)</f>
        <v>0</v>
      </c>
      <c r="CD248" s="25"/>
      <c r="CE248" s="21">
        <f t="shared" ref="CE248" si="1232">SUM(CD248:CD248)</f>
        <v>0</v>
      </c>
      <c r="CF248" s="21">
        <f t="shared" ref="CF248" si="1233">SUM(BI248,BO248,BU248,CA248,CC248,CE248)</f>
        <v>0</v>
      </c>
      <c r="CG248" s="46" t="str">
        <f t="shared" si="1183"/>
        <v/>
      </c>
      <c r="CH248" s="20"/>
      <c r="CI248" s="25"/>
      <c r="CJ248" s="25"/>
      <c r="CK248" s="25"/>
      <c r="CL248" s="25"/>
      <c r="CM248" s="25"/>
      <c r="CN248" s="25"/>
      <c r="CO248" s="21">
        <f>SUM(CI248:CN248)</f>
        <v>0</v>
      </c>
      <c r="CP248" s="25"/>
      <c r="CQ248" s="25"/>
      <c r="CR248" s="25"/>
      <c r="CS248" s="25"/>
      <c r="CT248" s="25"/>
      <c r="CU248" s="25"/>
      <c r="CV248" s="21">
        <f>SUM(CP248:CU248)</f>
        <v>0</v>
      </c>
      <c r="CW248" s="25"/>
      <c r="CX248" s="25"/>
      <c r="CY248" s="25"/>
      <c r="CZ248" s="25"/>
      <c r="DA248" s="25"/>
      <c r="DB248" s="21">
        <f>SUM(CW248:DA248)</f>
        <v>0</v>
      </c>
      <c r="DC248" s="25">
        <v>0.05</v>
      </c>
      <c r="DD248" s="25">
        <v>0.24644739999999998</v>
      </c>
      <c r="DE248" s="25"/>
      <c r="DF248" s="25"/>
      <c r="DG248" s="25"/>
      <c r="DH248" s="21">
        <f t="shared" si="1081"/>
        <v>0.29644739999999997</v>
      </c>
      <c r="DI248" s="25"/>
      <c r="DJ248" s="25"/>
      <c r="DK248" s="25"/>
      <c r="DL248" s="21">
        <f>SUM(DI248:DK248)</f>
        <v>0</v>
      </c>
      <c r="DM248" s="25"/>
      <c r="DN248" s="25"/>
      <c r="DO248" s="25"/>
      <c r="DP248" s="25"/>
      <c r="DQ248" s="25"/>
      <c r="DR248" s="21">
        <f t="shared" si="1083"/>
        <v>0</v>
      </c>
      <c r="DS248" s="19">
        <f t="shared" si="1084"/>
        <v>0.29644739999999997</v>
      </c>
      <c r="DT248" s="46">
        <f t="shared" si="1085"/>
        <v>1.3952919732318749E-5</v>
      </c>
      <c r="DU248" s="20"/>
      <c r="DV248" s="25"/>
      <c r="DW248" s="25"/>
      <c r="DX248" s="25"/>
      <c r="DY248" s="21">
        <f t="shared" si="1086"/>
        <v>0</v>
      </c>
      <c r="DZ248" s="25"/>
      <c r="EA248" s="21">
        <f t="shared" si="1087"/>
        <v>0</v>
      </c>
      <c r="EB248" s="25"/>
      <c r="EC248" s="25"/>
      <c r="ED248" s="25"/>
      <c r="EE248" s="25"/>
      <c r="EF248" s="25"/>
      <c r="EG248" s="25"/>
      <c r="EH248" s="21">
        <f t="shared" si="1088"/>
        <v>0</v>
      </c>
      <c r="EI248" s="25"/>
      <c r="EJ248" s="25"/>
      <c r="EK248" s="25"/>
      <c r="EL248" s="25"/>
      <c r="EM248" s="25"/>
      <c r="EN248" s="21">
        <f>SUM(EI248:EM248)</f>
        <v>0</v>
      </c>
      <c r="EO248" s="21">
        <f t="shared" si="1089"/>
        <v>0</v>
      </c>
      <c r="EP248" s="48" t="str">
        <f t="shared" si="1101"/>
        <v/>
      </c>
      <c r="ER248" s="25"/>
      <c r="ES248" s="25"/>
      <c r="ET248" s="25"/>
      <c r="EU248" s="25"/>
      <c r="EV248" s="25"/>
      <c r="EW248" s="25"/>
      <c r="EX248" s="25"/>
      <c r="EY248" s="21">
        <f t="shared" si="1090"/>
        <v>0</v>
      </c>
      <c r="EZ248" s="21">
        <f t="shared" si="1091"/>
        <v>0</v>
      </c>
      <c r="FA248" s="46" t="str">
        <f t="shared" si="1184"/>
        <v/>
      </c>
    </row>
    <row r="249" spans="1:157" x14ac:dyDescent="0.25">
      <c r="B249" s="8" t="s">
        <v>100</v>
      </c>
      <c r="C249" s="1"/>
      <c r="D249" s="25"/>
      <c r="E249" s="25"/>
      <c r="F249" s="25"/>
      <c r="G249" s="25"/>
      <c r="H249" s="25"/>
      <c r="I249" s="25"/>
      <c r="J249" s="25"/>
      <c r="K249" s="25"/>
      <c r="L249" s="25"/>
      <c r="M249" s="25"/>
      <c r="N249" s="25"/>
      <c r="O249" s="21">
        <f t="shared" ref="O249" si="1234">SUM(D249:N249)</f>
        <v>0</v>
      </c>
      <c r="P249" s="25"/>
      <c r="Q249" s="25"/>
      <c r="R249" s="25"/>
      <c r="S249" s="21">
        <f t="shared" ref="S249:S250" si="1235">SUM(P249:R249)</f>
        <v>0</v>
      </c>
      <c r="T249" s="25"/>
      <c r="U249" s="25"/>
      <c r="V249" s="25"/>
      <c r="W249" s="25"/>
      <c r="X249" s="25"/>
      <c r="Y249" s="21">
        <f t="shared" si="1186"/>
        <v>0</v>
      </c>
      <c r="Z249" s="21">
        <f t="shared" ref="Z249:Z250" si="1236">SUM(O249,S249,Y249)</f>
        <v>0</v>
      </c>
      <c r="AA249" s="46" t="str">
        <f t="shared" si="1180"/>
        <v/>
      </c>
      <c r="AB249" s="20"/>
      <c r="AC249" s="25"/>
      <c r="AD249" s="25"/>
      <c r="AE249" s="25"/>
      <c r="AF249" s="25"/>
      <c r="AG249" s="25"/>
      <c r="AH249" s="21">
        <f t="shared" ref="AH249:AH250" si="1237">SUM(AC249:AG249)</f>
        <v>0</v>
      </c>
      <c r="AI249" s="25"/>
      <c r="AJ249" s="25"/>
      <c r="AK249" s="25"/>
      <c r="AL249" s="25"/>
      <c r="AM249" s="25"/>
      <c r="AN249" s="21">
        <f t="shared" ref="AN249:AN250" si="1238">SUM(AI249:AM249)</f>
        <v>0</v>
      </c>
      <c r="AO249" s="25"/>
      <c r="AP249" s="25"/>
      <c r="AQ249" s="25"/>
      <c r="AR249" s="25"/>
      <c r="AS249" s="25"/>
      <c r="AT249" s="21">
        <f t="shared" ref="AT249:AT250" si="1239">SUM(AO249:AS249)</f>
        <v>0</v>
      </c>
      <c r="AU249" s="25"/>
      <c r="AV249" s="25"/>
      <c r="AW249" s="25"/>
      <c r="AX249" s="25"/>
      <c r="AY249" s="25"/>
      <c r="AZ249" s="21">
        <f t="shared" si="1187"/>
        <v>0</v>
      </c>
      <c r="BA249" s="21">
        <f t="shared" si="1188"/>
        <v>0</v>
      </c>
      <c r="BB249" s="46" t="str">
        <f t="shared" si="1181"/>
        <v/>
      </c>
      <c r="BC249" s="20"/>
      <c r="BD249" s="25"/>
      <c r="BE249" s="25"/>
      <c r="BF249" s="25"/>
      <c r="BG249" s="25"/>
      <c r="BH249" s="25"/>
      <c r="BI249" s="21">
        <f t="shared" si="1076"/>
        <v>0</v>
      </c>
      <c r="BJ249" s="25"/>
      <c r="BK249" s="25"/>
      <c r="BL249" s="25"/>
      <c r="BM249" s="25"/>
      <c r="BN249" s="25"/>
      <c r="BO249" s="21">
        <f t="shared" ref="BO249:BO250" si="1240">SUM(BJ249:BN249)</f>
        <v>0</v>
      </c>
      <c r="BP249" s="25"/>
      <c r="BQ249" s="25"/>
      <c r="BR249" s="25"/>
      <c r="BS249" s="25"/>
      <c r="BT249" s="25"/>
      <c r="BU249" s="21">
        <f t="shared" ref="BU249:BU250" si="1241">SUM(BP249:BT249)</f>
        <v>0</v>
      </c>
      <c r="BV249" s="25"/>
      <c r="BW249" s="25"/>
      <c r="BX249" s="25"/>
      <c r="BY249" s="25"/>
      <c r="BZ249" s="25"/>
      <c r="CA249" s="21">
        <f t="shared" ref="CA249:CA250" si="1242">SUM(BV249:BZ249)</f>
        <v>0</v>
      </c>
      <c r="CB249" s="25"/>
      <c r="CC249" s="21">
        <f t="shared" ref="CC249" si="1243">SUM(CB249)</f>
        <v>0</v>
      </c>
      <c r="CD249" s="25"/>
      <c r="CE249" s="21">
        <f t="shared" ref="CE249:CE250" si="1244">SUM(CD249:CD249)</f>
        <v>0</v>
      </c>
      <c r="CF249" s="21">
        <f t="shared" ref="CF249:CF250" si="1245">SUM(BI249,BO249,BU249,CA249,CC249,CE249)</f>
        <v>0</v>
      </c>
      <c r="CG249" s="46" t="str">
        <f t="shared" si="1183"/>
        <v/>
      </c>
      <c r="CH249" s="20"/>
      <c r="CI249" s="25"/>
      <c r="CJ249" s="25"/>
      <c r="CK249" s="25"/>
      <c r="CL249" s="25"/>
      <c r="CM249" s="25"/>
      <c r="CN249" s="25"/>
      <c r="CO249" s="21">
        <f t="shared" ref="CO249" si="1246">SUM(CI249:CN249)</f>
        <v>0</v>
      </c>
      <c r="CP249" s="25"/>
      <c r="CQ249" s="25"/>
      <c r="CR249" s="25"/>
      <c r="CS249" s="25"/>
      <c r="CT249" s="25"/>
      <c r="CU249" s="25"/>
      <c r="CV249" s="21">
        <f t="shared" ref="CV249" si="1247">SUM(CP249:CU249)</f>
        <v>0</v>
      </c>
      <c r="CW249" s="25"/>
      <c r="CX249" s="25"/>
      <c r="CY249" s="25"/>
      <c r="CZ249" s="25"/>
      <c r="DA249" s="25"/>
      <c r="DB249" s="21">
        <f t="shared" ref="DB249:DB250" si="1248">SUM(CW249:DA249)</f>
        <v>0</v>
      </c>
      <c r="DC249" s="25">
        <v>0.1</v>
      </c>
      <c r="DD249" s="25"/>
      <c r="DE249" s="25"/>
      <c r="DF249" s="25"/>
      <c r="DG249" s="25"/>
      <c r="DH249" s="21">
        <f t="shared" si="1081"/>
        <v>0.1</v>
      </c>
      <c r="DI249" s="25"/>
      <c r="DJ249" s="25"/>
      <c r="DK249" s="25"/>
      <c r="DL249" s="21">
        <f>SUM(DI249:DK249)</f>
        <v>0</v>
      </c>
      <c r="DM249" s="25"/>
      <c r="DN249" s="25"/>
      <c r="DO249" s="25"/>
      <c r="DP249" s="25"/>
      <c r="DQ249" s="25"/>
      <c r="DR249" s="21">
        <f t="shared" si="1083"/>
        <v>0</v>
      </c>
      <c r="DS249" s="19">
        <f t="shared" si="1084"/>
        <v>0.1</v>
      </c>
      <c r="DT249" s="46">
        <f t="shared" si="1085"/>
        <v>4.7067101051716935E-6</v>
      </c>
      <c r="DU249" s="20"/>
      <c r="DV249" s="25"/>
      <c r="DW249" s="25"/>
      <c r="DX249" s="25"/>
      <c r="DY249" s="21">
        <f t="shared" si="1086"/>
        <v>0</v>
      </c>
      <c r="DZ249" s="25"/>
      <c r="EA249" s="21">
        <f t="shared" si="1087"/>
        <v>0</v>
      </c>
      <c r="EB249" s="25"/>
      <c r="EC249" s="25"/>
      <c r="ED249" s="25"/>
      <c r="EE249" s="25"/>
      <c r="EF249" s="25"/>
      <c r="EG249" s="25"/>
      <c r="EH249" s="21">
        <f t="shared" si="1088"/>
        <v>0</v>
      </c>
      <c r="EI249" s="25"/>
      <c r="EJ249" s="25"/>
      <c r="EK249" s="25"/>
      <c r="EL249" s="25"/>
      <c r="EM249" s="25"/>
      <c r="EN249" s="21">
        <f t="shared" ref="EN249:EN250" si="1249">SUM(EI249:EM249)</f>
        <v>0</v>
      </c>
      <c r="EO249" s="21">
        <f t="shared" si="1089"/>
        <v>0</v>
      </c>
      <c r="EP249" s="48" t="str">
        <f t="shared" si="1101"/>
        <v/>
      </c>
      <c r="ER249" s="25"/>
      <c r="ES249" s="25"/>
      <c r="ET249" s="25"/>
      <c r="EU249" s="25"/>
      <c r="EV249" s="25"/>
      <c r="EW249" s="25"/>
      <c r="EX249" s="25"/>
      <c r="EY249" s="21">
        <f t="shared" si="1090"/>
        <v>0</v>
      </c>
      <c r="EZ249" s="21">
        <f t="shared" si="1091"/>
        <v>0</v>
      </c>
      <c r="FA249" s="46" t="str">
        <f t="shared" si="1184"/>
        <v/>
      </c>
    </row>
    <row r="250" spans="1:157" x14ac:dyDescent="0.25">
      <c r="A250" s="26"/>
      <c r="B250" s="8" t="s">
        <v>203</v>
      </c>
      <c r="C250" s="1"/>
      <c r="D250" s="25"/>
      <c r="E250" s="25"/>
      <c r="F250" s="25"/>
      <c r="G250" s="25"/>
      <c r="H250" s="25"/>
      <c r="I250" s="25"/>
      <c r="J250" s="25"/>
      <c r="K250" s="25"/>
      <c r="L250" s="25"/>
      <c r="M250" s="25"/>
      <c r="N250" s="25"/>
      <c r="O250" s="21">
        <f t="shared" ref="O250" si="1250">SUM(D250:N250)</f>
        <v>0</v>
      </c>
      <c r="P250" s="25"/>
      <c r="Q250" s="25"/>
      <c r="R250" s="25"/>
      <c r="S250" s="21">
        <f t="shared" si="1235"/>
        <v>0</v>
      </c>
      <c r="T250" s="25"/>
      <c r="U250" s="25"/>
      <c r="V250" s="25"/>
      <c r="W250" s="25"/>
      <c r="X250" s="25"/>
      <c r="Y250" s="21">
        <f t="shared" ref="Y250" si="1251">SUM(T250:X250)</f>
        <v>0</v>
      </c>
      <c r="Z250" s="21">
        <f t="shared" si="1236"/>
        <v>0</v>
      </c>
      <c r="AA250" s="48" t="str">
        <f t="shared" si="1180"/>
        <v/>
      </c>
      <c r="AB250" s="20"/>
      <c r="AC250" s="25"/>
      <c r="AD250" s="25"/>
      <c r="AE250" s="25"/>
      <c r="AF250" s="25"/>
      <c r="AG250" s="25"/>
      <c r="AH250" s="21">
        <f t="shared" si="1237"/>
        <v>0</v>
      </c>
      <c r="AI250" s="25"/>
      <c r="AJ250" s="25"/>
      <c r="AK250" s="25"/>
      <c r="AL250" s="25"/>
      <c r="AM250" s="25"/>
      <c r="AN250" s="21">
        <f t="shared" si="1238"/>
        <v>0</v>
      </c>
      <c r="AO250" s="25"/>
      <c r="AP250" s="25"/>
      <c r="AQ250" s="25"/>
      <c r="AR250" s="25"/>
      <c r="AS250" s="25"/>
      <c r="AT250" s="21">
        <f t="shared" si="1239"/>
        <v>0</v>
      </c>
      <c r="AU250" s="25"/>
      <c r="AV250" s="25"/>
      <c r="AW250" s="25"/>
      <c r="AX250" s="25"/>
      <c r="AY250" s="25"/>
      <c r="AZ250" s="21">
        <f t="shared" si="1187"/>
        <v>0</v>
      </c>
      <c r="BA250" s="21">
        <f t="shared" si="1188"/>
        <v>0</v>
      </c>
      <c r="BB250" s="48" t="str">
        <f t="shared" si="1181"/>
        <v/>
      </c>
      <c r="BC250" s="20"/>
      <c r="BD250" s="25"/>
      <c r="BE250" s="25"/>
      <c r="BF250" s="25"/>
      <c r="BG250" s="25"/>
      <c r="BH250" s="25"/>
      <c r="BI250" s="21">
        <f t="shared" si="1076"/>
        <v>0</v>
      </c>
      <c r="BJ250" s="25"/>
      <c r="BK250" s="25"/>
      <c r="BL250" s="25"/>
      <c r="BM250" s="25"/>
      <c r="BN250" s="25"/>
      <c r="BO250" s="21">
        <f t="shared" si="1240"/>
        <v>0</v>
      </c>
      <c r="BP250" s="25"/>
      <c r="BQ250" s="25"/>
      <c r="BR250" s="25"/>
      <c r="BS250" s="25"/>
      <c r="BT250" s="25"/>
      <c r="BU250" s="21">
        <f t="shared" si="1241"/>
        <v>0</v>
      </c>
      <c r="BV250" s="25"/>
      <c r="BW250" s="25"/>
      <c r="BX250" s="25"/>
      <c r="BY250" s="25"/>
      <c r="BZ250" s="25"/>
      <c r="CA250" s="21">
        <f t="shared" si="1242"/>
        <v>0</v>
      </c>
      <c r="CB250" s="25"/>
      <c r="CC250" s="21">
        <f>SUM(CB250)</f>
        <v>0</v>
      </c>
      <c r="CD250" s="25"/>
      <c r="CE250" s="21">
        <f t="shared" si="1244"/>
        <v>0</v>
      </c>
      <c r="CF250" s="21">
        <f t="shared" si="1245"/>
        <v>0</v>
      </c>
      <c r="CG250" s="48" t="str">
        <f t="shared" si="1183"/>
        <v/>
      </c>
      <c r="CH250" s="20"/>
      <c r="CI250" s="25"/>
      <c r="CJ250" s="25"/>
      <c r="CK250" s="25"/>
      <c r="CL250" s="25"/>
      <c r="CM250" s="25"/>
      <c r="CN250" s="25"/>
      <c r="CO250" s="21">
        <f>SUM(CI250:CN250)</f>
        <v>0</v>
      </c>
      <c r="CP250" s="25"/>
      <c r="CQ250" s="25"/>
      <c r="CR250" s="25"/>
      <c r="CS250" s="25"/>
      <c r="CT250" s="25"/>
      <c r="CU250" s="25"/>
      <c r="CV250" s="21">
        <f>SUM(CP250:CU250)</f>
        <v>0</v>
      </c>
      <c r="CW250" s="25"/>
      <c r="CX250" s="25"/>
      <c r="CY250" s="25"/>
      <c r="CZ250" s="25"/>
      <c r="DA250" s="25"/>
      <c r="DB250" s="21">
        <f t="shared" si="1248"/>
        <v>0</v>
      </c>
      <c r="DC250" s="25"/>
      <c r="DD250" s="25">
        <v>0.23205000000000001</v>
      </c>
      <c r="DE250" s="25"/>
      <c r="DF250" s="25"/>
      <c r="DG250" s="25"/>
      <c r="DH250" s="21">
        <f t="shared" si="1081"/>
        <v>0.23205000000000001</v>
      </c>
      <c r="DI250" s="25"/>
      <c r="DJ250" s="25"/>
      <c r="DK250" s="25"/>
      <c r="DL250" s="21">
        <f t="shared" ref="DL250" si="1252">SUM(DI250:DK250)</f>
        <v>0</v>
      </c>
      <c r="DM250" s="25"/>
      <c r="DN250" s="25"/>
      <c r="DO250" s="25"/>
      <c r="DP250" s="25"/>
      <c r="DQ250" s="25"/>
      <c r="DR250" s="21">
        <f t="shared" si="1083"/>
        <v>0</v>
      </c>
      <c r="DS250" s="19">
        <f t="shared" si="1084"/>
        <v>0.23205000000000001</v>
      </c>
      <c r="DT250" s="48">
        <f t="shared" si="1085"/>
        <v>1.0921920799050914E-5</v>
      </c>
      <c r="DU250" s="20"/>
      <c r="DV250" s="25"/>
      <c r="DW250" s="25"/>
      <c r="DX250" s="25"/>
      <c r="DY250" s="21">
        <f t="shared" si="1086"/>
        <v>0</v>
      </c>
      <c r="DZ250" s="25"/>
      <c r="EA250" s="21">
        <f t="shared" si="1087"/>
        <v>0</v>
      </c>
      <c r="EB250" s="25"/>
      <c r="EC250" s="25"/>
      <c r="ED250" s="25"/>
      <c r="EE250" s="25"/>
      <c r="EF250" s="25"/>
      <c r="EG250" s="25"/>
      <c r="EH250" s="21">
        <f t="shared" si="1088"/>
        <v>0</v>
      </c>
      <c r="EI250" s="25"/>
      <c r="EJ250" s="25"/>
      <c r="EK250" s="25"/>
      <c r="EL250" s="25"/>
      <c r="EM250" s="25"/>
      <c r="EN250" s="21">
        <f t="shared" si="1249"/>
        <v>0</v>
      </c>
      <c r="EO250" s="21">
        <f t="shared" si="1089"/>
        <v>0</v>
      </c>
      <c r="EP250" s="48" t="str">
        <f t="shared" si="1101"/>
        <v/>
      </c>
      <c r="ER250" s="25"/>
      <c r="ES250" s="25"/>
      <c r="ET250" s="25"/>
      <c r="EU250" s="25"/>
      <c r="EV250" s="25"/>
      <c r="EW250" s="25"/>
      <c r="EX250" s="25"/>
      <c r="EY250" s="21">
        <f t="shared" si="1090"/>
        <v>0</v>
      </c>
      <c r="EZ250" s="21">
        <f t="shared" si="1091"/>
        <v>0</v>
      </c>
      <c r="FA250" s="48" t="str">
        <f t="shared" si="1184"/>
        <v/>
      </c>
    </row>
    <row r="251" spans="1:157" x14ac:dyDescent="0.25">
      <c r="A251" s="26"/>
      <c r="B251" s="8" t="s">
        <v>101</v>
      </c>
      <c r="C251" s="1"/>
      <c r="D251" s="25"/>
      <c r="E251" s="25"/>
      <c r="F251" s="25"/>
      <c r="G251" s="25"/>
      <c r="H251" s="25"/>
      <c r="I251" s="25"/>
      <c r="J251" s="25"/>
      <c r="K251" s="25"/>
      <c r="L251" s="25"/>
      <c r="M251" s="25"/>
      <c r="N251" s="25"/>
      <c r="O251" s="21">
        <f t="shared" si="1218"/>
        <v>0</v>
      </c>
      <c r="P251" s="25"/>
      <c r="Q251" s="25"/>
      <c r="R251" s="25"/>
      <c r="S251" s="21">
        <f t="shared" si="1219"/>
        <v>0</v>
      </c>
      <c r="T251" s="25"/>
      <c r="U251" s="25"/>
      <c r="V251" s="25"/>
      <c r="W251" s="25"/>
      <c r="X251" s="25"/>
      <c r="Y251" s="21">
        <f t="shared" ref="Y251:Y252" si="1253">SUM(T251:X251)</f>
        <v>0</v>
      </c>
      <c r="Z251" s="21">
        <f t="shared" si="1220"/>
        <v>0</v>
      </c>
      <c r="AA251" s="48" t="str">
        <f t="shared" si="1180"/>
        <v/>
      </c>
      <c r="AB251" s="20"/>
      <c r="AC251" s="25"/>
      <c r="AD251" s="25"/>
      <c r="AE251" s="25"/>
      <c r="AF251" s="25"/>
      <c r="AG251" s="25"/>
      <c r="AH251" s="21">
        <f t="shared" si="1221"/>
        <v>0</v>
      </c>
      <c r="AI251" s="25"/>
      <c r="AJ251" s="25"/>
      <c r="AK251" s="25"/>
      <c r="AL251" s="25"/>
      <c r="AM251" s="25"/>
      <c r="AN251" s="21">
        <f t="shared" si="1222"/>
        <v>0</v>
      </c>
      <c r="AO251" s="25"/>
      <c r="AP251" s="25"/>
      <c r="AQ251" s="25"/>
      <c r="AR251" s="25"/>
      <c r="AS251" s="25"/>
      <c r="AT251" s="21">
        <f t="shared" si="1223"/>
        <v>0</v>
      </c>
      <c r="AU251" s="25"/>
      <c r="AV251" s="25"/>
      <c r="AW251" s="25"/>
      <c r="AX251" s="25"/>
      <c r="AY251" s="25"/>
      <c r="AZ251" s="21">
        <f t="shared" ref="AZ251:AZ252" si="1254">SUM(AU251:AY251)</f>
        <v>0</v>
      </c>
      <c r="BA251" s="21">
        <f t="shared" ref="BA251:BA252" si="1255">SUM(AH251,AN251,AT251,AZ251)</f>
        <v>0</v>
      </c>
      <c r="BB251" s="48" t="str">
        <f t="shared" si="1181"/>
        <v/>
      </c>
      <c r="BC251" s="20"/>
      <c r="BD251" s="25"/>
      <c r="BE251" s="25"/>
      <c r="BF251" s="25"/>
      <c r="BG251" s="25"/>
      <c r="BH251" s="25"/>
      <c r="BI251" s="21">
        <f t="shared" si="1076"/>
        <v>0</v>
      </c>
      <c r="BJ251" s="25"/>
      <c r="BK251" s="25"/>
      <c r="BL251" s="25"/>
      <c r="BM251" s="25"/>
      <c r="BN251" s="25"/>
      <c r="BO251" s="21">
        <f t="shared" si="1224"/>
        <v>0</v>
      </c>
      <c r="BP251" s="25"/>
      <c r="BQ251" s="25"/>
      <c r="BR251" s="25"/>
      <c r="BS251" s="25"/>
      <c r="BT251" s="25"/>
      <c r="BU251" s="21">
        <f t="shared" si="1225"/>
        <v>0</v>
      </c>
      <c r="BV251" s="25"/>
      <c r="BW251" s="25"/>
      <c r="BX251" s="25"/>
      <c r="BY251" s="25"/>
      <c r="BZ251" s="25"/>
      <c r="CA251" s="21">
        <f t="shared" si="1226"/>
        <v>0</v>
      </c>
      <c r="CB251" s="25"/>
      <c r="CC251" s="21">
        <f>SUM(CB251)</f>
        <v>0</v>
      </c>
      <c r="CD251" s="25"/>
      <c r="CE251" s="21">
        <f t="shared" ref="CE251:CE252" si="1256">SUM(CD251:CD251)</f>
        <v>0</v>
      </c>
      <c r="CF251" s="21">
        <f t="shared" ref="CF251:CF252" si="1257">SUM(BI251,BO251,BU251,CA251,CC251,CE251)</f>
        <v>0</v>
      </c>
      <c r="CG251" s="48" t="str">
        <f t="shared" si="1183"/>
        <v/>
      </c>
      <c r="CH251" s="20"/>
      <c r="CI251" s="25"/>
      <c r="CJ251" s="25"/>
      <c r="CK251" s="25"/>
      <c r="CL251" s="25"/>
      <c r="CM251" s="25"/>
      <c r="CN251" s="25"/>
      <c r="CO251" s="21">
        <f>SUM(CI251:CN251)</f>
        <v>0</v>
      </c>
      <c r="CP251" s="25"/>
      <c r="CQ251" s="25"/>
      <c r="CR251" s="25"/>
      <c r="CS251" s="25"/>
      <c r="CT251" s="25"/>
      <c r="CU251" s="25"/>
      <c r="CV251" s="21">
        <f>SUM(CP251:CU251)</f>
        <v>0</v>
      </c>
      <c r="CW251" s="25"/>
      <c r="CX251" s="25"/>
      <c r="CY251" s="25"/>
      <c r="CZ251" s="25"/>
      <c r="DA251" s="25"/>
      <c r="DB251" s="21">
        <f t="shared" ref="DB251:DB252" si="1258">SUM(CW251:DA251)</f>
        <v>0</v>
      </c>
      <c r="DC251" s="25">
        <v>0.1</v>
      </c>
      <c r="DD251" s="25"/>
      <c r="DE251" s="25"/>
      <c r="DF251" s="25"/>
      <c r="DG251" s="25"/>
      <c r="DH251" s="21">
        <f t="shared" si="1081"/>
        <v>0.1</v>
      </c>
      <c r="DI251" s="25"/>
      <c r="DJ251" s="25"/>
      <c r="DK251" s="25"/>
      <c r="DL251" s="21">
        <f t="shared" si="1082"/>
        <v>0</v>
      </c>
      <c r="DM251" s="25"/>
      <c r="DN251" s="25"/>
      <c r="DO251" s="25"/>
      <c r="DP251" s="25"/>
      <c r="DQ251" s="25"/>
      <c r="DR251" s="21">
        <f t="shared" si="1083"/>
        <v>0</v>
      </c>
      <c r="DS251" s="19">
        <f t="shared" si="1084"/>
        <v>0.1</v>
      </c>
      <c r="DT251" s="48">
        <f t="shared" si="1085"/>
        <v>4.7067101051716935E-6</v>
      </c>
      <c r="DU251" s="20"/>
      <c r="DV251" s="25"/>
      <c r="DW251" s="25"/>
      <c r="DX251" s="25"/>
      <c r="DY251" s="21">
        <f t="shared" si="1086"/>
        <v>0</v>
      </c>
      <c r="DZ251" s="25"/>
      <c r="EA251" s="21">
        <f t="shared" si="1087"/>
        <v>0</v>
      </c>
      <c r="EB251" s="25"/>
      <c r="EC251" s="25"/>
      <c r="ED251" s="25"/>
      <c r="EE251" s="25"/>
      <c r="EF251" s="25"/>
      <c r="EG251" s="25"/>
      <c r="EH251" s="21">
        <f t="shared" si="1088"/>
        <v>0</v>
      </c>
      <c r="EI251" s="25"/>
      <c r="EJ251" s="25"/>
      <c r="EK251" s="25"/>
      <c r="EL251" s="25"/>
      <c r="EM251" s="25"/>
      <c r="EN251" s="21">
        <f t="shared" ref="EN251:EN252" si="1259">SUM(EI251:EM251)</f>
        <v>0</v>
      </c>
      <c r="EO251" s="21">
        <f t="shared" si="1089"/>
        <v>0</v>
      </c>
      <c r="EP251" s="48" t="str">
        <f t="shared" si="1101"/>
        <v/>
      </c>
      <c r="ER251" s="25"/>
      <c r="ES251" s="25"/>
      <c r="ET251" s="25"/>
      <c r="EU251" s="25"/>
      <c r="EV251" s="25"/>
      <c r="EW251" s="25"/>
      <c r="EX251" s="25"/>
      <c r="EY251" s="21">
        <f t="shared" si="1090"/>
        <v>0</v>
      </c>
      <c r="EZ251" s="21">
        <f t="shared" si="1091"/>
        <v>0</v>
      </c>
      <c r="FA251" s="48" t="str">
        <f t="shared" si="1184"/>
        <v/>
      </c>
    </row>
    <row r="252" spans="1:157" x14ac:dyDescent="0.25">
      <c r="A252" s="26"/>
      <c r="B252" s="8" t="s">
        <v>241</v>
      </c>
      <c r="C252" s="1"/>
      <c r="D252" s="25"/>
      <c r="E252" s="25"/>
      <c r="F252" s="25"/>
      <c r="G252" s="25"/>
      <c r="H252" s="25"/>
      <c r="I252" s="25"/>
      <c r="J252" s="25"/>
      <c r="K252" s="25"/>
      <c r="L252" s="25"/>
      <c r="M252" s="25"/>
      <c r="N252" s="25"/>
      <c r="O252" s="19">
        <f t="shared" si="1218"/>
        <v>0</v>
      </c>
      <c r="P252" s="25"/>
      <c r="Q252" s="25"/>
      <c r="R252" s="25"/>
      <c r="S252" s="19">
        <f t="shared" si="1219"/>
        <v>0</v>
      </c>
      <c r="T252" s="25"/>
      <c r="U252" s="25"/>
      <c r="V252" s="25"/>
      <c r="W252" s="25"/>
      <c r="X252" s="25"/>
      <c r="Y252" s="19">
        <f t="shared" si="1253"/>
        <v>0</v>
      </c>
      <c r="Z252" s="19">
        <f t="shared" si="1220"/>
        <v>0</v>
      </c>
      <c r="AA252" s="48" t="str">
        <f>IF(Z252=0,"",Z252/$Z$142)</f>
        <v/>
      </c>
      <c r="AB252" s="20"/>
      <c r="AC252" s="25"/>
      <c r="AD252" s="25"/>
      <c r="AE252" s="25"/>
      <c r="AF252" s="25"/>
      <c r="AG252" s="25"/>
      <c r="AH252" s="19">
        <f t="shared" si="1221"/>
        <v>0</v>
      </c>
      <c r="AI252" s="25"/>
      <c r="AJ252" s="25"/>
      <c r="AK252" s="25"/>
      <c r="AL252" s="25"/>
      <c r="AM252" s="25"/>
      <c r="AN252" s="19">
        <f t="shared" si="1222"/>
        <v>0</v>
      </c>
      <c r="AO252" s="25"/>
      <c r="AP252" s="25"/>
      <c r="AQ252" s="25"/>
      <c r="AR252" s="25"/>
      <c r="AS252" s="25"/>
      <c r="AT252" s="19">
        <f t="shared" si="1223"/>
        <v>0</v>
      </c>
      <c r="AU252" s="25"/>
      <c r="AV252" s="25"/>
      <c r="AW252" s="25"/>
      <c r="AX252" s="25"/>
      <c r="AY252" s="25"/>
      <c r="AZ252" s="19">
        <f t="shared" si="1254"/>
        <v>0</v>
      </c>
      <c r="BA252" s="19">
        <f t="shared" si="1255"/>
        <v>0</v>
      </c>
      <c r="BB252" s="48" t="str">
        <f>IF(BA252=0,"",BA252/$BA$142)</f>
        <v/>
      </c>
      <c r="BC252" s="20"/>
      <c r="BD252" s="25"/>
      <c r="BE252" s="25"/>
      <c r="BF252" s="25"/>
      <c r="BG252" s="25"/>
      <c r="BH252" s="25"/>
      <c r="BI252" s="19">
        <f t="shared" si="1076"/>
        <v>0</v>
      </c>
      <c r="BJ252" s="25"/>
      <c r="BK252" s="25"/>
      <c r="BL252" s="25"/>
      <c r="BM252" s="25"/>
      <c r="BN252" s="25"/>
      <c r="BO252" s="19">
        <f t="shared" si="1224"/>
        <v>0</v>
      </c>
      <c r="BP252" s="25"/>
      <c r="BQ252" s="25"/>
      <c r="BR252" s="25"/>
      <c r="BS252" s="25"/>
      <c r="BT252" s="25"/>
      <c r="BU252" s="19">
        <f t="shared" si="1225"/>
        <v>0</v>
      </c>
      <c r="BV252" s="25"/>
      <c r="BW252" s="25"/>
      <c r="BX252" s="25"/>
      <c r="BY252" s="25"/>
      <c r="BZ252" s="25"/>
      <c r="CA252" s="19">
        <f t="shared" si="1226"/>
        <v>0</v>
      </c>
      <c r="CB252" s="25"/>
      <c r="CC252" s="19">
        <f t="shared" ref="CC252" si="1260">SUM(CB252)</f>
        <v>0</v>
      </c>
      <c r="CD252" s="25"/>
      <c r="CE252" s="19">
        <f t="shared" si="1256"/>
        <v>0</v>
      </c>
      <c r="CF252" s="19">
        <f t="shared" si="1257"/>
        <v>0</v>
      </c>
      <c r="CG252" s="48" t="str">
        <f>IF(CF252=0,"",CF252/$CF$142)</f>
        <v/>
      </c>
      <c r="CH252" s="20"/>
      <c r="CI252" s="25"/>
      <c r="CJ252" s="25"/>
      <c r="CK252" s="25"/>
      <c r="CL252" s="25"/>
      <c r="CM252" s="25"/>
      <c r="CN252" s="25"/>
      <c r="CO252" s="19">
        <f t="shared" ref="CO252" si="1261">SUM(CI252:CN252)</f>
        <v>0</v>
      </c>
      <c r="CP252" s="25"/>
      <c r="CQ252" s="25"/>
      <c r="CR252" s="25"/>
      <c r="CS252" s="25">
        <v>0.75</v>
      </c>
      <c r="CT252" s="25">
        <v>0.25</v>
      </c>
      <c r="CU252" s="25"/>
      <c r="CV252" s="19">
        <f t="shared" ref="CV252" si="1262">SUM(CP252:CU252)</f>
        <v>1</v>
      </c>
      <c r="CW252" s="25"/>
      <c r="CX252" s="25"/>
      <c r="CY252" s="25"/>
      <c r="CZ252" s="25"/>
      <c r="DA252" s="25"/>
      <c r="DB252" s="19">
        <f t="shared" si="1258"/>
        <v>0</v>
      </c>
      <c r="DC252" s="25"/>
      <c r="DD252" s="25"/>
      <c r="DE252" s="25"/>
      <c r="DF252" s="25"/>
      <c r="DG252" s="25"/>
      <c r="DH252" s="19">
        <f t="shared" si="1081"/>
        <v>0</v>
      </c>
      <c r="DI252" s="25"/>
      <c r="DJ252" s="25"/>
      <c r="DK252" s="25"/>
      <c r="DL252" s="19">
        <f t="shared" si="1082"/>
        <v>0</v>
      </c>
      <c r="DM252" s="25"/>
      <c r="DN252" s="25"/>
      <c r="DO252" s="25"/>
      <c r="DP252" s="25"/>
      <c r="DQ252" s="25"/>
      <c r="DR252" s="19">
        <f t="shared" si="1083"/>
        <v>0</v>
      </c>
      <c r="DS252" s="19">
        <f t="shared" si="1084"/>
        <v>1</v>
      </c>
      <c r="DT252" s="48">
        <f>IF(DS252=0,"",DS252/$DS$142)</f>
        <v>4.6578010371402163E-5</v>
      </c>
      <c r="DU252" s="20"/>
      <c r="DV252" s="25"/>
      <c r="DW252" s="25"/>
      <c r="DX252" s="25"/>
      <c r="DY252" s="19">
        <f t="shared" si="1086"/>
        <v>0</v>
      </c>
      <c r="DZ252" s="25"/>
      <c r="EA252" s="19">
        <f t="shared" si="1087"/>
        <v>0</v>
      </c>
      <c r="EB252" s="25"/>
      <c r="EC252" s="25"/>
      <c r="ED252" s="25"/>
      <c r="EE252" s="25"/>
      <c r="EF252" s="25"/>
      <c r="EG252" s="25"/>
      <c r="EH252" s="19">
        <f t="shared" si="1088"/>
        <v>0</v>
      </c>
      <c r="EI252" s="25"/>
      <c r="EJ252" s="25"/>
      <c r="EK252" s="25"/>
      <c r="EL252" s="25"/>
      <c r="EM252" s="25"/>
      <c r="EN252" s="19">
        <f t="shared" si="1259"/>
        <v>0</v>
      </c>
      <c r="EO252" s="21">
        <f t="shared" si="1089"/>
        <v>0</v>
      </c>
      <c r="EP252" s="48" t="str">
        <f t="shared" si="1101"/>
        <v/>
      </c>
      <c r="ER252" s="25"/>
      <c r="ES252" s="25"/>
      <c r="ET252" s="25"/>
      <c r="EU252" s="25"/>
      <c r="EV252" s="25"/>
      <c r="EW252" s="25"/>
      <c r="EX252" s="25"/>
      <c r="EY252" s="19">
        <f t="shared" si="1090"/>
        <v>0</v>
      </c>
      <c r="EZ252" s="21">
        <f t="shared" si="1091"/>
        <v>0</v>
      </c>
      <c r="FA252" s="48" t="str">
        <f>IF(EZ252=0,"",EZ252/$EO$142)</f>
        <v/>
      </c>
    </row>
    <row r="253" spans="1:157" x14ac:dyDescent="0.25">
      <c r="A253" s="26"/>
      <c r="B253" s="8" t="s">
        <v>102</v>
      </c>
      <c r="C253" s="1"/>
      <c r="D253" s="25"/>
      <c r="E253" s="25"/>
      <c r="F253" s="25"/>
      <c r="G253" s="25"/>
      <c r="H253" s="25"/>
      <c r="I253" s="25"/>
      <c r="J253" s="25"/>
      <c r="K253" s="25"/>
      <c r="L253" s="25"/>
      <c r="M253" s="25"/>
      <c r="N253" s="25"/>
      <c r="O253" s="21">
        <f t="shared" si="1171"/>
        <v>0</v>
      </c>
      <c r="P253" s="25"/>
      <c r="Q253" s="25"/>
      <c r="R253" s="25"/>
      <c r="S253" s="21">
        <f t="shared" si="1172"/>
        <v>0</v>
      </c>
      <c r="T253" s="25"/>
      <c r="U253" s="25"/>
      <c r="V253" s="25"/>
      <c r="W253" s="25"/>
      <c r="X253" s="25"/>
      <c r="Y253" s="21">
        <f t="shared" si="1073"/>
        <v>0</v>
      </c>
      <c r="Z253" s="21">
        <f t="shared" si="1173"/>
        <v>0</v>
      </c>
      <c r="AA253" s="48" t="str">
        <f t="shared" ref="AA253:AA261" si="1263">IF(Z253=0,"",Z253/$Z$300)</f>
        <v/>
      </c>
      <c r="AB253" s="20"/>
      <c r="AC253" s="25"/>
      <c r="AD253" s="25"/>
      <c r="AE253" s="25"/>
      <c r="AF253" s="25"/>
      <c r="AG253" s="25"/>
      <c r="AH253" s="21">
        <f t="shared" si="1174"/>
        <v>0</v>
      </c>
      <c r="AI253" s="25"/>
      <c r="AJ253" s="25"/>
      <c r="AK253" s="25"/>
      <c r="AL253" s="25">
        <v>2</v>
      </c>
      <c r="AM253" s="25"/>
      <c r="AN253" s="21">
        <f t="shared" si="1175"/>
        <v>2</v>
      </c>
      <c r="AO253" s="25"/>
      <c r="AP253" s="25"/>
      <c r="AQ253" s="25"/>
      <c r="AR253" s="25"/>
      <c r="AS253" s="25"/>
      <c r="AT253" s="21">
        <f t="shared" si="1176"/>
        <v>0</v>
      </c>
      <c r="AU253" s="25"/>
      <c r="AV253" s="25"/>
      <c r="AW253" s="25"/>
      <c r="AX253" s="25"/>
      <c r="AY253" s="25"/>
      <c r="AZ253" s="21">
        <f t="shared" si="1074"/>
        <v>0</v>
      </c>
      <c r="BA253" s="21">
        <f t="shared" si="1075"/>
        <v>2</v>
      </c>
      <c r="BB253" s="48">
        <f t="shared" ref="BB253:BB261" si="1264">IF(BA253=0,"",BA253/$BA$300)</f>
        <v>2.8583363357483538E-4</v>
      </c>
      <c r="BC253" s="20"/>
      <c r="BD253" s="25"/>
      <c r="BE253" s="25"/>
      <c r="BF253" s="25"/>
      <c r="BG253" s="25"/>
      <c r="BH253" s="25"/>
      <c r="BI253" s="21">
        <f t="shared" si="1076"/>
        <v>0</v>
      </c>
      <c r="BJ253" s="25"/>
      <c r="BK253" s="25"/>
      <c r="BL253" s="25">
        <v>0.855078</v>
      </c>
      <c r="BM253" s="25"/>
      <c r="BN253" s="25">
        <v>0.31638899999999998</v>
      </c>
      <c r="BO253" s="21">
        <f t="shared" si="1177"/>
        <v>1.171467</v>
      </c>
      <c r="BP253" s="25"/>
      <c r="BQ253" s="25"/>
      <c r="BR253" s="25"/>
      <c r="BS253" s="25"/>
      <c r="BT253" s="25"/>
      <c r="BU253" s="21">
        <f t="shared" si="1178"/>
        <v>0</v>
      </c>
      <c r="BV253" s="25"/>
      <c r="BW253" s="25"/>
      <c r="BX253" s="25"/>
      <c r="BY253" s="25"/>
      <c r="BZ253" s="25"/>
      <c r="CA253" s="21">
        <f t="shared" si="1179"/>
        <v>0</v>
      </c>
      <c r="CB253" s="25"/>
      <c r="CC253" s="21">
        <f>SUM(CB253)</f>
        <v>0</v>
      </c>
      <c r="CD253" s="25"/>
      <c r="CE253" s="21">
        <f t="shared" si="1078"/>
        <v>0</v>
      </c>
      <c r="CF253" s="21">
        <f t="shared" si="1079"/>
        <v>1.171467</v>
      </c>
      <c r="CG253" s="48">
        <f t="shared" ref="CG253:CG261" si="1265">IF(CF253=0,"",CF253/($CF$300-$CF$298))</f>
        <v>1.2301364916761175E-4</v>
      </c>
      <c r="CH253" s="20"/>
      <c r="CI253" s="25"/>
      <c r="CJ253" s="25">
        <v>1.1867084999999999</v>
      </c>
      <c r="CK253" s="25">
        <v>0.81329150000000006</v>
      </c>
      <c r="CL253" s="25">
        <v>0.78498000000000001</v>
      </c>
      <c r="CM253" s="25">
        <v>0.46501999999999999</v>
      </c>
      <c r="CN253" s="25"/>
      <c r="CO253" s="21">
        <f>SUM(CI253:CN253)</f>
        <v>3.25</v>
      </c>
      <c r="CP253" s="25">
        <v>0.60479499999999997</v>
      </c>
      <c r="CQ253" s="25"/>
      <c r="CR253" s="25"/>
      <c r="CS253" s="25">
        <v>1.1001179999999999</v>
      </c>
      <c r="CT253" s="25">
        <v>0.80017699999999992</v>
      </c>
      <c r="CU253" s="25"/>
      <c r="CV253" s="21">
        <f>SUM(CP253:CU253)</f>
        <v>2.50509</v>
      </c>
      <c r="CW253" s="25"/>
      <c r="CX253" s="25"/>
      <c r="CY253" s="25"/>
      <c r="CZ253" s="25"/>
      <c r="DA253" s="25"/>
      <c r="DB253" s="21">
        <f t="shared" si="1230"/>
        <v>0</v>
      </c>
      <c r="DC253" s="25"/>
      <c r="DD253" s="25"/>
      <c r="DE253" s="25"/>
      <c r="DF253" s="25"/>
      <c r="DG253" s="25"/>
      <c r="DH253" s="21">
        <f t="shared" si="1081"/>
        <v>0</v>
      </c>
      <c r="DI253" s="25"/>
      <c r="DJ253" s="25"/>
      <c r="DK253" s="25"/>
      <c r="DL253" s="21">
        <f t="shared" si="1082"/>
        <v>0</v>
      </c>
      <c r="DM253" s="25"/>
      <c r="DN253" s="25"/>
      <c r="DO253" s="25"/>
      <c r="DP253" s="25"/>
      <c r="DQ253" s="25"/>
      <c r="DR253" s="21">
        <f t="shared" si="1083"/>
        <v>0</v>
      </c>
      <c r="DS253" s="19">
        <f t="shared" si="1084"/>
        <v>5.75509</v>
      </c>
      <c r="DT253" s="48">
        <f t="shared" ref="DT253:DT261" si="1266">IF(DS253=0,"",DS253/($DS$300-$DS$298))</f>
        <v>2.7087540259172559E-4</v>
      </c>
      <c r="DU253" s="20"/>
      <c r="DV253" s="25"/>
      <c r="DW253" s="25"/>
      <c r="DX253" s="25"/>
      <c r="DY253" s="21">
        <f t="shared" si="1086"/>
        <v>0</v>
      </c>
      <c r="DZ253" s="25"/>
      <c r="EA253" s="21">
        <f t="shared" si="1087"/>
        <v>0</v>
      </c>
      <c r="EB253" s="25"/>
      <c r="EC253" s="25"/>
      <c r="ED253" s="25"/>
      <c r="EE253" s="25"/>
      <c r="EF253" s="25"/>
      <c r="EG253" s="25"/>
      <c r="EH253" s="21">
        <f t="shared" si="1088"/>
        <v>0</v>
      </c>
      <c r="EI253" s="25"/>
      <c r="EJ253" s="25"/>
      <c r="EK253" s="25"/>
      <c r="EL253" s="25"/>
      <c r="EM253" s="25"/>
      <c r="EN253" s="21">
        <f t="shared" si="1231"/>
        <v>0</v>
      </c>
      <c r="EO253" s="21">
        <f t="shared" si="1089"/>
        <v>0</v>
      </c>
      <c r="EP253" s="48" t="str">
        <f t="shared" si="1101"/>
        <v/>
      </c>
      <c r="ER253" s="25"/>
      <c r="ES253" s="25"/>
      <c r="ET253" s="25"/>
      <c r="EU253" s="25"/>
      <c r="EV253" s="25"/>
      <c r="EW253" s="25"/>
      <c r="EX253" s="25"/>
      <c r="EY253" s="21">
        <f t="shared" si="1090"/>
        <v>0</v>
      </c>
      <c r="EZ253" s="21">
        <f t="shared" si="1091"/>
        <v>0</v>
      </c>
      <c r="FA253" s="48" t="str">
        <f t="shared" ref="FA253:FA261" si="1267">IF(EZ253=0,"",EZ253/$EO$300)</f>
        <v/>
      </c>
    </row>
    <row r="254" spans="1:157" x14ac:dyDescent="0.25">
      <c r="A254" s="92"/>
      <c r="B254" s="8" t="s">
        <v>103</v>
      </c>
      <c r="C254" s="1"/>
      <c r="D254" s="25"/>
      <c r="E254" s="25"/>
      <c r="F254" s="25"/>
      <c r="G254" s="25"/>
      <c r="H254" s="25"/>
      <c r="I254" s="25"/>
      <c r="J254" s="25"/>
      <c r="K254" s="25"/>
      <c r="L254" s="25"/>
      <c r="M254" s="25"/>
      <c r="N254" s="25"/>
      <c r="O254" s="21">
        <f t="shared" ref="O254:O256" si="1268">SUM(D254:N254)</f>
        <v>0</v>
      </c>
      <c r="P254" s="25"/>
      <c r="Q254" s="25"/>
      <c r="R254" s="25"/>
      <c r="S254" s="21">
        <f t="shared" si="1172"/>
        <v>0</v>
      </c>
      <c r="T254" s="25"/>
      <c r="U254" s="25"/>
      <c r="V254" s="25"/>
      <c r="W254" s="25"/>
      <c r="X254" s="25"/>
      <c r="Y254" s="21">
        <f>SUM(T254:X254)</f>
        <v>0</v>
      </c>
      <c r="Z254" s="21">
        <f t="shared" si="1173"/>
        <v>0</v>
      </c>
      <c r="AA254" s="46" t="str">
        <f t="shared" si="1263"/>
        <v/>
      </c>
      <c r="AB254" s="20"/>
      <c r="AC254" s="25"/>
      <c r="AD254" s="25"/>
      <c r="AE254" s="25"/>
      <c r="AF254" s="25"/>
      <c r="AG254" s="25"/>
      <c r="AH254" s="21">
        <f t="shared" si="1174"/>
        <v>0</v>
      </c>
      <c r="AI254" s="25"/>
      <c r="AJ254" s="25"/>
      <c r="AK254" s="25"/>
      <c r="AL254" s="25"/>
      <c r="AM254" s="25"/>
      <c r="AN254" s="21">
        <f t="shared" si="1175"/>
        <v>0</v>
      </c>
      <c r="AO254" s="25"/>
      <c r="AP254" s="25"/>
      <c r="AQ254" s="25"/>
      <c r="AR254" s="25"/>
      <c r="AS254" s="25"/>
      <c r="AT254" s="21">
        <f t="shared" si="1176"/>
        <v>0</v>
      </c>
      <c r="AU254" s="25"/>
      <c r="AV254" s="25"/>
      <c r="AW254" s="25"/>
      <c r="AX254" s="25"/>
      <c r="AY254" s="25"/>
      <c r="AZ254" s="21">
        <f>SUM(AU254:AY254)</f>
        <v>0</v>
      </c>
      <c r="BA254" s="21">
        <f>SUM(AH254,AN254,AT254,AZ254)</f>
        <v>0</v>
      </c>
      <c r="BB254" s="46" t="str">
        <f t="shared" si="1264"/>
        <v/>
      </c>
      <c r="BC254" s="20"/>
      <c r="BD254" s="25"/>
      <c r="BE254" s="25"/>
      <c r="BF254" s="25"/>
      <c r="BG254" s="25"/>
      <c r="BH254" s="25"/>
      <c r="BI254" s="21">
        <f t="shared" si="1076"/>
        <v>0</v>
      </c>
      <c r="BJ254" s="25"/>
      <c r="BK254" s="25"/>
      <c r="BL254" s="25"/>
      <c r="BM254" s="25"/>
      <c r="BN254" s="25"/>
      <c r="BO254" s="21">
        <f t="shared" si="1177"/>
        <v>0</v>
      </c>
      <c r="BP254" s="25"/>
      <c r="BQ254" s="25"/>
      <c r="BR254" s="25"/>
      <c r="BS254" s="25"/>
      <c r="BT254" s="25"/>
      <c r="BU254" s="21">
        <f t="shared" si="1178"/>
        <v>0</v>
      </c>
      <c r="BV254" s="25"/>
      <c r="BW254" s="25"/>
      <c r="BX254" s="25"/>
      <c r="BY254" s="25"/>
      <c r="BZ254" s="25"/>
      <c r="CA254" s="21">
        <f t="shared" si="1179"/>
        <v>0</v>
      </c>
      <c r="CB254" s="25"/>
      <c r="CC254" s="21">
        <f t="shared" ref="CC254" si="1269">SUM(CB254)</f>
        <v>0</v>
      </c>
      <c r="CD254" s="25"/>
      <c r="CE254" s="21">
        <f t="shared" si="1078"/>
        <v>0</v>
      </c>
      <c r="CF254" s="21">
        <f t="shared" si="1079"/>
        <v>0</v>
      </c>
      <c r="CG254" s="46" t="str">
        <f t="shared" si="1265"/>
        <v/>
      </c>
      <c r="CH254" s="20"/>
      <c r="CI254" s="25"/>
      <c r="CJ254" s="25"/>
      <c r="CK254" s="25"/>
      <c r="CL254" s="25"/>
      <c r="CM254" s="25"/>
      <c r="CN254" s="25"/>
      <c r="CO254" s="21">
        <f t="shared" ref="CO254" si="1270">SUM(CI254:CN254)</f>
        <v>0</v>
      </c>
      <c r="CP254" s="25"/>
      <c r="CQ254" s="25"/>
      <c r="CR254" s="25"/>
      <c r="CS254" s="25"/>
      <c r="CT254" s="25"/>
      <c r="CU254" s="25"/>
      <c r="CV254" s="21">
        <f t="shared" ref="CV254" si="1271">SUM(CP254:CU254)</f>
        <v>0</v>
      </c>
      <c r="CW254" s="25"/>
      <c r="CX254" s="25"/>
      <c r="CY254" s="25"/>
      <c r="CZ254" s="25"/>
      <c r="DA254" s="25"/>
      <c r="DB254" s="21">
        <f t="shared" si="1230"/>
        <v>0</v>
      </c>
      <c r="DC254" s="25"/>
      <c r="DD254" s="25"/>
      <c r="DE254" s="25"/>
      <c r="DF254" s="25"/>
      <c r="DG254" s="25"/>
      <c r="DH254" s="21">
        <f t="shared" si="1081"/>
        <v>0</v>
      </c>
      <c r="DI254" s="25">
        <v>0.23271384000000001</v>
      </c>
      <c r="DJ254" s="25"/>
      <c r="DK254" s="25"/>
      <c r="DL254" s="21">
        <f t="shared" si="1082"/>
        <v>0.23271384000000001</v>
      </c>
      <c r="DM254" s="25"/>
      <c r="DN254" s="25"/>
      <c r="DO254" s="25"/>
      <c r="DP254" s="25"/>
      <c r="DQ254" s="25"/>
      <c r="DR254" s="21">
        <f t="shared" si="1083"/>
        <v>0</v>
      </c>
      <c r="DS254" s="19">
        <f t="shared" si="1084"/>
        <v>0.23271384000000001</v>
      </c>
      <c r="DT254" s="46">
        <f t="shared" si="1266"/>
        <v>1.0953165823413086E-5</v>
      </c>
      <c r="DU254" s="20"/>
      <c r="DV254" s="25"/>
      <c r="DW254" s="25"/>
      <c r="DX254" s="25"/>
      <c r="DY254" s="21">
        <f t="shared" si="1086"/>
        <v>0</v>
      </c>
      <c r="DZ254" s="25"/>
      <c r="EA254" s="21">
        <f t="shared" si="1087"/>
        <v>0</v>
      </c>
      <c r="EB254" s="25"/>
      <c r="EC254" s="25"/>
      <c r="ED254" s="25"/>
      <c r="EE254" s="25"/>
      <c r="EF254" s="25"/>
      <c r="EG254" s="25"/>
      <c r="EH254" s="21">
        <f t="shared" si="1088"/>
        <v>0</v>
      </c>
      <c r="EI254" s="25"/>
      <c r="EJ254" s="25"/>
      <c r="EK254" s="25"/>
      <c r="EL254" s="25"/>
      <c r="EM254" s="25"/>
      <c r="EN254" s="21">
        <f t="shared" si="1231"/>
        <v>0</v>
      </c>
      <c r="EO254" s="21">
        <f t="shared" si="1089"/>
        <v>0</v>
      </c>
      <c r="EP254" s="48" t="str">
        <f t="shared" si="1101"/>
        <v/>
      </c>
      <c r="ER254" s="25"/>
      <c r="ES254" s="25"/>
      <c r="ET254" s="25"/>
      <c r="EU254" s="25"/>
      <c r="EV254" s="25"/>
      <c r="EW254" s="25"/>
      <c r="EX254" s="25"/>
      <c r="EY254" s="21">
        <f t="shared" si="1090"/>
        <v>0</v>
      </c>
      <c r="EZ254" s="21">
        <f t="shared" si="1091"/>
        <v>0</v>
      </c>
      <c r="FA254" s="46" t="str">
        <f t="shared" si="1267"/>
        <v/>
      </c>
    </row>
    <row r="255" spans="1:157" ht="15.75" customHeight="1" x14ac:dyDescent="0.25">
      <c r="A255" s="26"/>
      <c r="B255" s="8" t="s">
        <v>104</v>
      </c>
      <c r="C255" s="1"/>
      <c r="D255" s="25"/>
      <c r="E255" s="25"/>
      <c r="F255" s="25"/>
      <c r="G255" s="25"/>
      <c r="H255" s="25"/>
      <c r="I255" s="25"/>
      <c r="J255" s="25"/>
      <c r="K255" s="25"/>
      <c r="L255" s="25"/>
      <c r="M255" s="25"/>
      <c r="N255" s="25"/>
      <c r="O255" s="21">
        <f t="shared" si="1268"/>
        <v>0</v>
      </c>
      <c r="P255" s="25"/>
      <c r="Q255" s="25"/>
      <c r="R255" s="25"/>
      <c r="S255" s="19">
        <f t="shared" ref="S255:S256" si="1272">SUM(P255:R255)</f>
        <v>0</v>
      </c>
      <c r="T255" s="25"/>
      <c r="U255" s="25"/>
      <c r="V255" s="25"/>
      <c r="W255" s="25"/>
      <c r="X255" s="25"/>
      <c r="Y255" s="19">
        <f t="shared" ref="Y255:Y256" si="1273">SUM(T255:X255)</f>
        <v>0</v>
      </c>
      <c r="Z255" s="19">
        <f t="shared" si="1173"/>
        <v>0</v>
      </c>
      <c r="AA255" s="48" t="str">
        <f t="shared" si="1263"/>
        <v/>
      </c>
      <c r="AB255" s="20"/>
      <c r="AC255" s="25"/>
      <c r="AD255" s="25"/>
      <c r="AE255" s="25"/>
      <c r="AF255" s="25"/>
      <c r="AG255" s="25"/>
      <c r="AH255" s="19">
        <f t="shared" ref="AH255:AH256" si="1274">SUM(AC255:AG255)</f>
        <v>0</v>
      </c>
      <c r="AI255" s="25"/>
      <c r="AJ255" s="25"/>
      <c r="AK255" s="25"/>
      <c r="AL255" s="25"/>
      <c r="AM255" s="25"/>
      <c r="AN255" s="19">
        <f t="shared" ref="AN255:AN256" si="1275">SUM(AI255:AM255)</f>
        <v>0</v>
      </c>
      <c r="AO255" s="25"/>
      <c r="AP255" s="25"/>
      <c r="AQ255" s="25"/>
      <c r="AR255" s="25"/>
      <c r="AS255" s="25"/>
      <c r="AT255" s="19">
        <f t="shared" ref="AT255:AT256" si="1276">SUM(AO255:AS255)</f>
        <v>0</v>
      </c>
      <c r="AU255" s="25"/>
      <c r="AV255" s="25"/>
      <c r="AW255" s="25"/>
      <c r="AX255" s="25"/>
      <c r="AY255" s="25"/>
      <c r="AZ255" s="19">
        <f t="shared" ref="AZ255:AZ256" si="1277">SUM(AU255:AY255)</f>
        <v>0</v>
      </c>
      <c r="BA255" s="19">
        <f t="shared" ref="BA255:BA256" si="1278">SUM(AH255,AN255,AT255,AZ255)</f>
        <v>0</v>
      </c>
      <c r="BB255" s="48" t="str">
        <f t="shared" si="1264"/>
        <v/>
      </c>
      <c r="BC255" s="20"/>
      <c r="BD255" s="25"/>
      <c r="BE255" s="25"/>
      <c r="BF255" s="25"/>
      <c r="BG255" s="25"/>
      <c r="BH255" s="25"/>
      <c r="BI255" s="19">
        <f t="shared" si="1076"/>
        <v>0</v>
      </c>
      <c r="BJ255" s="25"/>
      <c r="BK255" s="25"/>
      <c r="BL255" s="25"/>
      <c r="BM255" s="25"/>
      <c r="BN255" s="25"/>
      <c r="BO255" s="19">
        <f t="shared" si="1177"/>
        <v>0</v>
      </c>
      <c r="BP255" s="25"/>
      <c r="BQ255" s="25"/>
      <c r="BR255" s="25"/>
      <c r="BS255" s="25"/>
      <c r="BT255" s="25"/>
      <c r="BU255" s="19">
        <f t="shared" ref="BU255:BU256" si="1279">SUM(BP255:BT255)</f>
        <v>0</v>
      </c>
      <c r="BV255" s="25"/>
      <c r="BW255" s="25"/>
      <c r="BX255" s="25"/>
      <c r="BY255" s="25"/>
      <c r="BZ255" s="25"/>
      <c r="CA255" s="21"/>
      <c r="CB255" s="25"/>
      <c r="CC255" s="19">
        <f t="shared" ref="CC255" si="1280">SUM(CB255)</f>
        <v>0</v>
      </c>
      <c r="CD255" s="25"/>
      <c r="CE255" s="19">
        <f t="shared" ref="CE255:CE256" si="1281">SUM(CD255:CD255)</f>
        <v>0</v>
      </c>
      <c r="CF255" s="21">
        <f t="shared" ref="CF255:CF256" si="1282">SUM(BI255,BO255,BU255,CA255,CC255,CE255)</f>
        <v>0</v>
      </c>
      <c r="CG255" s="46" t="str">
        <f t="shared" si="1265"/>
        <v/>
      </c>
      <c r="CH255" s="20"/>
      <c r="CI255" s="25"/>
      <c r="CJ255" s="25"/>
      <c r="CK255" s="25"/>
      <c r="CL255" s="25"/>
      <c r="CM255" s="25"/>
      <c r="CN255" s="25"/>
      <c r="CO255" s="19">
        <f>SUM(CI255:CN255)</f>
        <v>0</v>
      </c>
      <c r="CP255" s="25"/>
      <c r="CQ255" s="25"/>
      <c r="CR255" s="25"/>
      <c r="CS255" s="25"/>
      <c r="CT255" s="25"/>
      <c r="CU255" s="25"/>
      <c r="CV255" s="19">
        <f>SUM(CP255:CU255)</f>
        <v>0</v>
      </c>
      <c r="CW255" s="25"/>
      <c r="CX255" s="25"/>
      <c r="CY255" s="25"/>
      <c r="CZ255" s="25"/>
      <c r="DA255" s="25"/>
      <c r="DB255" s="21"/>
      <c r="DC255" s="25">
        <v>0.125</v>
      </c>
      <c r="DD255" s="25"/>
      <c r="DE255" s="25"/>
      <c r="DF255" s="25"/>
      <c r="DG255" s="25"/>
      <c r="DH255" s="19">
        <f t="shared" si="1081"/>
        <v>0.125</v>
      </c>
      <c r="DI255" s="25"/>
      <c r="DJ255" s="25"/>
      <c r="DK255" s="25"/>
      <c r="DL255" s="19">
        <f t="shared" si="1082"/>
        <v>0</v>
      </c>
      <c r="DM255" s="25"/>
      <c r="DN255" s="25"/>
      <c r="DO255" s="25"/>
      <c r="DP255" s="25"/>
      <c r="DQ255" s="25"/>
      <c r="DR255" s="21">
        <f t="shared" si="1083"/>
        <v>0</v>
      </c>
      <c r="DS255" s="19">
        <f t="shared" si="1084"/>
        <v>0.125</v>
      </c>
      <c r="DT255" s="48">
        <f t="shared" si="1266"/>
        <v>5.8833876314646162E-6</v>
      </c>
      <c r="DU255" s="20"/>
      <c r="DV255" s="25"/>
      <c r="DW255" s="25"/>
      <c r="DX255" s="25"/>
      <c r="DY255" s="19">
        <f t="shared" si="1086"/>
        <v>0</v>
      </c>
      <c r="DZ255" s="25"/>
      <c r="EA255" s="19">
        <f t="shared" si="1087"/>
        <v>0</v>
      </c>
      <c r="EB255" s="25"/>
      <c r="EC255" s="25"/>
      <c r="ED255" s="25"/>
      <c r="EE255" s="25"/>
      <c r="EF255" s="25"/>
      <c r="EG255" s="25"/>
      <c r="EH255" s="19">
        <f t="shared" si="1088"/>
        <v>0</v>
      </c>
      <c r="EI255" s="25"/>
      <c r="EJ255" s="25"/>
      <c r="EK255" s="25"/>
      <c r="EL255" s="25"/>
      <c r="EM255" s="25"/>
      <c r="EN255" s="19">
        <f t="shared" ref="EN255:EN256" si="1283">SUM(EI255:EM255)</f>
        <v>0</v>
      </c>
      <c r="EO255" s="21">
        <f t="shared" si="1089"/>
        <v>0</v>
      </c>
      <c r="EP255" s="48" t="str">
        <f t="shared" si="1101"/>
        <v/>
      </c>
      <c r="ER255" s="25"/>
      <c r="ES255" s="25"/>
      <c r="ET255" s="25"/>
      <c r="EU255" s="25"/>
      <c r="EV255" s="25"/>
      <c r="EW255" s="25"/>
      <c r="EX255" s="25"/>
      <c r="EY255" s="19">
        <f t="shared" si="1090"/>
        <v>0</v>
      </c>
      <c r="EZ255" s="21">
        <f t="shared" si="1091"/>
        <v>0</v>
      </c>
      <c r="FA255" s="48" t="str">
        <f t="shared" si="1267"/>
        <v/>
      </c>
    </row>
    <row r="256" spans="1:157" x14ac:dyDescent="0.25">
      <c r="A256" s="92"/>
      <c r="B256" s="8" t="s">
        <v>105</v>
      </c>
      <c r="C256" s="1"/>
      <c r="D256" s="25"/>
      <c r="E256" s="25"/>
      <c r="F256" s="25"/>
      <c r="G256" s="25"/>
      <c r="H256" s="25"/>
      <c r="I256" s="25"/>
      <c r="J256" s="25"/>
      <c r="K256" s="25"/>
      <c r="L256" s="25"/>
      <c r="M256" s="25"/>
      <c r="N256" s="25"/>
      <c r="O256" s="21">
        <f t="shared" si="1268"/>
        <v>0</v>
      </c>
      <c r="P256" s="25"/>
      <c r="Q256" s="25"/>
      <c r="R256" s="25"/>
      <c r="S256" s="21">
        <f t="shared" si="1272"/>
        <v>0</v>
      </c>
      <c r="T256" s="25"/>
      <c r="U256" s="25"/>
      <c r="V256" s="25"/>
      <c r="W256" s="25"/>
      <c r="X256" s="25"/>
      <c r="Y256" s="21">
        <f t="shared" si="1273"/>
        <v>0</v>
      </c>
      <c r="Z256" s="21">
        <f t="shared" si="1173"/>
        <v>0</v>
      </c>
      <c r="AA256" s="46" t="str">
        <f t="shared" si="1263"/>
        <v/>
      </c>
      <c r="AB256" s="20"/>
      <c r="AC256" s="25"/>
      <c r="AD256" s="25"/>
      <c r="AE256" s="25"/>
      <c r="AF256" s="25"/>
      <c r="AG256" s="25"/>
      <c r="AH256" s="21">
        <f t="shared" si="1274"/>
        <v>0</v>
      </c>
      <c r="AI256" s="25"/>
      <c r="AJ256" s="25"/>
      <c r="AK256" s="25"/>
      <c r="AL256" s="25"/>
      <c r="AM256" s="25"/>
      <c r="AN256" s="21">
        <f t="shared" si="1275"/>
        <v>0</v>
      </c>
      <c r="AO256" s="25"/>
      <c r="AP256" s="25"/>
      <c r="AQ256" s="25"/>
      <c r="AR256" s="25"/>
      <c r="AS256" s="25"/>
      <c r="AT256" s="21">
        <f t="shared" si="1276"/>
        <v>0</v>
      </c>
      <c r="AU256" s="25"/>
      <c r="AV256" s="25"/>
      <c r="AW256" s="25"/>
      <c r="AX256" s="25"/>
      <c r="AY256" s="25"/>
      <c r="AZ256" s="21">
        <f t="shared" si="1277"/>
        <v>0</v>
      </c>
      <c r="BA256" s="21">
        <f t="shared" si="1278"/>
        <v>0</v>
      </c>
      <c r="BB256" s="46" t="str">
        <f t="shared" si="1264"/>
        <v/>
      </c>
      <c r="BC256" s="20"/>
      <c r="BD256" s="25"/>
      <c r="BE256" s="25"/>
      <c r="BF256" s="25"/>
      <c r="BG256" s="25"/>
      <c r="BH256" s="25"/>
      <c r="BI256" s="21">
        <f t="shared" si="1076"/>
        <v>0</v>
      </c>
      <c r="BJ256" s="25"/>
      <c r="BK256" s="25"/>
      <c r="BL256" s="25"/>
      <c r="BM256" s="25"/>
      <c r="BN256" s="25"/>
      <c r="BO256" s="21">
        <f t="shared" si="1177"/>
        <v>0</v>
      </c>
      <c r="BP256" s="25"/>
      <c r="BQ256" s="25"/>
      <c r="BR256" s="25"/>
      <c r="BS256" s="25"/>
      <c r="BT256" s="25"/>
      <c r="BU256" s="21">
        <f t="shared" si="1279"/>
        <v>0</v>
      </c>
      <c r="BV256" s="25"/>
      <c r="BW256" s="25"/>
      <c r="BX256" s="25"/>
      <c r="BY256" s="25"/>
      <c r="BZ256" s="25"/>
      <c r="CA256" s="21">
        <f t="shared" ref="CA256" si="1284">SUM(BV256:BZ256)</f>
        <v>0</v>
      </c>
      <c r="CB256" s="25"/>
      <c r="CC256" s="21">
        <f t="shared" ref="CC256" si="1285">SUM(CB256)</f>
        <v>0</v>
      </c>
      <c r="CD256" s="25"/>
      <c r="CE256" s="21">
        <f t="shared" si="1281"/>
        <v>0</v>
      </c>
      <c r="CF256" s="21">
        <f t="shared" si="1282"/>
        <v>0</v>
      </c>
      <c r="CG256" s="46" t="str">
        <f t="shared" si="1265"/>
        <v/>
      </c>
      <c r="CH256" s="20"/>
      <c r="CI256" s="25"/>
      <c r="CJ256" s="25"/>
      <c r="CK256" s="25">
        <v>0.3</v>
      </c>
      <c r="CL256" s="25"/>
      <c r="CM256" s="25"/>
      <c r="CN256" s="25"/>
      <c r="CO256" s="21">
        <f t="shared" ref="CO256" si="1286">SUM(CI256:CN256)</f>
        <v>0.3</v>
      </c>
      <c r="CP256" s="25"/>
      <c r="CQ256" s="25"/>
      <c r="CR256" s="25">
        <v>0.05</v>
      </c>
      <c r="CS256" s="25"/>
      <c r="CT256" s="25"/>
      <c r="CU256" s="25"/>
      <c r="CV256" s="21">
        <f t="shared" ref="CV256" si="1287">SUM(CP256:CU256)</f>
        <v>0.05</v>
      </c>
      <c r="CW256" s="25"/>
      <c r="CX256" s="25"/>
      <c r="CY256" s="25"/>
      <c r="CZ256" s="25"/>
      <c r="DA256" s="25"/>
      <c r="DB256" s="21">
        <f t="shared" ref="DB256" si="1288">SUM(CW256:DA256)</f>
        <v>0</v>
      </c>
      <c r="DC256" s="25">
        <v>1.3394999999999999</v>
      </c>
      <c r="DD256" s="25">
        <v>0.96499999999999997</v>
      </c>
      <c r="DE256" s="25"/>
      <c r="DF256" s="25"/>
      <c r="DG256" s="25"/>
      <c r="DH256" s="21">
        <f t="shared" si="1081"/>
        <v>2.3045</v>
      </c>
      <c r="DI256" s="25"/>
      <c r="DJ256" s="25"/>
      <c r="DK256" s="25"/>
      <c r="DL256" s="21">
        <f t="shared" ref="DL256" si="1289">SUM(DI256:DK256)</f>
        <v>0</v>
      </c>
      <c r="DM256" s="25"/>
      <c r="DN256" s="25"/>
      <c r="DO256" s="25"/>
      <c r="DP256" s="25"/>
      <c r="DQ256" s="25"/>
      <c r="DR256" s="21">
        <f t="shared" si="1083"/>
        <v>0</v>
      </c>
      <c r="DS256" s="19">
        <f t="shared" si="1084"/>
        <v>2.6545000000000001</v>
      </c>
      <c r="DT256" s="46">
        <f t="shared" si="1266"/>
        <v>1.249396197417826E-4</v>
      </c>
      <c r="DU256" s="20"/>
      <c r="DV256" s="25"/>
      <c r="DW256" s="25"/>
      <c r="DX256" s="25"/>
      <c r="DY256" s="21">
        <f t="shared" si="1086"/>
        <v>0</v>
      </c>
      <c r="DZ256" s="25"/>
      <c r="EA256" s="21">
        <f t="shared" si="1087"/>
        <v>0</v>
      </c>
      <c r="EB256" s="25"/>
      <c r="EC256" s="25"/>
      <c r="ED256" s="25"/>
      <c r="EE256" s="25"/>
      <c r="EF256" s="25"/>
      <c r="EG256" s="25"/>
      <c r="EH256" s="21">
        <f t="shared" si="1088"/>
        <v>0</v>
      </c>
      <c r="EI256" s="25"/>
      <c r="EJ256" s="25"/>
      <c r="EK256" s="25"/>
      <c r="EL256" s="25"/>
      <c r="EM256" s="25"/>
      <c r="EN256" s="21">
        <f t="shared" si="1283"/>
        <v>0</v>
      </c>
      <c r="EO256" s="21">
        <f t="shared" si="1089"/>
        <v>0</v>
      </c>
      <c r="EP256" s="48" t="str">
        <f t="shared" si="1101"/>
        <v/>
      </c>
      <c r="ER256" s="25"/>
      <c r="ES256" s="25"/>
      <c r="ET256" s="25"/>
      <c r="EU256" s="25"/>
      <c r="EV256" s="25"/>
      <c r="EW256" s="25"/>
      <c r="EX256" s="25"/>
      <c r="EY256" s="21">
        <f t="shared" si="1090"/>
        <v>0</v>
      </c>
      <c r="EZ256" s="21">
        <f t="shared" si="1091"/>
        <v>0</v>
      </c>
      <c r="FA256" s="46" t="str">
        <f t="shared" si="1267"/>
        <v/>
      </c>
    </row>
    <row r="257" spans="1:159" ht="15.75" customHeight="1" x14ac:dyDescent="0.25">
      <c r="A257" s="26"/>
      <c r="B257" s="8" t="s">
        <v>106</v>
      </c>
      <c r="C257" s="1"/>
      <c r="D257" s="25"/>
      <c r="E257" s="25"/>
      <c r="F257" s="25"/>
      <c r="G257" s="25"/>
      <c r="H257" s="25"/>
      <c r="I257" s="25"/>
      <c r="J257" s="25"/>
      <c r="K257" s="25"/>
      <c r="L257" s="25"/>
      <c r="M257" s="25"/>
      <c r="N257" s="25"/>
      <c r="O257" s="21">
        <f t="shared" ref="O257" si="1290">SUM(D257:N257)</f>
        <v>0</v>
      </c>
      <c r="P257" s="25"/>
      <c r="Q257" s="25"/>
      <c r="R257" s="25"/>
      <c r="S257" s="19">
        <f t="shared" si="1172"/>
        <v>0</v>
      </c>
      <c r="T257" s="25"/>
      <c r="U257" s="25"/>
      <c r="V257" s="25"/>
      <c r="W257" s="25"/>
      <c r="X257" s="25"/>
      <c r="Y257" s="19">
        <f t="shared" ref="Y257" si="1291">SUM(T257:X257)</f>
        <v>0</v>
      </c>
      <c r="Z257" s="19">
        <f t="shared" ref="Z257" si="1292">SUM(O257,S257,Y257)</f>
        <v>0</v>
      </c>
      <c r="AA257" s="48" t="str">
        <f t="shared" si="1263"/>
        <v/>
      </c>
      <c r="AB257" s="20"/>
      <c r="AC257" s="25"/>
      <c r="AD257" s="25"/>
      <c r="AE257" s="25"/>
      <c r="AF257" s="25"/>
      <c r="AG257" s="25"/>
      <c r="AH257" s="19">
        <f t="shared" si="1174"/>
        <v>0</v>
      </c>
      <c r="AI257" s="25"/>
      <c r="AJ257" s="25"/>
      <c r="AK257" s="25"/>
      <c r="AL257" s="25"/>
      <c r="AM257" s="25"/>
      <c r="AN257" s="19">
        <f t="shared" si="1175"/>
        <v>0</v>
      </c>
      <c r="AO257" s="25"/>
      <c r="AP257" s="25"/>
      <c r="AQ257" s="25"/>
      <c r="AR257" s="25"/>
      <c r="AS257" s="25"/>
      <c r="AT257" s="19">
        <f t="shared" si="1176"/>
        <v>0</v>
      </c>
      <c r="AU257" s="25"/>
      <c r="AV257" s="25"/>
      <c r="AW257" s="25"/>
      <c r="AX257" s="25"/>
      <c r="AY257" s="25"/>
      <c r="AZ257" s="19">
        <f t="shared" ref="AZ257" si="1293">SUM(AU257:AY257)</f>
        <v>0</v>
      </c>
      <c r="BA257" s="19">
        <f t="shared" ref="BA257" si="1294">SUM(AH257,AN257,AT257,AZ257)</f>
        <v>0</v>
      </c>
      <c r="BB257" s="48" t="str">
        <f t="shared" si="1264"/>
        <v/>
      </c>
      <c r="BC257" s="20"/>
      <c r="BD257" s="25"/>
      <c r="BE257" s="25"/>
      <c r="BF257" s="25"/>
      <c r="BG257" s="25"/>
      <c r="BH257" s="25"/>
      <c r="BI257" s="19">
        <f t="shared" si="1076"/>
        <v>0</v>
      </c>
      <c r="BJ257" s="25"/>
      <c r="BK257" s="25"/>
      <c r="BL257" s="25"/>
      <c r="BM257" s="25"/>
      <c r="BN257" s="25"/>
      <c r="BO257" s="19">
        <f t="shared" ref="BO257" si="1295">SUM(BJ257:BN257)</f>
        <v>0</v>
      </c>
      <c r="BP257" s="25"/>
      <c r="BQ257" s="25"/>
      <c r="BR257" s="25"/>
      <c r="BS257" s="25"/>
      <c r="BT257" s="25"/>
      <c r="BU257" s="19">
        <f t="shared" si="1178"/>
        <v>0</v>
      </c>
      <c r="BV257" s="25"/>
      <c r="BW257" s="25"/>
      <c r="BX257" s="25"/>
      <c r="BY257" s="25"/>
      <c r="BZ257" s="25"/>
      <c r="CA257" s="21"/>
      <c r="CB257" s="25"/>
      <c r="CC257" s="19">
        <f t="shared" ref="CC257:CC259" si="1296">SUM(CB257)</f>
        <v>0</v>
      </c>
      <c r="CD257" s="25"/>
      <c r="CE257" s="19">
        <f t="shared" si="1078"/>
        <v>0</v>
      </c>
      <c r="CF257" s="21">
        <f t="shared" si="1079"/>
        <v>0</v>
      </c>
      <c r="CG257" s="46" t="str">
        <f t="shared" si="1265"/>
        <v/>
      </c>
      <c r="CH257" s="20"/>
      <c r="CI257" s="25"/>
      <c r="CJ257" s="25"/>
      <c r="CK257" s="25"/>
      <c r="CL257" s="25"/>
      <c r="CM257" s="25"/>
      <c r="CN257" s="25"/>
      <c r="CO257" s="19">
        <f>SUM(CI257:CN257)</f>
        <v>0</v>
      </c>
      <c r="CP257" s="25"/>
      <c r="CQ257" s="25"/>
      <c r="CR257" s="25"/>
      <c r="CS257" s="25"/>
      <c r="CT257" s="25"/>
      <c r="CU257" s="25"/>
      <c r="CV257" s="19">
        <f>SUM(CP257:CU257)</f>
        <v>0</v>
      </c>
      <c r="CW257" s="25"/>
      <c r="CX257" s="25"/>
      <c r="CY257" s="25"/>
      <c r="CZ257" s="25"/>
      <c r="DA257" s="25"/>
      <c r="DB257" s="21"/>
      <c r="DC257" s="25">
        <v>18</v>
      </c>
      <c r="DD257" s="25"/>
      <c r="DE257" s="25"/>
      <c r="DF257" s="25"/>
      <c r="DG257" s="25"/>
      <c r="DH257" s="19">
        <f t="shared" si="1081"/>
        <v>18</v>
      </c>
      <c r="DI257" s="25"/>
      <c r="DJ257" s="25"/>
      <c r="DK257" s="25"/>
      <c r="DL257" s="19">
        <f t="shared" si="1082"/>
        <v>0</v>
      </c>
      <c r="DM257" s="25"/>
      <c r="DN257" s="25"/>
      <c r="DO257" s="25"/>
      <c r="DP257" s="25"/>
      <c r="DQ257" s="25"/>
      <c r="DR257" s="21">
        <f t="shared" si="1083"/>
        <v>0</v>
      </c>
      <c r="DS257" s="19">
        <f t="shared" si="1084"/>
        <v>18</v>
      </c>
      <c r="DT257" s="48">
        <f t="shared" si="1266"/>
        <v>8.4720781893090475E-4</v>
      </c>
      <c r="DU257" s="20"/>
      <c r="DV257" s="25"/>
      <c r="DW257" s="25"/>
      <c r="DX257" s="25"/>
      <c r="DY257" s="19">
        <f t="shared" si="1086"/>
        <v>0</v>
      </c>
      <c r="DZ257" s="25"/>
      <c r="EA257" s="19">
        <f t="shared" si="1087"/>
        <v>0</v>
      </c>
      <c r="EB257" s="25"/>
      <c r="EC257" s="25"/>
      <c r="ED257" s="25"/>
      <c r="EE257" s="25"/>
      <c r="EF257" s="25"/>
      <c r="EG257" s="25"/>
      <c r="EH257" s="19">
        <f t="shared" si="1088"/>
        <v>0</v>
      </c>
      <c r="EI257" s="25"/>
      <c r="EJ257" s="25"/>
      <c r="EK257" s="25"/>
      <c r="EL257" s="25"/>
      <c r="EM257" s="25"/>
      <c r="EN257" s="19">
        <f t="shared" si="1231"/>
        <v>0</v>
      </c>
      <c r="EO257" s="21">
        <f t="shared" si="1089"/>
        <v>0</v>
      </c>
      <c r="EP257" s="48" t="str">
        <f t="shared" si="1101"/>
        <v/>
      </c>
      <c r="ER257" s="25"/>
      <c r="ES257" s="25"/>
      <c r="ET257" s="25"/>
      <c r="EU257" s="25"/>
      <c r="EV257" s="25"/>
      <c r="EW257" s="25"/>
      <c r="EX257" s="25"/>
      <c r="EY257" s="19">
        <f t="shared" si="1090"/>
        <v>0</v>
      </c>
      <c r="EZ257" s="21">
        <f t="shared" si="1091"/>
        <v>0</v>
      </c>
      <c r="FA257" s="48" t="str">
        <f t="shared" si="1267"/>
        <v/>
      </c>
    </row>
    <row r="258" spans="1:159" ht="15.75" customHeight="1" x14ac:dyDescent="0.25">
      <c r="A258" s="26"/>
      <c r="B258" s="8" t="s">
        <v>107</v>
      </c>
      <c r="C258" s="1"/>
      <c r="D258" s="25"/>
      <c r="E258" s="25"/>
      <c r="F258" s="25"/>
      <c r="G258" s="25"/>
      <c r="H258" s="25"/>
      <c r="I258" s="25"/>
      <c r="J258" s="25"/>
      <c r="K258" s="25"/>
      <c r="L258" s="25"/>
      <c r="M258" s="25"/>
      <c r="N258" s="25"/>
      <c r="O258" s="19">
        <f t="shared" ref="O258:O295" si="1297">SUM(D258:N258)</f>
        <v>0</v>
      </c>
      <c r="P258" s="25"/>
      <c r="Q258" s="25"/>
      <c r="R258" s="25"/>
      <c r="S258" s="19">
        <f t="shared" ref="S258:S295" si="1298">SUM(P258:R258)</f>
        <v>0</v>
      </c>
      <c r="T258" s="25"/>
      <c r="U258" s="25"/>
      <c r="V258" s="25"/>
      <c r="W258" s="25"/>
      <c r="X258" s="25"/>
      <c r="Y258" s="19">
        <f t="shared" ref="Y258:Y295" si="1299">SUM(T258:X258)</f>
        <v>0</v>
      </c>
      <c r="Z258" s="19">
        <f t="shared" ref="Z258:Z295" si="1300">SUM(O258,S258,Y258)</f>
        <v>0</v>
      </c>
      <c r="AA258" s="48" t="str">
        <f t="shared" si="1263"/>
        <v/>
      </c>
      <c r="AB258" s="20"/>
      <c r="AC258" s="25"/>
      <c r="AD258" s="25"/>
      <c r="AE258" s="25"/>
      <c r="AF258" s="25"/>
      <c r="AG258" s="25"/>
      <c r="AH258" s="19">
        <f t="shared" ref="AH258:AH295" si="1301">SUM(AC258:AG258)</f>
        <v>0</v>
      </c>
      <c r="AI258" s="25"/>
      <c r="AJ258" s="25"/>
      <c r="AK258" s="25"/>
      <c r="AL258" s="25"/>
      <c r="AM258" s="25"/>
      <c r="AN258" s="19">
        <f t="shared" ref="AN258:AN295" si="1302">SUM(AI258:AM258)</f>
        <v>0</v>
      </c>
      <c r="AO258" s="25"/>
      <c r="AP258" s="25"/>
      <c r="AQ258" s="25"/>
      <c r="AR258" s="25"/>
      <c r="AS258" s="25"/>
      <c r="AT258" s="19">
        <f t="shared" ref="AT258:AT295" si="1303">SUM(AO258:AS258)</f>
        <v>0</v>
      </c>
      <c r="AU258" s="25"/>
      <c r="AV258" s="25"/>
      <c r="AW258" s="25"/>
      <c r="AX258" s="25"/>
      <c r="AY258" s="25"/>
      <c r="AZ258" s="19">
        <f t="shared" ref="AZ258:AZ295" si="1304">SUM(AU258:AY258)</f>
        <v>0</v>
      </c>
      <c r="BA258" s="19">
        <f t="shared" ref="BA258:BA295" si="1305">SUM(AH258,AN258,AT258,AZ258)</f>
        <v>0</v>
      </c>
      <c r="BB258" s="48" t="str">
        <f t="shared" si="1264"/>
        <v/>
      </c>
      <c r="BC258" s="20"/>
      <c r="BD258" s="25"/>
      <c r="BE258" s="25"/>
      <c r="BF258" s="25"/>
      <c r="BG258" s="25"/>
      <c r="BH258" s="25"/>
      <c r="BI258" s="19">
        <f t="shared" si="1076"/>
        <v>0</v>
      </c>
      <c r="BJ258" s="25"/>
      <c r="BK258" s="25">
        <v>0.39018643268000003</v>
      </c>
      <c r="BL258" s="25">
        <v>0.86563832288888898</v>
      </c>
      <c r="BM258" s="25">
        <v>1.274194</v>
      </c>
      <c r="BN258" s="25">
        <v>0.62525500000000001</v>
      </c>
      <c r="BO258" s="19">
        <f t="shared" ref="BO258:BO295" si="1306">SUM(BJ258:BN258)</f>
        <v>3.1552737555688894</v>
      </c>
      <c r="BP258" s="25"/>
      <c r="BQ258" s="25"/>
      <c r="BR258" s="25"/>
      <c r="BS258" s="25"/>
      <c r="BT258" s="25"/>
      <c r="BU258" s="19">
        <f t="shared" ref="BU258:BU295" si="1307">SUM(BP258:BT258)</f>
        <v>0</v>
      </c>
      <c r="BV258" s="25"/>
      <c r="BW258" s="25"/>
      <c r="BX258" s="25"/>
      <c r="BY258" s="25"/>
      <c r="BZ258" s="25"/>
      <c r="CA258" s="19">
        <f t="shared" ref="CA258:CA295" si="1308">SUM(BV258:BZ258)</f>
        <v>0</v>
      </c>
      <c r="CB258" s="25"/>
      <c r="CC258" s="19">
        <f t="shared" si="1296"/>
        <v>0</v>
      </c>
      <c r="CD258" s="25"/>
      <c r="CE258" s="19">
        <f t="shared" si="1078"/>
        <v>0</v>
      </c>
      <c r="CF258" s="19">
        <f t="shared" si="1079"/>
        <v>3.1552737555688894</v>
      </c>
      <c r="CG258" s="48">
        <f t="shared" si="1265"/>
        <v>3.3132963949929802E-4</v>
      </c>
      <c r="CH258" s="20"/>
      <c r="CI258" s="25"/>
      <c r="CJ258" s="25"/>
      <c r="CK258" s="25"/>
      <c r="CL258" s="25"/>
      <c r="CM258" s="25"/>
      <c r="CN258" s="25"/>
      <c r="CO258" s="19">
        <f t="shared" ref="CO258:CO265" si="1309">SUM(CI258:CN258)</f>
        <v>0</v>
      </c>
      <c r="CP258" s="115">
        <v>0.248252</v>
      </c>
      <c r="CQ258" s="115">
        <v>2.01998124443111</v>
      </c>
      <c r="CR258" s="115">
        <v>0.982626</v>
      </c>
      <c r="CS258" s="115">
        <v>3.482132</v>
      </c>
      <c r="CT258" s="115">
        <v>4.0703079999999998</v>
      </c>
      <c r="CU258" s="25"/>
      <c r="CV258" s="19">
        <f t="shared" ref="CV258:CV265" si="1310">SUM(CP258:CU258)</f>
        <v>10.803299244431109</v>
      </c>
      <c r="CW258" s="25"/>
      <c r="CX258" s="25"/>
      <c r="CY258" s="25"/>
      <c r="CZ258" s="25"/>
      <c r="DA258" s="25"/>
      <c r="DB258" s="19">
        <f t="shared" ref="DB258:DB259" si="1311">SUM(CW258:DA258)</f>
        <v>0</v>
      </c>
      <c r="DC258" s="25"/>
      <c r="DD258" s="25"/>
      <c r="DE258" s="25"/>
      <c r="DF258" s="25"/>
      <c r="DG258" s="25"/>
      <c r="DH258" s="19">
        <f t="shared" si="1081"/>
        <v>0</v>
      </c>
      <c r="DI258" s="25"/>
      <c r="DJ258" s="25"/>
      <c r="DK258" s="25"/>
      <c r="DL258" s="19">
        <f t="shared" si="1082"/>
        <v>0</v>
      </c>
      <c r="DM258" s="25"/>
      <c r="DN258" s="25"/>
      <c r="DO258" s="25"/>
      <c r="DP258" s="25"/>
      <c r="DQ258" s="25"/>
      <c r="DR258" s="19">
        <f t="shared" si="1083"/>
        <v>0</v>
      </c>
      <c r="DS258" s="19">
        <f t="shared" si="1084"/>
        <v>10.803299244431109</v>
      </c>
      <c r="DT258" s="48">
        <f t="shared" si="1266"/>
        <v>5.0847997722957617E-4</v>
      </c>
      <c r="DU258" s="20"/>
      <c r="DV258" s="25"/>
      <c r="DW258" s="25"/>
      <c r="DX258" s="25"/>
      <c r="DY258" s="19">
        <f t="shared" si="1086"/>
        <v>0</v>
      </c>
      <c r="DZ258" s="115">
        <v>0.164934</v>
      </c>
      <c r="EA258" s="21">
        <f t="shared" si="1087"/>
        <v>0.164934</v>
      </c>
      <c r="EB258" s="25"/>
      <c r="EC258" s="25"/>
      <c r="ED258" s="25"/>
      <c r="EE258" s="25"/>
      <c r="EF258" s="25"/>
      <c r="EG258" s="25"/>
      <c r="EH258" s="19">
        <f t="shared" si="1088"/>
        <v>0</v>
      </c>
      <c r="EI258" s="25"/>
      <c r="EJ258" s="25"/>
      <c r="EK258" s="25"/>
      <c r="EL258" s="25"/>
      <c r="EM258" s="25"/>
      <c r="EN258" s="19">
        <f t="shared" si="1231"/>
        <v>0</v>
      </c>
      <c r="EO258" s="21">
        <f t="shared" si="1089"/>
        <v>0.164934</v>
      </c>
      <c r="EP258" s="48">
        <f t="shared" si="1101"/>
        <v>6.486643250223704E-5</v>
      </c>
      <c r="ER258" s="25"/>
      <c r="ES258" s="25"/>
      <c r="ET258" s="25"/>
      <c r="EU258" s="25"/>
      <c r="EV258" s="25"/>
      <c r="EW258" s="25"/>
      <c r="EX258" s="25"/>
      <c r="EY258" s="19">
        <f t="shared" si="1090"/>
        <v>0</v>
      </c>
      <c r="EZ258" s="21">
        <f t="shared" si="1091"/>
        <v>0</v>
      </c>
      <c r="FA258" s="48" t="str">
        <f t="shared" si="1267"/>
        <v/>
      </c>
      <c r="FC258" s="116"/>
    </row>
    <row r="259" spans="1:159" x14ac:dyDescent="0.25">
      <c r="A259" s="26">
        <v>22</v>
      </c>
      <c r="B259" s="8" t="s">
        <v>108</v>
      </c>
      <c r="C259" s="1"/>
      <c r="D259" s="25"/>
      <c r="E259" s="25"/>
      <c r="F259" s="25"/>
      <c r="G259" s="25"/>
      <c r="H259" s="25"/>
      <c r="I259" s="25"/>
      <c r="J259" s="25"/>
      <c r="K259" s="25"/>
      <c r="L259" s="25"/>
      <c r="M259" s="25"/>
      <c r="N259" s="25"/>
      <c r="O259" s="21">
        <f t="shared" si="1297"/>
        <v>0</v>
      </c>
      <c r="P259" s="25"/>
      <c r="Q259" s="25"/>
      <c r="R259" s="25"/>
      <c r="S259" s="21">
        <f t="shared" si="1298"/>
        <v>0</v>
      </c>
      <c r="T259" s="25"/>
      <c r="U259" s="25"/>
      <c r="V259" s="25"/>
      <c r="W259" s="25"/>
      <c r="X259" s="25"/>
      <c r="Y259" s="21">
        <f>SUM(T259:X259)</f>
        <v>0</v>
      </c>
      <c r="Z259" s="21">
        <f t="shared" si="1300"/>
        <v>0</v>
      </c>
      <c r="AA259" s="46" t="str">
        <f t="shared" si="1263"/>
        <v/>
      </c>
      <c r="AB259" s="20"/>
      <c r="AC259" s="25"/>
      <c r="AD259" s="25"/>
      <c r="AE259" s="25"/>
      <c r="AF259" s="25"/>
      <c r="AG259" s="25"/>
      <c r="AH259" s="21">
        <f t="shared" si="1301"/>
        <v>0</v>
      </c>
      <c r="AI259" s="25"/>
      <c r="AJ259" s="25"/>
      <c r="AK259" s="25"/>
      <c r="AL259" s="25"/>
      <c r="AM259" s="25"/>
      <c r="AN259" s="21">
        <f t="shared" si="1302"/>
        <v>0</v>
      </c>
      <c r="AO259" s="25"/>
      <c r="AP259" s="25"/>
      <c r="AQ259" s="25"/>
      <c r="AR259" s="25"/>
      <c r="AS259" s="25"/>
      <c r="AT259" s="21">
        <f t="shared" si="1303"/>
        <v>0</v>
      </c>
      <c r="AU259" s="25"/>
      <c r="AV259" s="25"/>
      <c r="AW259" s="25"/>
      <c r="AX259" s="25"/>
      <c r="AY259" s="25"/>
      <c r="AZ259" s="21">
        <f>SUM(AU259:AY259)</f>
        <v>0</v>
      </c>
      <c r="BA259" s="21">
        <f>SUM(AH259,AN259,AT259,AZ259)</f>
        <v>0</v>
      </c>
      <c r="BB259" s="46" t="str">
        <f t="shared" si="1264"/>
        <v/>
      </c>
      <c r="BC259" s="20"/>
      <c r="BD259" s="25"/>
      <c r="BE259" s="25"/>
      <c r="BF259" s="25"/>
      <c r="BG259" s="25"/>
      <c r="BH259" s="25"/>
      <c r="BI259" s="21">
        <f t="shared" si="1076"/>
        <v>0</v>
      </c>
      <c r="BJ259" s="25"/>
      <c r="BK259" s="25"/>
      <c r="BL259" s="25"/>
      <c r="BM259" s="25"/>
      <c r="BN259" s="25"/>
      <c r="BO259" s="21">
        <f t="shared" si="1306"/>
        <v>0</v>
      </c>
      <c r="BP259" s="25"/>
      <c r="BQ259" s="25"/>
      <c r="BR259" s="25"/>
      <c r="BS259" s="25"/>
      <c r="BT259" s="25"/>
      <c r="BU259" s="21">
        <f t="shared" si="1307"/>
        <v>0</v>
      </c>
      <c r="BV259" s="25"/>
      <c r="BW259" s="25"/>
      <c r="BX259" s="25"/>
      <c r="BY259" s="25"/>
      <c r="BZ259" s="25"/>
      <c r="CA259" s="21">
        <f t="shared" si="1308"/>
        <v>0</v>
      </c>
      <c r="CB259" s="25"/>
      <c r="CC259" s="21">
        <f t="shared" si="1296"/>
        <v>0</v>
      </c>
      <c r="CD259" s="25"/>
      <c r="CE259" s="21">
        <f t="shared" si="1078"/>
        <v>0</v>
      </c>
      <c r="CF259" s="21">
        <f t="shared" si="1079"/>
        <v>0</v>
      </c>
      <c r="CG259" s="46" t="str">
        <f t="shared" si="1265"/>
        <v/>
      </c>
      <c r="CH259" s="20"/>
      <c r="CI259" s="25"/>
      <c r="CJ259" s="25">
        <v>0.25</v>
      </c>
      <c r="CK259" s="25">
        <v>1.2480740000000001E-2</v>
      </c>
      <c r="CL259" s="25"/>
      <c r="CM259" s="25"/>
      <c r="CN259" s="25"/>
      <c r="CO259" s="21">
        <f t="shared" si="1309"/>
        <v>0.26248073999999999</v>
      </c>
      <c r="CP259" s="25"/>
      <c r="CQ259" s="25"/>
      <c r="CR259" s="25"/>
      <c r="CS259" s="25"/>
      <c r="CT259" s="25"/>
      <c r="CU259" s="25"/>
      <c r="CV259" s="21">
        <f t="shared" si="1310"/>
        <v>0</v>
      </c>
      <c r="CW259" s="25"/>
      <c r="CX259" s="25"/>
      <c r="CY259" s="25"/>
      <c r="CZ259" s="25"/>
      <c r="DA259" s="25"/>
      <c r="DB259" s="21">
        <f t="shared" si="1311"/>
        <v>0</v>
      </c>
      <c r="DC259" s="25"/>
      <c r="DD259" s="25"/>
      <c r="DE259" s="25"/>
      <c r="DF259" s="25"/>
      <c r="DG259" s="25"/>
      <c r="DH259" s="21">
        <f t="shared" si="1081"/>
        <v>0</v>
      </c>
      <c r="DI259" s="25">
        <v>7.1470200199999994</v>
      </c>
      <c r="DJ259" s="25">
        <v>0.43360470000000001</v>
      </c>
      <c r="DK259" s="25">
        <v>2.9210259999999998E-2</v>
      </c>
      <c r="DL259" s="21">
        <f t="shared" si="1082"/>
        <v>7.6098349799999996</v>
      </c>
      <c r="DM259" s="25"/>
      <c r="DN259" s="25"/>
      <c r="DO259" s="25"/>
      <c r="DP259" s="25"/>
      <c r="DQ259" s="25"/>
      <c r="DR259" s="21">
        <f t="shared" si="1083"/>
        <v>0</v>
      </c>
      <c r="DS259" s="19">
        <f t="shared" si="1084"/>
        <v>7.8723157199999996</v>
      </c>
      <c r="DT259" s="46">
        <f t="shared" si="1266"/>
        <v>3.7052707950425973E-4</v>
      </c>
      <c r="DU259" s="20"/>
      <c r="DV259" s="25"/>
      <c r="DW259" s="25"/>
      <c r="DX259" s="25"/>
      <c r="DY259" s="21">
        <f t="shared" si="1086"/>
        <v>0</v>
      </c>
      <c r="DZ259" s="25"/>
      <c r="EA259" s="21">
        <f t="shared" si="1087"/>
        <v>0</v>
      </c>
      <c r="EB259" s="25"/>
      <c r="EC259" s="25"/>
      <c r="ED259" s="25"/>
      <c r="EE259" s="25"/>
      <c r="EF259" s="25"/>
      <c r="EG259" s="25"/>
      <c r="EH259" s="21">
        <f t="shared" si="1088"/>
        <v>0</v>
      </c>
      <c r="EI259" s="25"/>
      <c r="EJ259" s="25"/>
      <c r="EK259" s="25"/>
      <c r="EL259" s="25"/>
      <c r="EM259" s="25"/>
      <c r="EN259" s="21">
        <f t="shared" si="1231"/>
        <v>0</v>
      </c>
      <c r="EO259" s="21">
        <f t="shared" si="1089"/>
        <v>0</v>
      </c>
      <c r="EP259" s="48" t="str">
        <f t="shared" si="1101"/>
        <v/>
      </c>
      <c r="ER259" s="25"/>
      <c r="ES259" s="25"/>
      <c r="ET259" s="25"/>
      <c r="EU259" s="25"/>
      <c r="EV259" s="25"/>
      <c r="EW259" s="25"/>
      <c r="EX259" s="25"/>
      <c r="EY259" s="21">
        <f t="shared" si="1090"/>
        <v>0</v>
      </c>
      <c r="EZ259" s="21">
        <f t="shared" si="1091"/>
        <v>0</v>
      </c>
      <c r="FA259" s="46" t="str">
        <f t="shared" si="1267"/>
        <v/>
      </c>
    </row>
    <row r="260" spans="1:159" ht="30" customHeight="1" x14ac:dyDescent="0.25">
      <c r="A260" s="26"/>
      <c r="B260" s="8" t="s">
        <v>109</v>
      </c>
      <c r="C260" s="1"/>
      <c r="D260" s="25"/>
      <c r="E260" s="25"/>
      <c r="F260" s="25"/>
      <c r="G260" s="25"/>
      <c r="H260" s="25"/>
      <c r="I260" s="25"/>
      <c r="J260" s="25"/>
      <c r="K260" s="25"/>
      <c r="L260" s="25"/>
      <c r="M260" s="25"/>
      <c r="N260" s="25"/>
      <c r="O260" s="21">
        <f>SUM(D260:N260)</f>
        <v>0</v>
      </c>
      <c r="P260" s="25"/>
      <c r="Q260" s="25"/>
      <c r="R260" s="25"/>
      <c r="S260" s="21">
        <f>SUM(P260:R260)</f>
        <v>0</v>
      </c>
      <c r="T260" s="25"/>
      <c r="U260" s="25"/>
      <c r="V260" s="25"/>
      <c r="W260" s="25"/>
      <c r="X260" s="25"/>
      <c r="Y260" s="21">
        <f>SUM(T260:X260)</f>
        <v>0</v>
      </c>
      <c r="Z260" s="21">
        <f>SUM(O260,S260,Y260)</f>
        <v>0</v>
      </c>
      <c r="AA260" s="46" t="str">
        <f t="shared" si="1263"/>
        <v/>
      </c>
      <c r="AB260" s="20"/>
      <c r="AC260" s="25">
        <v>14.077607499999999</v>
      </c>
      <c r="AD260" s="25">
        <v>8.8254854999999992</v>
      </c>
      <c r="AE260" s="25">
        <v>10.096907</v>
      </c>
      <c r="AF260" s="25"/>
      <c r="AG260" s="25"/>
      <c r="AH260" s="21">
        <f>SUM(AC260:AG260)</f>
        <v>33</v>
      </c>
      <c r="AI260" s="25"/>
      <c r="AJ260" s="25"/>
      <c r="AK260" s="25"/>
      <c r="AL260" s="25"/>
      <c r="AM260" s="25"/>
      <c r="AN260" s="21">
        <f>SUM(AI260:AM260)</f>
        <v>0</v>
      </c>
      <c r="AO260" s="25"/>
      <c r="AP260" s="25"/>
      <c r="AQ260" s="25"/>
      <c r="AR260" s="25"/>
      <c r="AS260" s="25"/>
      <c r="AT260" s="21">
        <f>SUM(AO260:AS260)</f>
        <v>0</v>
      </c>
      <c r="AU260" s="25"/>
      <c r="AV260" s="25"/>
      <c r="AW260" s="25"/>
      <c r="AX260" s="25"/>
      <c r="AY260" s="25"/>
      <c r="AZ260" s="21">
        <f>SUM(AU260:AY260)</f>
        <v>0</v>
      </c>
      <c r="BA260" s="21">
        <f>SUM(AH260,AN260,AT260,AZ260)</f>
        <v>33</v>
      </c>
      <c r="BB260" s="46">
        <f t="shared" si="1264"/>
        <v>4.7162549539847831E-3</v>
      </c>
      <c r="BC260" s="20"/>
      <c r="BD260" s="25"/>
      <c r="BE260" s="25">
        <v>5</v>
      </c>
      <c r="BF260" s="25"/>
      <c r="BG260" s="25"/>
      <c r="BH260" s="25"/>
      <c r="BI260" s="21">
        <f t="shared" si="1076"/>
        <v>5</v>
      </c>
      <c r="BJ260" s="25"/>
      <c r="BK260" s="25"/>
      <c r="BL260" s="25"/>
      <c r="BM260" s="25"/>
      <c r="BN260" s="25"/>
      <c r="BO260" s="21">
        <f>SUM(BJ260:BN260)</f>
        <v>0</v>
      </c>
      <c r="BP260" s="25"/>
      <c r="BQ260" s="25"/>
      <c r="BR260" s="25"/>
      <c r="BS260" s="25"/>
      <c r="BT260" s="25"/>
      <c r="BU260" s="21">
        <f>SUM(BP260:BT260)</f>
        <v>0</v>
      </c>
      <c r="BV260" s="25"/>
      <c r="BW260" s="25"/>
      <c r="BX260" s="25"/>
      <c r="BY260" s="25"/>
      <c r="BZ260" s="25"/>
      <c r="CA260" s="21">
        <f>SUM(BV260:BZ260)</f>
        <v>0</v>
      </c>
      <c r="CB260" s="25"/>
      <c r="CC260" s="21">
        <f>SUM(CB260)</f>
        <v>0</v>
      </c>
      <c r="CD260" s="25"/>
      <c r="CE260" s="21">
        <f t="shared" si="1078"/>
        <v>0</v>
      </c>
      <c r="CF260" s="21">
        <f t="shared" si="1079"/>
        <v>5</v>
      </c>
      <c r="CG260" s="46">
        <f t="shared" si="1265"/>
        <v>5.2504103473513021E-4</v>
      </c>
      <c r="CH260" s="20"/>
      <c r="CI260" s="25"/>
      <c r="CJ260" s="25"/>
      <c r="CK260" s="25"/>
      <c r="CL260" s="25"/>
      <c r="CM260" s="25"/>
      <c r="CN260" s="25"/>
      <c r="CO260" s="21">
        <f>SUM(CI260:CN260)</f>
        <v>0</v>
      </c>
      <c r="CP260" s="25"/>
      <c r="CQ260" s="25"/>
      <c r="CR260" s="25"/>
      <c r="CS260" s="25"/>
      <c r="CT260" s="25"/>
      <c r="CU260" s="25"/>
      <c r="CV260" s="21">
        <f>SUM(CP260:CU260)</f>
        <v>0</v>
      </c>
      <c r="CW260" s="25"/>
      <c r="CX260" s="25"/>
      <c r="CY260" s="25"/>
      <c r="CZ260" s="25"/>
      <c r="DA260" s="25"/>
      <c r="DB260" s="21">
        <f>SUM(CW260:DA260)</f>
        <v>0</v>
      </c>
      <c r="DC260" s="25"/>
      <c r="DD260" s="25"/>
      <c r="DE260" s="25"/>
      <c r="DF260" s="25"/>
      <c r="DG260" s="25"/>
      <c r="DH260" s="21">
        <f t="shared" si="1081"/>
        <v>0</v>
      </c>
      <c r="DI260" s="25"/>
      <c r="DJ260" s="25"/>
      <c r="DK260" s="25"/>
      <c r="DL260" s="21">
        <f t="shared" si="1082"/>
        <v>0</v>
      </c>
      <c r="DM260" s="25"/>
      <c r="DN260" s="25"/>
      <c r="DO260" s="25"/>
      <c r="DP260" s="25"/>
      <c r="DQ260" s="25"/>
      <c r="DR260" s="21">
        <f t="shared" si="1083"/>
        <v>0</v>
      </c>
      <c r="DS260" s="19">
        <f t="shared" si="1084"/>
        <v>0</v>
      </c>
      <c r="DT260" s="46" t="str">
        <f t="shared" si="1266"/>
        <v/>
      </c>
      <c r="DU260" s="20"/>
      <c r="DV260" s="25"/>
      <c r="DW260" s="25"/>
      <c r="DX260" s="25"/>
      <c r="DY260" s="21">
        <f t="shared" si="1086"/>
        <v>0</v>
      </c>
      <c r="DZ260" s="25"/>
      <c r="EA260" s="21">
        <f t="shared" si="1087"/>
        <v>0</v>
      </c>
      <c r="EB260" s="25"/>
      <c r="EC260" s="25"/>
      <c r="ED260" s="25"/>
      <c r="EE260" s="25"/>
      <c r="EF260" s="25"/>
      <c r="EG260" s="25"/>
      <c r="EH260" s="21">
        <f t="shared" si="1088"/>
        <v>0</v>
      </c>
      <c r="EI260" s="25"/>
      <c r="EJ260" s="25"/>
      <c r="EK260" s="25"/>
      <c r="EL260" s="25"/>
      <c r="EM260" s="25"/>
      <c r="EN260" s="21">
        <f>SUM(EI260:EM260)</f>
        <v>0</v>
      </c>
      <c r="EO260" s="21">
        <f t="shared" si="1089"/>
        <v>0</v>
      </c>
      <c r="EP260" s="48" t="str">
        <f t="shared" si="1101"/>
        <v/>
      </c>
      <c r="ER260" s="25"/>
      <c r="ES260" s="25"/>
      <c r="ET260" s="25"/>
      <c r="EU260" s="25"/>
      <c r="EV260" s="25"/>
      <c r="EW260" s="25"/>
      <c r="EX260" s="25"/>
      <c r="EY260" s="21">
        <f t="shared" si="1090"/>
        <v>0</v>
      </c>
      <c r="EZ260" s="21">
        <f t="shared" si="1091"/>
        <v>0</v>
      </c>
      <c r="FA260" s="46" t="str">
        <f t="shared" si="1267"/>
        <v/>
      </c>
    </row>
    <row r="261" spans="1:159" ht="15.75" customHeight="1" x14ac:dyDescent="0.25">
      <c r="A261" s="26"/>
      <c r="B261" s="8" t="s">
        <v>110</v>
      </c>
      <c r="C261" s="1"/>
      <c r="D261" s="25"/>
      <c r="E261" s="25"/>
      <c r="F261" s="25"/>
      <c r="G261" s="25"/>
      <c r="H261" s="25"/>
      <c r="I261" s="25"/>
      <c r="J261" s="25"/>
      <c r="K261" s="25"/>
      <c r="L261" s="25"/>
      <c r="M261" s="25"/>
      <c r="N261" s="25"/>
      <c r="O261" s="21">
        <f t="shared" ref="O261:O263" si="1312">SUM(D261:N261)</f>
        <v>0</v>
      </c>
      <c r="P261" s="25"/>
      <c r="Q261" s="25"/>
      <c r="R261" s="25"/>
      <c r="S261" s="21">
        <f t="shared" ref="S261:S263" si="1313">SUM(P261:R261)</f>
        <v>0</v>
      </c>
      <c r="T261" s="25"/>
      <c r="U261" s="25"/>
      <c r="V261" s="25"/>
      <c r="W261" s="25"/>
      <c r="X261" s="25"/>
      <c r="Y261" s="21">
        <f t="shared" ref="Y261:Y263" si="1314">SUM(T261:X261)</f>
        <v>0</v>
      </c>
      <c r="Z261" s="21">
        <f t="shared" ref="Z261:Z263" si="1315">SUM(O261,S261,Y261)</f>
        <v>0</v>
      </c>
      <c r="AA261" s="46" t="str">
        <f t="shared" si="1263"/>
        <v/>
      </c>
      <c r="AB261" s="20"/>
      <c r="AC261" s="25"/>
      <c r="AD261" s="25"/>
      <c r="AE261" s="25"/>
      <c r="AF261" s="25"/>
      <c r="AG261" s="25"/>
      <c r="AH261" s="21">
        <f t="shared" ref="AH261:AH263" si="1316">SUM(AC261:AG261)</f>
        <v>0</v>
      </c>
      <c r="AI261" s="25"/>
      <c r="AJ261" s="25"/>
      <c r="AK261" s="25"/>
      <c r="AL261" s="25"/>
      <c r="AM261" s="25"/>
      <c r="AN261" s="21">
        <f t="shared" ref="AN261:AN263" si="1317">SUM(AI261:AM261)</f>
        <v>0</v>
      </c>
      <c r="AO261" s="25"/>
      <c r="AP261" s="25"/>
      <c r="AQ261" s="25"/>
      <c r="AR261" s="25"/>
      <c r="AS261" s="25"/>
      <c r="AT261" s="21">
        <f t="shared" ref="AT261:AT263" si="1318">SUM(AO261:AS261)</f>
        <v>0</v>
      </c>
      <c r="AU261" s="25"/>
      <c r="AV261" s="25"/>
      <c r="AW261" s="25"/>
      <c r="AX261" s="25"/>
      <c r="AY261" s="25"/>
      <c r="AZ261" s="21">
        <f t="shared" ref="AZ261:AZ263" si="1319">SUM(AU261:AY261)</f>
        <v>0</v>
      </c>
      <c r="BA261" s="21">
        <f t="shared" ref="BA261:BA263" si="1320">SUM(AH261,AN261,AT261,AZ261)</f>
        <v>0</v>
      </c>
      <c r="BB261" s="46" t="str">
        <f t="shared" si="1264"/>
        <v/>
      </c>
      <c r="BC261" s="20"/>
      <c r="BD261" s="25"/>
      <c r="BE261" s="25"/>
      <c r="BF261" s="25">
        <v>0.5</v>
      </c>
      <c r="BG261" s="25">
        <v>0.3</v>
      </c>
      <c r="BH261" s="25"/>
      <c r="BI261" s="21">
        <f t="shared" ref="BI261:BI292" si="1321">SUM(BD261:BH261)</f>
        <v>0.8</v>
      </c>
      <c r="BJ261" s="25">
        <v>0.14300000000000002</v>
      </c>
      <c r="BK261" s="25">
        <v>0.21799999999999997</v>
      </c>
      <c r="BL261" s="25">
        <v>0.35399999999999998</v>
      </c>
      <c r="BM261" s="25">
        <v>0.14299999999999999</v>
      </c>
      <c r="BN261" s="25"/>
      <c r="BO261" s="21">
        <f t="shared" ref="BO261:BO263" si="1322">SUM(BJ261:BN261)</f>
        <v>0.85799999999999998</v>
      </c>
      <c r="BP261" s="25"/>
      <c r="BQ261" s="25"/>
      <c r="BR261" s="25"/>
      <c r="BS261" s="25"/>
      <c r="BT261" s="25"/>
      <c r="BU261" s="21">
        <f t="shared" ref="BU261:BU263" si="1323">SUM(BP261:BT261)</f>
        <v>0</v>
      </c>
      <c r="BV261" s="25"/>
      <c r="BW261" s="25"/>
      <c r="BX261" s="25"/>
      <c r="BY261" s="25"/>
      <c r="BZ261" s="25"/>
      <c r="CA261" s="21">
        <f t="shared" ref="CA261:CA263" si="1324">SUM(BV261:BZ261)</f>
        <v>0</v>
      </c>
      <c r="CB261" s="25"/>
      <c r="CC261" s="21">
        <f t="shared" ref="CC261:CC262" si="1325">SUM(CB261)</f>
        <v>0</v>
      </c>
      <c r="CD261" s="25"/>
      <c r="CE261" s="21">
        <f t="shared" si="1078"/>
        <v>0</v>
      </c>
      <c r="CF261" s="21">
        <f t="shared" si="1079"/>
        <v>1.6579999999999999</v>
      </c>
      <c r="CG261" s="46">
        <f t="shared" si="1265"/>
        <v>1.7410360711816918E-4</v>
      </c>
      <c r="CH261" s="20"/>
      <c r="CI261" s="25">
        <v>0.215169</v>
      </c>
      <c r="CJ261" s="25"/>
      <c r="CK261" s="25"/>
      <c r="CL261" s="25"/>
      <c r="CM261" s="25"/>
      <c r="CN261" s="25"/>
      <c r="CO261" s="21">
        <f t="shared" ref="CO261:CO263" si="1326">SUM(CI261:CN261)</f>
        <v>0.215169</v>
      </c>
      <c r="CP261" s="25"/>
      <c r="CQ261" s="25"/>
      <c r="CR261" s="25"/>
      <c r="CS261" s="25"/>
      <c r="CT261" s="25">
        <v>4.4999999999999998E-2</v>
      </c>
      <c r="CU261" s="25"/>
      <c r="CV261" s="21">
        <f t="shared" ref="CV261:CV263" si="1327">SUM(CP261:CU261)</f>
        <v>4.4999999999999998E-2</v>
      </c>
      <c r="CW261" s="25"/>
      <c r="CX261" s="25"/>
      <c r="CY261" s="25"/>
      <c r="CZ261" s="25"/>
      <c r="DA261" s="25"/>
      <c r="DB261" s="21">
        <f t="shared" ref="DB261:DB290" si="1328">SUM(CW261:DA261)</f>
        <v>0</v>
      </c>
      <c r="DC261" s="25"/>
      <c r="DD261" s="25"/>
      <c r="DE261" s="25"/>
      <c r="DF261" s="25"/>
      <c r="DG261" s="25"/>
      <c r="DH261" s="21">
        <f t="shared" si="1081"/>
        <v>0</v>
      </c>
      <c r="DI261" s="25"/>
      <c r="DJ261" s="25"/>
      <c r="DK261" s="25"/>
      <c r="DL261" s="21">
        <f t="shared" si="1082"/>
        <v>0</v>
      </c>
      <c r="DM261" s="25"/>
      <c r="DN261" s="25"/>
      <c r="DO261" s="25"/>
      <c r="DP261" s="25"/>
      <c r="DQ261" s="25"/>
      <c r="DR261" s="21">
        <f t="shared" ref="DR261:DR292" si="1329">SUM(DM261:DQ261)</f>
        <v>0</v>
      </c>
      <c r="DS261" s="19">
        <f t="shared" ref="DS261:DS292" si="1330">SUM(CO261,CV261,DH261,DL261,DB261,DR261)</f>
        <v>0.26016899999999998</v>
      </c>
      <c r="DT261" s="46">
        <f t="shared" si="1266"/>
        <v>1.2245400613524142E-5</v>
      </c>
      <c r="DU261" s="20"/>
      <c r="DV261" s="25"/>
      <c r="DW261" s="25"/>
      <c r="DX261" s="25"/>
      <c r="DY261" s="21">
        <f t="shared" si="1086"/>
        <v>0</v>
      </c>
      <c r="DZ261" s="25"/>
      <c r="EA261" s="21">
        <f t="shared" ref="EA261:EA292" si="1331">SUM(DZ261:DZ261)</f>
        <v>0</v>
      </c>
      <c r="EB261" s="25"/>
      <c r="EC261" s="25"/>
      <c r="ED261" s="25"/>
      <c r="EE261" s="25"/>
      <c r="EF261" s="25"/>
      <c r="EG261" s="25"/>
      <c r="EH261" s="21">
        <f t="shared" ref="EH261:EH292" si="1332">SUM(EB261:EG261)</f>
        <v>0</v>
      </c>
      <c r="EI261" s="25"/>
      <c r="EJ261" s="25"/>
      <c r="EK261" s="25"/>
      <c r="EL261" s="25"/>
      <c r="EM261" s="25"/>
      <c r="EN261" s="21">
        <f t="shared" ref="EN261:EN290" si="1333">SUM(EI261:EM261)</f>
        <v>0</v>
      </c>
      <c r="EO261" s="21">
        <f t="shared" si="1089"/>
        <v>0</v>
      </c>
      <c r="EP261" s="48" t="str">
        <f t="shared" si="1101"/>
        <v/>
      </c>
      <c r="ER261" s="25"/>
      <c r="ES261" s="25"/>
      <c r="ET261" s="25"/>
      <c r="EU261" s="25"/>
      <c r="EV261" s="25"/>
      <c r="EW261" s="25"/>
      <c r="EX261" s="25"/>
      <c r="EY261" s="21">
        <f t="shared" ref="EY261:EY292" si="1334">SUM(ER261:EX261)</f>
        <v>0</v>
      </c>
      <c r="EZ261" s="21">
        <f t="shared" ref="EZ261:EZ292" si="1335">SUM(EM261,ET261,EY261)</f>
        <v>0</v>
      </c>
      <c r="FA261" s="46" t="str">
        <f t="shared" si="1267"/>
        <v/>
      </c>
    </row>
    <row r="262" spans="1:159" x14ac:dyDescent="0.25">
      <c r="A262" s="26"/>
      <c r="B262" s="8" t="s">
        <v>244</v>
      </c>
      <c r="C262" s="1"/>
      <c r="D262" s="25"/>
      <c r="E262" s="25"/>
      <c r="F262" s="25"/>
      <c r="G262" s="25"/>
      <c r="H262" s="25"/>
      <c r="I262" s="25"/>
      <c r="J262" s="25"/>
      <c r="K262" s="25"/>
      <c r="L262" s="25"/>
      <c r="M262" s="25"/>
      <c r="N262" s="25"/>
      <c r="O262" s="21">
        <f t="shared" si="1312"/>
        <v>0</v>
      </c>
      <c r="P262" s="25"/>
      <c r="Q262" s="25"/>
      <c r="R262" s="25"/>
      <c r="S262" s="21">
        <f t="shared" si="1313"/>
        <v>0</v>
      </c>
      <c r="T262" s="25"/>
      <c r="U262" s="25"/>
      <c r="V262" s="25"/>
      <c r="W262" s="25"/>
      <c r="X262" s="25"/>
      <c r="Y262" s="21">
        <f t="shared" si="1314"/>
        <v>0</v>
      </c>
      <c r="Z262" s="21">
        <f t="shared" si="1315"/>
        <v>0</v>
      </c>
      <c r="AA262" s="46" t="str">
        <f>IF(Z262=0,"",Z262/$Z$142)</f>
        <v/>
      </c>
      <c r="AB262" s="20"/>
      <c r="AC262" s="25"/>
      <c r="AD262" s="25"/>
      <c r="AE262" s="25"/>
      <c r="AF262" s="25"/>
      <c r="AG262" s="25"/>
      <c r="AH262" s="21">
        <f t="shared" si="1316"/>
        <v>0</v>
      </c>
      <c r="AI262" s="25"/>
      <c r="AJ262" s="25"/>
      <c r="AK262" s="25"/>
      <c r="AL262" s="25"/>
      <c r="AM262" s="25"/>
      <c r="AN262" s="21">
        <f t="shared" si="1317"/>
        <v>0</v>
      </c>
      <c r="AO262" s="25"/>
      <c r="AP262" s="25"/>
      <c r="AQ262" s="25"/>
      <c r="AR262" s="25"/>
      <c r="AS262" s="25"/>
      <c r="AT262" s="21">
        <f t="shared" si="1318"/>
        <v>0</v>
      </c>
      <c r="AU262" s="25"/>
      <c r="AV262" s="25"/>
      <c r="AW262" s="25"/>
      <c r="AX262" s="25"/>
      <c r="AY262" s="25"/>
      <c r="AZ262" s="21">
        <f t="shared" si="1319"/>
        <v>0</v>
      </c>
      <c r="BA262" s="21">
        <f t="shared" si="1320"/>
        <v>0</v>
      </c>
      <c r="BB262" s="46" t="str">
        <f>IF(BA262=0,"",BA262/$BA$142)</f>
        <v/>
      </c>
      <c r="BC262" s="20"/>
      <c r="BD262" s="25"/>
      <c r="BE262" s="25"/>
      <c r="BF262" s="25"/>
      <c r="BG262" s="25"/>
      <c r="BH262" s="25"/>
      <c r="BI262" s="21">
        <f t="shared" si="1321"/>
        <v>0</v>
      </c>
      <c r="BJ262" s="25"/>
      <c r="BK262" s="25"/>
      <c r="BL262" s="25"/>
      <c r="BM262" s="25"/>
      <c r="BN262" s="25"/>
      <c r="BO262" s="21">
        <f t="shared" si="1322"/>
        <v>0</v>
      </c>
      <c r="BP262" s="25"/>
      <c r="BQ262" s="25"/>
      <c r="BR262" s="25"/>
      <c r="BS262" s="25"/>
      <c r="BT262" s="25"/>
      <c r="BU262" s="21">
        <f t="shared" si="1323"/>
        <v>0</v>
      </c>
      <c r="BV262" s="25"/>
      <c r="BW262" s="25"/>
      <c r="BX262" s="25"/>
      <c r="BY262" s="25"/>
      <c r="BZ262" s="25"/>
      <c r="CA262" s="21">
        <f t="shared" si="1324"/>
        <v>0</v>
      </c>
      <c r="CB262" s="25"/>
      <c r="CC262" s="21">
        <f t="shared" si="1325"/>
        <v>0</v>
      </c>
      <c r="CD262" s="25"/>
      <c r="CE262" s="21">
        <f t="shared" si="1078"/>
        <v>0</v>
      </c>
      <c r="CF262" s="21">
        <f t="shared" si="1079"/>
        <v>0</v>
      </c>
      <c r="CG262" s="46" t="str">
        <f>IF(CF262=0,"",CF262/$CF$142)</f>
        <v/>
      </c>
      <c r="CH262" s="20"/>
      <c r="CI262" s="25"/>
      <c r="CJ262" s="25"/>
      <c r="CK262" s="25"/>
      <c r="CL262" s="25"/>
      <c r="CM262" s="25"/>
      <c r="CN262" s="25"/>
      <c r="CO262" s="21">
        <f t="shared" si="1326"/>
        <v>0</v>
      </c>
      <c r="CP262" s="25"/>
      <c r="CQ262" s="25"/>
      <c r="CR262" s="25"/>
      <c r="CS262" s="25"/>
      <c r="CT262" s="25"/>
      <c r="CU262" s="25">
        <v>3</v>
      </c>
      <c r="CV262" s="21">
        <f t="shared" si="1327"/>
        <v>3</v>
      </c>
      <c r="CW262" s="25"/>
      <c r="CX262" s="25"/>
      <c r="CY262" s="25"/>
      <c r="CZ262" s="25"/>
      <c r="DA262" s="25"/>
      <c r="DB262" s="21">
        <f t="shared" si="1328"/>
        <v>0</v>
      </c>
      <c r="DC262" s="25"/>
      <c r="DD262" s="25"/>
      <c r="DE262" s="25"/>
      <c r="DF262" s="25"/>
      <c r="DG262" s="25"/>
      <c r="DH262" s="21">
        <f t="shared" si="1081"/>
        <v>0</v>
      </c>
      <c r="DI262" s="25"/>
      <c r="DJ262" s="25"/>
      <c r="DK262" s="25"/>
      <c r="DL262" s="21">
        <f t="shared" si="1082"/>
        <v>0</v>
      </c>
      <c r="DM262" s="25"/>
      <c r="DN262" s="25"/>
      <c r="DO262" s="25"/>
      <c r="DP262" s="25"/>
      <c r="DQ262" s="25"/>
      <c r="DR262" s="21">
        <f t="shared" si="1329"/>
        <v>0</v>
      </c>
      <c r="DS262" s="21">
        <f t="shared" si="1330"/>
        <v>3</v>
      </c>
      <c r="DT262" s="46">
        <f>IF(DS262=0,"",DS262/$DS$142)</f>
        <v>1.3973403111420651E-4</v>
      </c>
      <c r="DU262" s="20"/>
      <c r="DV262" s="25"/>
      <c r="DW262" s="25"/>
      <c r="DX262" s="25"/>
      <c r="DY262" s="21">
        <f t="shared" si="1086"/>
        <v>0</v>
      </c>
      <c r="DZ262" s="25"/>
      <c r="EA262" s="21">
        <f t="shared" si="1331"/>
        <v>0</v>
      </c>
      <c r="EB262" s="25"/>
      <c r="EC262" s="25"/>
      <c r="ED262" s="25"/>
      <c r="EE262" s="25"/>
      <c r="EF262" s="25"/>
      <c r="EG262" s="25"/>
      <c r="EH262" s="21">
        <f t="shared" si="1332"/>
        <v>0</v>
      </c>
      <c r="EI262" s="25"/>
      <c r="EJ262" s="25"/>
      <c r="EK262" s="25"/>
      <c r="EL262" s="25"/>
      <c r="EM262" s="25"/>
      <c r="EN262" s="21">
        <f t="shared" si="1333"/>
        <v>0</v>
      </c>
      <c r="EO262" s="21">
        <f t="shared" si="1089"/>
        <v>0</v>
      </c>
      <c r="EP262" s="48" t="str">
        <f t="shared" si="1101"/>
        <v/>
      </c>
      <c r="ER262" s="25"/>
      <c r="ES262" s="25"/>
      <c r="ET262" s="25"/>
      <c r="EU262" s="25"/>
      <c r="EV262" s="25"/>
      <c r="EW262" s="25"/>
      <c r="EX262" s="25"/>
      <c r="EY262" s="21">
        <f t="shared" si="1334"/>
        <v>0</v>
      </c>
      <c r="EZ262" s="21">
        <f t="shared" si="1335"/>
        <v>0</v>
      </c>
      <c r="FA262" s="46" t="str">
        <f>IF(EZ262=0,"",EZ262/$EO$142)</f>
        <v/>
      </c>
    </row>
    <row r="263" spans="1:159" x14ac:dyDescent="0.25">
      <c r="A263" s="26"/>
      <c r="B263" s="8" t="s">
        <v>111</v>
      </c>
      <c r="C263" s="1"/>
      <c r="D263" s="25"/>
      <c r="E263" s="25"/>
      <c r="F263" s="25"/>
      <c r="G263" s="25"/>
      <c r="H263" s="25"/>
      <c r="I263" s="25"/>
      <c r="J263" s="25"/>
      <c r="K263" s="25"/>
      <c r="L263" s="25"/>
      <c r="M263" s="25"/>
      <c r="N263" s="25"/>
      <c r="O263" s="21">
        <f t="shared" si="1312"/>
        <v>0</v>
      </c>
      <c r="P263" s="25"/>
      <c r="Q263" s="25"/>
      <c r="R263" s="25"/>
      <c r="S263" s="21">
        <f t="shared" si="1313"/>
        <v>0</v>
      </c>
      <c r="T263" s="25"/>
      <c r="U263" s="25"/>
      <c r="V263" s="25"/>
      <c r="W263" s="25"/>
      <c r="X263" s="25"/>
      <c r="Y263" s="21">
        <f t="shared" si="1314"/>
        <v>0</v>
      </c>
      <c r="Z263" s="21">
        <f t="shared" si="1315"/>
        <v>0</v>
      </c>
      <c r="AA263" s="46" t="str">
        <f t="shared" ref="AA263:AA296" si="1336">IF(Z263=0,"",Z263/$Z$300)</f>
        <v/>
      </c>
      <c r="AB263" s="20"/>
      <c r="AC263" s="25"/>
      <c r="AD263" s="25"/>
      <c r="AE263" s="25"/>
      <c r="AF263" s="25"/>
      <c r="AG263" s="25"/>
      <c r="AH263" s="21">
        <f t="shared" si="1316"/>
        <v>0</v>
      </c>
      <c r="AI263" s="25"/>
      <c r="AJ263" s="25"/>
      <c r="AK263" s="25"/>
      <c r="AL263" s="25"/>
      <c r="AM263" s="25"/>
      <c r="AN263" s="21">
        <f t="shared" si="1317"/>
        <v>0</v>
      </c>
      <c r="AO263" s="25"/>
      <c r="AP263" s="25"/>
      <c r="AQ263" s="25"/>
      <c r="AR263" s="25"/>
      <c r="AS263" s="25"/>
      <c r="AT263" s="21">
        <f t="shared" si="1318"/>
        <v>0</v>
      </c>
      <c r="AU263" s="25"/>
      <c r="AV263" s="25"/>
      <c r="AW263" s="25"/>
      <c r="AX263" s="25"/>
      <c r="AY263" s="25"/>
      <c r="AZ263" s="21">
        <f t="shared" si="1319"/>
        <v>0</v>
      </c>
      <c r="BA263" s="21">
        <f t="shared" si="1320"/>
        <v>0</v>
      </c>
      <c r="BB263" s="46" t="str">
        <f t="shared" ref="BB263:BB296" si="1337">IF(BA263=0,"",BA263/$BA$300)</f>
        <v/>
      </c>
      <c r="BC263" s="20"/>
      <c r="BD263" s="25"/>
      <c r="BE263" s="25"/>
      <c r="BF263" s="25"/>
      <c r="BG263" s="25"/>
      <c r="BH263" s="25"/>
      <c r="BI263" s="21">
        <f t="shared" si="1321"/>
        <v>0</v>
      </c>
      <c r="BJ263" s="25"/>
      <c r="BK263" s="25"/>
      <c r="BL263" s="25"/>
      <c r="BM263" s="25"/>
      <c r="BN263" s="25"/>
      <c r="BO263" s="21">
        <f t="shared" si="1322"/>
        <v>0</v>
      </c>
      <c r="BP263" s="25"/>
      <c r="BQ263" s="25"/>
      <c r="BR263" s="25"/>
      <c r="BS263" s="25"/>
      <c r="BT263" s="25"/>
      <c r="BU263" s="21">
        <f t="shared" si="1323"/>
        <v>0</v>
      </c>
      <c r="BV263" s="25"/>
      <c r="BW263" s="25"/>
      <c r="BX263" s="25"/>
      <c r="BY263" s="25"/>
      <c r="BZ263" s="25"/>
      <c r="CA263" s="21">
        <f t="shared" si="1324"/>
        <v>0</v>
      </c>
      <c r="CB263" s="25"/>
      <c r="CC263" s="21">
        <f t="shared" ref="CC263" si="1338">SUM(CB263)</f>
        <v>0</v>
      </c>
      <c r="CD263" s="25"/>
      <c r="CE263" s="21">
        <f t="shared" ref="CE263" si="1339">SUM(CD263:CD263)</f>
        <v>0</v>
      </c>
      <c r="CF263" s="21">
        <f t="shared" ref="CF263" si="1340">SUM(BI263,BO263,BU263,CA263,CC263,CE263)</f>
        <v>0</v>
      </c>
      <c r="CG263" s="46" t="str">
        <f t="shared" ref="CG263:CG296" si="1341">IF(CF263=0,"",CF263/($CF$300-$CF$298))</f>
        <v/>
      </c>
      <c r="CH263" s="20"/>
      <c r="CI263" s="25"/>
      <c r="CJ263" s="25"/>
      <c r="CK263" s="25"/>
      <c r="CL263" s="25"/>
      <c r="CM263" s="25"/>
      <c r="CN263" s="25"/>
      <c r="CO263" s="21">
        <f t="shared" si="1326"/>
        <v>0</v>
      </c>
      <c r="CP263" s="25"/>
      <c r="CQ263" s="25"/>
      <c r="CR263" s="25"/>
      <c r="CS263" s="25"/>
      <c r="CT263" s="25"/>
      <c r="CU263" s="25"/>
      <c r="CV263" s="21">
        <f t="shared" si="1327"/>
        <v>0</v>
      </c>
      <c r="CW263" s="25"/>
      <c r="CX263" s="25"/>
      <c r="CY263" s="25"/>
      <c r="CZ263" s="25"/>
      <c r="DA263" s="25"/>
      <c r="DB263" s="21">
        <f t="shared" ref="DB263" si="1342">SUM(CW263:DA263)</f>
        <v>0</v>
      </c>
      <c r="DC263" s="25"/>
      <c r="DD263" s="25">
        <v>0.33614640000000001</v>
      </c>
      <c r="DE263" s="25"/>
      <c r="DF263" s="25"/>
      <c r="DG263" s="25"/>
      <c r="DH263" s="21">
        <f t="shared" si="1081"/>
        <v>0.33614640000000001</v>
      </c>
      <c r="DI263" s="25"/>
      <c r="DJ263" s="25"/>
      <c r="DK263" s="25"/>
      <c r="DL263" s="21">
        <f t="shared" si="1082"/>
        <v>0</v>
      </c>
      <c r="DM263" s="25"/>
      <c r="DN263" s="25"/>
      <c r="DO263" s="25"/>
      <c r="DP263" s="25"/>
      <c r="DQ263" s="25"/>
      <c r="DR263" s="21">
        <f t="shared" si="1329"/>
        <v>0</v>
      </c>
      <c r="DS263" s="19">
        <f t="shared" si="1330"/>
        <v>0.33614640000000001</v>
      </c>
      <c r="DT263" s="46">
        <f t="shared" ref="DT263:DT296" si="1343">IF(DS263=0,"",DS263/($DS$300-$DS$298))</f>
        <v>1.582143657697086E-5</v>
      </c>
      <c r="DU263" s="20"/>
      <c r="DV263" s="25"/>
      <c r="DW263" s="25"/>
      <c r="DX263" s="25"/>
      <c r="DY263" s="21">
        <f t="shared" si="1086"/>
        <v>0</v>
      </c>
      <c r="DZ263" s="25"/>
      <c r="EA263" s="21">
        <f t="shared" si="1331"/>
        <v>0</v>
      </c>
      <c r="EB263" s="25"/>
      <c r="EC263" s="25"/>
      <c r="ED263" s="25"/>
      <c r="EE263" s="25"/>
      <c r="EF263" s="25"/>
      <c r="EG263" s="25"/>
      <c r="EH263" s="21">
        <f t="shared" si="1332"/>
        <v>0</v>
      </c>
      <c r="EI263" s="25"/>
      <c r="EJ263" s="25"/>
      <c r="EK263" s="25"/>
      <c r="EL263" s="25"/>
      <c r="EM263" s="25"/>
      <c r="EN263" s="21">
        <f t="shared" ref="EN263" si="1344">SUM(EI263:EM263)</f>
        <v>0</v>
      </c>
      <c r="EO263" s="21">
        <f t="shared" si="1089"/>
        <v>0</v>
      </c>
      <c r="EP263" s="48" t="str">
        <f t="shared" si="1101"/>
        <v/>
      </c>
      <c r="ER263" s="25"/>
      <c r="ES263" s="25"/>
      <c r="ET263" s="25"/>
      <c r="EU263" s="25"/>
      <c r="EV263" s="25"/>
      <c r="EW263" s="25"/>
      <c r="EX263" s="25"/>
      <c r="EY263" s="21">
        <f t="shared" si="1334"/>
        <v>0</v>
      </c>
      <c r="EZ263" s="21">
        <f t="shared" si="1335"/>
        <v>0</v>
      </c>
      <c r="FA263" s="46" t="str">
        <f t="shared" ref="FA263:FA295" si="1345">IF(EZ263=0,"",EZ263/$EO$300)</f>
        <v/>
      </c>
    </row>
    <row r="264" spans="1:159" x14ac:dyDescent="0.25">
      <c r="A264" s="26"/>
      <c r="B264" s="8" t="s">
        <v>112</v>
      </c>
      <c r="C264" s="1"/>
      <c r="D264" s="25"/>
      <c r="E264" s="25"/>
      <c r="F264" s="25"/>
      <c r="G264" s="25"/>
      <c r="H264" s="25"/>
      <c r="I264" s="25"/>
      <c r="J264" s="25"/>
      <c r="K264" s="25"/>
      <c r="L264" s="25"/>
      <c r="M264" s="25"/>
      <c r="N264" s="25"/>
      <c r="O264" s="21">
        <f t="shared" si="1297"/>
        <v>0</v>
      </c>
      <c r="P264" s="25"/>
      <c r="Q264" s="25"/>
      <c r="R264" s="25"/>
      <c r="S264" s="21">
        <f t="shared" si="1298"/>
        <v>0</v>
      </c>
      <c r="T264" s="25"/>
      <c r="U264" s="25"/>
      <c r="V264" s="25"/>
      <c r="W264" s="25"/>
      <c r="X264" s="25"/>
      <c r="Y264" s="21">
        <f t="shared" si="1299"/>
        <v>0</v>
      </c>
      <c r="Z264" s="21">
        <f t="shared" si="1300"/>
        <v>0</v>
      </c>
      <c r="AA264" s="46" t="str">
        <f t="shared" si="1336"/>
        <v/>
      </c>
      <c r="AB264" s="20"/>
      <c r="AC264" s="25"/>
      <c r="AD264" s="25"/>
      <c r="AE264" s="25"/>
      <c r="AF264" s="25"/>
      <c r="AG264" s="25"/>
      <c r="AH264" s="21">
        <f t="shared" si="1301"/>
        <v>0</v>
      </c>
      <c r="AI264" s="25"/>
      <c r="AJ264" s="25"/>
      <c r="AK264" s="25"/>
      <c r="AL264" s="25"/>
      <c r="AM264" s="25"/>
      <c r="AN264" s="21">
        <f t="shared" si="1302"/>
        <v>0</v>
      </c>
      <c r="AO264" s="25"/>
      <c r="AP264" s="25"/>
      <c r="AQ264" s="25"/>
      <c r="AR264" s="25"/>
      <c r="AS264" s="25"/>
      <c r="AT264" s="21">
        <f t="shared" si="1303"/>
        <v>0</v>
      </c>
      <c r="AU264" s="25"/>
      <c r="AV264" s="25"/>
      <c r="AW264" s="25"/>
      <c r="AX264" s="25"/>
      <c r="AY264" s="25"/>
      <c r="AZ264" s="21">
        <f t="shared" si="1304"/>
        <v>0</v>
      </c>
      <c r="BA264" s="21">
        <f t="shared" si="1305"/>
        <v>0</v>
      </c>
      <c r="BB264" s="46" t="str">
        <f t="shared" si="1337"/>
        <v/>
      </c>
      <c r="BC264" s="20"/>
      <c r="BD264" s="25"/>
      <c r="BE264" s="25"/>
      <c r="BF264" s="25"/>
      <c r="BG264" s="25"/>
      <c r="BH264" s="25"/>
      <c r="BI264" s="21">
        <f t="shared" si="1321"/>
        <v>0</v>
      </c>
      <c r="BJ264" s="25"/>
      <c r="BK264" s="25"/>
      <c r="BL264" s="25"/>
      <c r="BM264" s="25"/>
      <c r="BN264" s="25"/>
      <c r="BO264" s="21">
        <f t="shared" si="1306"/>
        <v>0</v>
      </c>
      <c r="BP264" s="25"/>
      <c r="BQ264" s="25"/>
      <c r="BR264" s="25"/>
      <c r="BS264" s="25"/>
      <c r="BT264" s="25"/>
      <c r="BU264" s="21">
        <f t="shared" si="1307"/>
        <v>0</v>
      </c>
      <c r="BV264" s="25"/>
      <c r="BW264" s="25"/>
      <c r="BX264" s="25"/>
      <c r="BY264" s="25"/>
      <c r="BZ264" s="25"/>
      <c r="CA264" s="21">
        <f t="shared" si="1308"/>
        <v>0</v>
      </c>
      <c r="CB264" s="25"/>
      <c r="CC264" s="21">
        <f t="shared" ref="CC264" si="1346">SUM(CB264)</f>
        <v>0</v>
      </c>
      <c r="CD264" s="25"/>
      <c r="CE264" s="21">
        <f t="shared" si="1078"/>
        <v>0</v>
      </c>
      <c r="CF264" s="21">
        <f t="shared" si="1079"/>
        <v>0</v>
      </c>
      <c r="CG264" s="46" t="str">
        <f t="shared" si="1341"/>
        <v/>
      </c>
      <c r="CH264" s="20"/>
      <c r="CI264" s="25"/>
      <c r="CJ264" s="25"/>
      <c r="CK264" s="25"/>
      <c r="CL264" s="25"/>
      <c r="CM264" s="25"/>
      <c r="CN264" s="25"/>
      <c r="CO264" s="21">
        <f t="shared" si="1309"/>
        <v>0</v>
      </c>
      <c r="CP264" s="25"/>
      <c r="CQ264" s="25"/>
      <c r="CR264" s="25"/>
      <c r="CS264" s="25"/>
      <c r="CT264" s="25"/>
      <c r="CU264" s="25"/>
      <c r="CV264" s="21">
        <f t="shared" si="1310"/>
        <v>0</v>
      </c>
      <c r="CW264" s="25"/>
      <c r="CX264" s="25"/>
      <c r="CY264" s="25"/>
      <c r="CZ264" s="25"/>
      <c r="DA264" s="25"/>
      <c r="DB264" s="21">
        <f t="shared" si="1328"/>
        <v>0</v>
      </c>
      <c r="DC264" s="25"/>
      <c r="DD264" s="25">
        <v>5.3333333300000003</v>
      </c>
      <c r="DE264" s="25"/>
      <c r="DF264" s="25"/>
      <c r="DG264" s="25"/>
      <c r="DH264" s="21">
        <f t="shared" ref="DH264:DH295" si="1347">SUM(DC264:DG264)</f>
        <v>5.3333333300000003</v>
      </c>
      <c r="DI264" s="25"/>
      <c r="DJ264" s="25"/>
      <c r="DK264" s="25"/>
      <c r="DL264" s="21">
        <f t="shared" si="1082"/>
        <v>0</v>
      </c>
      <c r="DM264" s="25"/>
      <c r="DN264" s="25"/>
      <c r="DO264" s="25"/>
      <c r="DP264" s="25"/>
      <c r="DQ264" s="25"/>
      <c r="DR264" s="21">
        <f t="shared" si="1329"/>
        <v>0</v>
      </c>
      <c r="DS264" s="19">
        <f t="shared" si="1330"/>
        <v>5.3333333300000003</v>
      </c>
      <c r="DT264" s="46">
        <f t="shared" si="1343"/>
        <v>2.5102453878559998E-4</v>
      </c>
      <c r="DU264" s="20"/>
      <c r="DV264" s="25"/>
      <c r="DW264" s="25"/>
      <c r="DX264" s="25"/>
      <c r="DY264" s="21">
        <f t="shared" si="1086"/>
        <v>0</v>
      </c>
      <c r="DZ264" s="25"/>
      <c r="EA264" s="21">
        <f t="shared" si="1331"/>
        <v>0</v>
      </c>
      <c r="EB264" s="25"/>
      <c r="EC264" s="25"/>
      <c r="ED264" s="25"/>
      <c r="EE264" s="25"/>
      <c r="EF264" s="25"/>
      <c r="EG264" s="25"/>
      <c r="EH264" s="21">
        <f t="shared" si="1332"/>
        <v>0</v>
      </c>
      <c r="EI264" s="25"/>
      <c r="EJ264" s="25"/>
      <c r="EK264" s="25"/>
      <c r="EL264" s="25"/>
      <c r="EM264" s="25"/>
      <c r="EN264" s="21">
        <f t="shared" si="1333"/>
        <v>0</v>
      </c>
      <c r="EO264" s="21">
        <f t="shared" si="1089"/>
        <v>0</v>
      </c>
      <c r="EP264" s="48" t="str">
        <f t="shared" si="1101"/>
        <v/>
      </c>
      <c r="ER264" s="25"/>
      <c r="ES264" s="25"/>
      <c r="ET264" s="25"/>
      <c r="EU264" s="25"/>
      <c r="EV264" s="25"/>
      <c r="EW264" s="25"/>
      <c r="EX264" s="25"/>
      <c r="EY264" s="21">
        <f t="shared" si="1334"/>
        <v>0</v>
      </c>
      <c r="EZ264" s="21">
        <f t="shared" si="1335"/>
        <v>0</v>
      </c>
      <c r="FA264" s="46" t="str">
        <f t="shared" si="1345"/>
        <v/>
      </c>
    </row>
    <row r="265" spans="1:159" ht="15.75" customHeight="1" x14ac:dyDescent="0.25">
      <c r="A265" s="26"/>
      <c r="B265" s="8" t="s">
        <v>113</v>
      </c>
      <c r="C265" s="1"/>
      <c r="D265" s="25"/>
      <c r="E265" s="25"/>
      <c r="F265" s="25"/>
      <c r="G265" s="25"/>
      <c r="H265" s="25"/>
      <c r="I265" s="25"/>
      <c r="J265" s="25"/>
      <c r="K265" s="25"/>
      <c r="L265" s="25">
        <v>5.8</v>
      </c>
      <c r="M265" s="25">
        <v>5.9</v>
      </c>
      <c r="N265" s="25">
        <v>4</v>
      </c>
      <c r="O265" s="21">
        <f t="shared" si="1297"/>
        <v>15.7</v>
      </c>
      <c r="P265" s="25"/>
      <c r="Q265" s="25"/>
      <c r="R265" s="25"/>
      <c r="S265" s="21">
        <f t="shared" si="1298"/>
        <v>0</v>
      </c>
      <c r="T265" s="25"/>
      <c r="U265" s="25"/>
      <c r="V265" s="25"/>
      <c r="W265" s="25"/>
      <c r="X265" s="25"/>
      <c r="Y265" s="21">
        <f t="shared" si="1299"/>
        <v>0</v>
      </c>
      <c r="Z265" s="21">
        <f t="shared" si="1300"/>
        <v>15.7</v>
      </c>
      <c r="AA265" s="48">
        <f t="shared" si="1336"/>
        <v>3.0274739597678686E-3</v>
      </c>
      <c r="AB265" s="20"/>
      <c r="AC265" s="25"/>
      <c r="AD265" s="25"/>
      <c r="AE265" s="25"/>
      <c r="AF265" s="25"/>
      <c r="AG265" s="25"/>
      <c r="AH265" s="21">
        <f t="shared" si="1301"/>
        <v>0</v>
      </c>
      <c r="AI265" s="25">
        <v>3.1380309999999998</v>
      </c>
      <c r="AJ265" s="25">
        <v>3.0193621286500001</v>
      </c>
      <c r="AK265" s="25">
        <v>1.8489738500000001</v>
      </c>
      <c r="AL265" s="25">
        <v>1.8067296900000001</v>
      </c>
      <c r="AM265" s="25">
        <v>1.32300935</v>
      </c>
      <c r="AN265" s="21">
        <f t="shared" si="1302"/>
        <v>11.13610601865</v>
      </c>
      <c r="AO265" s="25"/>
      <c r="AP265" s="25"/>
      <c r="AQ265" s="25"/>
      <c r="AR265" s="25"/>
      <c r="AS265" s="25"/>
      <c r="AT265" s="21">
        <f t="shared" si="1303"/>
        <v>0</v>
      </c>
      <c r="AU265" s="25"/>
      <c r="AV265" s="25"/>
      <c r="AW265" s="25"/>
      <c r="AX265" s="25"/>
      <c r="AY265" s="25"/>
      <c r="AZ265" s="21">
        <f t="shared" si="1304"/>
        <v>0</v>
      </c>
      <c r="BA265" s="21">
        <f t="shared" si="1305"/>
        <v>11.13610601865</v>
      </c>
      <c r="BB265" s="48">
        <f t="shared" si="1337"/>
        <v>1.5915368235926615E-3</v>
      </c>
      <c r="BC265" s="20"/>
      <c r="BD265" s="25"/>
      <c r="BE265" s="25"/>
      <c r="BF265" s="25"/>
      <c r="BG265" s="25"/>
      <c r="BH265" s="25"/>
      <c r="BI265" s="21">
        <f t="shared" si="1321"/>
        <v>0</v>
      </c>
      <c r="BJ265" s="25">
        <v>2.3375763500000004</v>
      </c>
      <c r="BK265" s="25">
        <v>2.5629882899999998</v>
      </c>
      <c r="BL265" s="25">
        <v>1.64658718</v>
      </c>
      <c r="BM265" s="25">
        <v>4.5121236999999992</v>
      </c>
      <c r="BN265" s="25">
        <v>6.160163690000001</v>
      </c>
      <c r="BO265" s="21">
        <f t="shared" si="1306"/>
        <v>17.219439210000001</v>
      </c>
      <c r="BP265" s="25"/>
      <c r="BQ265" s="25"/>
      <c r="BR265" s="25"/>
      <c r="BS265" s="25"/>
      <c r="BT265" s="25"/>
      <c r="BU265" s="21">
        <f t="shared" si="1307"/>
        <v>0</v>
      </c>
      <c r="BV265" s="25"/>
      <c r="BW265" s="25"/>
      <c r="BX265" s="25"/>
      <c r="BY265" s="25"/>
      <c r="BZ265" s="25"/>
      <c r="CA265" s="21">
        <f t="shared" si="1308"/>
        <v>0</v>
      </c>
      <c r="CB265" s="25"/>
      <c r="CC265" s="21">
        <f t="shared" ref="CC265:CC276" si="1348">SUM(CB265)</f>
        <v>0</v>
      </c>
      <c r="CD265" s="25"/>
      <c r="CE265" s="21">
        <f t="shared" si="1078"/>
        <v>0</v>
      </c>
      <c r="CF265" s="21">
        <f t="shared" si="1079"/>
        <v>17.219439210000001</v>
      </c>
      <c r="CG265" s="48">
        <f t="shared" si="1341"/>
        <v>1.8081824360754147E-3</v>
      </c>
      <c r="CH265" s="20"/>
      <c r="CI265" s="25"/>
      <c r="CJ265" s="25"/>
      <c r="CK265" s="25"/>
      <c r="CL265" s="25"/>
      <c r="CM265" s="25"/>
      <c r="CN265" s="25"/>
      <c r="CO265" s="21">
        <f t="shared" si="1309"/>
        <v>0</v>
      </c>
      <c r="CP265" s="25">
        <v>1.9468061699999999</v>
      </c>
      <c r="CQ265" s="25">
        <v>3.6149465899999997</v>
      </c>
      <c r="CR265" s="25">
        <v>3.2494991199999999</v>
      </c>
      <c r="CS265" s="25">
        <v>4.4449816200000001</v>
      </c>
      <c r="CT265" s="25"/>
      <c r="CU265" s="25"/>
      <c r="CV265" s="21">
        <f t="shared" si="1310"/>
        <v>13.256233499999999</v>
      </c>
      <c r="CW265" s="25"/>
      <c r="CX265" s="25"/>
      <c r="CY265" s="25"/>
      <c r="CZ265" s="25"/>
      <c r="DA265" s="25"/>
      <c r="DB265" s="21">
        <f t="shared" si="1328"/>
        <v>0</v>
      </c>
      <c r="DC265" s="25"/>
      <c r="DD265" s="25"/>
      <c r="DE265" s="25"/>
      <c r="DF265" s="25"/>
      <c r="DG265" s="25"/>
      <c r="DH265" s="21">
        <f t="shared" si="1347"/>
        <v>0</v>
      </c>
      <c r="DI265" s="25"/>
      <c r="DJ265" s="25"/>
      <c r="DK265" s="25"/>
      <c r="DL265" s="21">
        <f t="shared" si="1082"/>
        <v>0</v>
      </c>
      <c r="DM265" s="25"/>
      <c r="DN265" s="25"/>
      <c r="DO265" s="25"/>
      <c r="DP265" s="25"/>
      <c r="DQ265" s="25"/>
      <c r="DR265" s="21">
        <f t="shared" si="1329"/>
        <v>0</v>
      </c>
      <c r="DS265" s="19">
        <f t="shared" si="1330"/>
        <v>13.256233499999999</v>
      </c>
      <c r="DT265" s="48">
        <f t="shared" si="1343"/>
        <v>6.2393248170965513E-4</v>
      </c>
      <c r="DU265" s="20"/>
      <c r="DV265" s="25"/>
      <c r="DW265" s="25"/>
      <c r="DX265" s="25"/>
      <c r="DY265" s="21">
        <f t="shared" si="1086"/>
        <v>0</v>
      </c>
      <c r="DZ265" s="25"/>
      <c r="EA265" s="21">
        <f t="shared" si="1331"/>
        <v>0</v>
      </c>
      <c r="EB265" s="25"/>
      <c r="EC265" s="25"/>
      <c r="ED265" s="25"/>
      <c r="EE265" s="25"/>
      <c r="EF265" s="25"/>
      <c r="EG265" s="25"/>
      <c r="EH265" s="21">
        <f t="shared" si="1332"/>
        <v>0</v>
      </c>
      <c r="EI265" s="25"/>
      <c r="EJ265" s="25"/>
      <c r="EK265" s="25"/>
      <c r="EL265" s="25"/>
      <c r="EM265" s="25"/>
      <c r="EN265" s="21">
        <f t="shared" si="1333"/>
        <v>0</v>
      </c>
      <c r="EO265" s="21">
        <f t="shared" si="1089"/>
        <v>0</v>
      </c>
      <c r="EP265" s="48" t="str">
        <f t="shared" si="1101"/>
        <v/>
      </c>
      <c r="ER265" s="25"/>
      <c r="ES265" s="25"/>
      <c r="ET265" s="25"/>
      <c r="EU265" s="25"/>
      <c r="EV265" s="25"/>
      <c r="EW265" s="25"/>
      <c r="EX265" s="25"/>
      <c r="EY265" s="21">
        <f t="shared" si="1334"/>
        <v>0</v>
      </c>
      <c r="EZ265" s="21">
        <f t="shared" si="1335"/>
        <v>0</v>
      </c>
      <c r="FA265" s="48" t="str">
        <f t="shared" si="1345"/>
        <v/>
      </c>
    </row>
    <row r="266" spans="1:159" ht="15.75" customHeight="1" x14ac:dyDescent="0.25">
      <c r="A266" s="26">
        <v>23</v>
      </c>
      <c r="B266" s="9" t="s">
        <v>114</v>
      </c>
      <c r="C266" s="1"/>
      <c r="D266" s="35"/>
      <c r="E266" s="35"/>
      <c r="F266" s="35"/>
      <c r="G266" s="35"/>
      <c r="H266" s="35"/>
      <c r="I266" s="35"/>
      <c r="J266" s="35"/>
      <c r="K266" s="35"/>
      <c r="L266" s="35"/>
      <c r="M266" s="35"/>
      <c r="N266" s="35"/>
      <c r="O266" s="19">
        <f>SUM(D266:N266)</f>
        <v>0</v>
      </c>
      <c r="P266" s="35"/>
      <c r="Q266" s="35"/>
      <c r="R266" s="35"/>
      <c r="S266" s="19">
        <f>SUM(P266:R266)</f>
        <v>0</v>
      </c>
      <c r="T266" s="35"/>
      <c r="U266" s="35"/>
      <c r="V266" s="35"/>
      <c r="W266" s="35"/>
      <c r="X266" s="35"/>
      <c r="Y266" s="19">
        <f t="shared" ref="Y266:Y272" si="1349">SUM(T266:X266)</f>
        <v>0</v>
      </c>
      <c r="Z266" s="19">
        <f t="shared" si="1300"/>
        <v>0</v>
      </c>
      <c r="AA266" s="48" t="str">
        <f t="shared" si="1336"/>
        <v/>
      </c>
      <c r="AB266" s="20"/>
      <c r="AC266" s="35"/>
      <c r="AD266" s="35"/>
      <c r="AE266" s="35"/>
      <c r="AF266" s="35"/>
      <c r="AG266" s="35"/>
      <c r="AH266" s="19">
        <f>SUM(AC266:AG266)</f>
        <v>0</v>
      </c>
      <c r="AI266" s="35"/>
      <c r="AJ266" s="35"/>
      <c r="AK266" s="35"/>
      <c r="AL266" s="35"/>
      <c r="AM266" s="35"/>
      <c r="AN266" s="19">
        <f>SUM(AI266:AM266)</f>
        <v>0</v>
      </c>
      <c r="AO266" s="35"/>
      <c r="AP266" s="35"/>
      <c r="AQ266" s="35"/>
      <c r="AR266" s="35"/>
      <c r="AS266" s="35"/>
      <c r="AT266" s="19">
        <f>SUM(AO266:AS266)</f>
        <v>0</v>
      </c>
      <c r="AU266" s="35"/>
      <c r="AV266" s="35"/>
      <c r="AW266" s="35"/>
      <c r="AX266" s="35"/>
      <c r="AY266" s="35"/>
      <c r="AZ266" s="19">
        <f t="shared" ref="AZ266:AZ272" si="1350">SUM(AU266:AY266)</f>
        <v>0</v>
      </c>
      <c r="BA266" s="19">
        <f t="shared" ref="BA266:BA272" si="1351">SUM(AH266,AN266,AT266,AZ266)</f>
        <v>0</v>
      </c>
      <c r="BB266" s="48" t="str">
        <f t="shared" si="1337"/>
        <v/>
      </c>
      <c r="BC266" s="20"/>
      <c r="BD266" s="35"/>
      <c r="BE266" s="35"/>
      <c r="BF266" s="35"/>
      <c r="BG266" s="35"/>
      <c r="BH266" s="35"/>
      <c r="BI266" s="19">
        <f t="shared" si="1321"/>
        <v>0</v>
      </c>
      <c r="BJ266" s="35"/>
      <c r="BK266" s="35"/>
      <c r="BL266" s="35"/>
      <c r="BM266" s="35"/>
      <c r="BN266" s="35">
        <v>1.777145</v>
      </c>
      <c r="BO266" s="19">
        <f t="shared" si="1306"/>
        <v>1.777145</v>
      </c>
      <c r="BP266" s="35"/>
      <c r="BQ266" s="35"/>
      <c r="BR266" s="35"/>
      <c r="BS266" s="35"/>
      <c r="BT266" s="35"/>
      <c r="BU266" s="19">
        <f>SUM(BP266:BT266)</f>
        <v>0</v>
      </c>
      <c r="BV266" s="35"/>
      <c r="BW266" s="35"/>
      <c r="BX266" s="35"/>
      <c r="BY266" s="35"/>
      <c r="BZ266" s="35"/>
      <c r="CA266" s="19">
        <f t="shared" si="1308"/>
        <v>0</v>
      </c>
      <c r="CB266" s="35"/>
      <c r="CC266" s="19">
        <f t="shared" si="1348"/>
        <v>0</v>
      </c>
      <c r="CD266" s="35"/>
      <c r="CE266" s="19">
        <f t="shared" si="1078"/>
        <v>0</v>
      </c>
      <c r="CF266" s="19">
        <f t="shared" si="1079"/>
        <v>1.777145</v>
      </c>
      <c r="CG266" s="48">
        <f t="shared" si="1341"/>
        <v>1.866148099348726E-4</v>
      </c>
      <c r="CH266" s="20"/>
      <c r="CI266" s="35"/>
      <c r="CJ266" s="35"/>
      <c r="CK266" s="35"/>
      <c r="CL266" s="35"/>
      <c r="CM266" s="35"/>
      <c r="CN266" s="35"/>
      <c r="CO266" s="19">
        <f>SUM(CI266:CN266)</f>
        <v>0</v>
      </c>
      <c r="CP266" s="35">
        <v>0.80228900000000003</v>
      </c>
      <c r="CQ266" s="35">
        <v>10.827158000000001</v>
      </c>
      <c r="CR266" s="35">
        <v>0.37851000000000001</v>
      </c>
      <c r="CS266" s="35"/>
      <c r="CT266" s="35"/>
      <c r="CU266" s="35"/>
      <c r="CV266" s="19">
        <f>SUM(CP266:CU266)</f>
        <v>12.007957000000001</v>
      </c>
      <c r="CW266" s="35"/>
      <c r="CX266" s="35"/>
      <c r="CY266" s="35"/>
      <c r="CZ266" s="35"/>
      <c r="DA266" s="35"/>
      <c r="DB266" s="19">
        <f t="shared" si="1328"/>
        <v>0</v>
      </c>
      <c r="DC266" s="35"/>
      <c r="DD266" s="35"/>
      <c r="DE266" s="35"/>
      <c r="DF266" s="35"/>
      <c r="DG266" s="35"/>
      <c r="DH266" s="19">
        <f t="shared" si="1347"/>
        <v>0</v>
      </c>
      <c r="DI266" s="35">
        <v>15.805266</v>
      </c>
      <c r="DJ266" s="35">
        <v>0</v>
      </c>
      <c r="DK266" s="35">
        <v>0</v>
      </c>
      <c r="DL266" s="19">
        <f t="shared" si="1082"/>
        <v>15.805266</v>
      </c>
      <c r="DM266" s="35"/>
      <c r="DN266" s="35"/>
      <c r="DO266" s="35"/>
      <c r="DP266" s="35"/>
      <c r="DQ266" s="35"/>
      <c r="DR266" s="19">
        <f t="shared" si="1329"/>
        <v>0</v>
      </c>
      <c r="DS266" s="19">
        <f t="shared" si="1330"/>
        <v>27.813223000000001</v>
      </c>
      <c r="DT266" s="48">
        <f t="shared" si="1343"/>
        <v>1.3090877775149376E-3</v>
      </c>
      <c r="DU266" s="20"/>
      <c r="DV266" s="35"/>
      <c r="DW266" s="35"/>
      <c r="DX266" s="35"/>
      <c r="DY266" s="19">
        <f t="shared" si="1086"/>
        <v>0</v>
      </c>
      <c r="DZ266" s="35"/>
      <c r="EA266" s="19">
        <f t="shared" si="1331"/>
        <v>0</v>
      </c>
      <c r="EB266" s="35"/>
      <c r="EC266" s="35"/>
      <c r="ED266" s="35"/>
      <c r="EE266" s="35"/>
      <c r="EF266" s="35"/>
      <c r="EG266" s="35"/>
      <c r="EH266" s="19">
        <f t="shared" si="1332"/>
        <v>0</v>
      </c>
      <c r="EI266" s="35"/>
      <c r="EJ266" s="35"/>
      <c r="EK266" s="35"/>
      <c r="EL266" s="35"/>
      <c r="EM266" s="35"/>
      <c r="EN266" s="19">
        <f t="shared" si="1333"/>
        <v>0</v>
      </c>
      <c r="EO266" s="21">
        <f t="shared" si="1089"/>
        <v>0</v>
      </c>
      <c r="EP266" s="48" t="str">
        <f t="shared" si="1101"/>
        <v/>
      </c>
      <c r="ER266" s="35"/>
      <c r="ES266" s="35"/>
      <c r="ET266" s="35"/>
      <c r="EU266" s="35"/>
      <c r="EV266" s="35"/>
      <c r="EW266" s="35"/>
      <c r="EX266" s="35"/>
      <c r="EY266" s="19">
        <f t="shared" si="1334"/>
        <v>0</v>
      </c>
      <c r="EZ266" s="21">
        <f t="shared" si="1335"/>
        <v>0</v>
      </c>
      <c r="FA266" s="48" t="str">
        <f t="shared" si="1345"/>
        <v/>
      </c>
    </row>
    <row r="267" spans="1:159" x14ac:dyDescent="0.25">
      <c r="A267" s="26"/>
      <c r="B267" s="8" t="s">
        <v>115</v>
      </c>
      <c r="C267" s="1"/>
      <c r="D267" s="25"/>
      <c r="E267" s="25"/>
      <c r="F267" s="25"/>
      <c r="G267" s="25"/>
      <c r="H267" s="25"/>
      <c r="I267" s="25"/>
      <c r="J267" s="25"/>
      <c r="K267" s="25"/>
      <c r="L267" s="25"/>
      <c r="M267" s="25"/>
      <c r="N267" s="25"/>
      <c r="O267" s="21">
        <f t="shared" ref="O267" si="1352">SUM(D267:N267)</f>
        <v>0</v>
      </c>
      <c r="P267" s="25"/>
      <c r="Q267" s="25"/>
      <c r="R267" s="25"/>
      <c r="S267" s="21">
        <f t="shared" ref="S267" si="1353">SUM(P267:R267)</f>
        <v>0</v>
      </c>
      <c r="T267" s="25"/>
      <c r="U267" s="25"/>
      <c r="V267" s="25"/>
      <c r="W267" s="25"/>
      <c r="X267" s="25"/>
      <c r="Y267" s="21">
        <f t="shared" si="1349"/>
        <v>0</v>
      </c>
      <c r="Z267" s="21">
        <f t="shared" si="1300"/>
        <v>0</v>
      </c>
      <c r="AA267" s="46" t="str">
        <f t="shared" si="1336"/>
        <v/>
      </c>
      <c r="AB267" s="20"/>
      <c r="AC267" s="25"/>
      <c r="AD267" s="25"/>
      <c r="AE267" s="25"/>
      <c r="AF267" s="25"/>
      <c r="AG267" s="25"/>
      <c r="AH267" s="21">
        <f t="shared" ref="AH267" si="1354">SUM(AC267:AG267)</f>
        <v>0</v>
      </c>
      <c r="AI267" s="25"/>
      <c r="AJ267" s="25"/>
      <c r="AK267" s="25"/>
      <c r="AL267" s="25"/>
      <c r="AM267" s="25"/>
      <c r="AN267" s="21">
        <f t="shared" ref="AN267" si="1355">SUM(AI267:AM267)</f>
        <v>0</v>
      </c>
      <c r="AO267" s="25"/>
      <c r="AP267" s="25"/>
      <c r="AQ267" s="25"/>
      <c r="AR267" s="25"/>
      <c r="AS267" s="25"/>
      <c r="AT267" s="21">
        <f t="shared" ref="AT267" si="1356">SUM(AO267:AS267)</f>
        <v>0</v>
      </c>
      <c r="AU267" s="25"/>
      <c r="AV267" s="25"/>
      <c r="AW267" s="25"/>
      <c r="AX267" s="25"/>
      <c r="AY267" s="25"/>
      <c r="AZ267" s="21">
        <f t="shared" si="1350"/>
        <v>0</v>
      </c>
      <c r="BA267" s="21">
        <f t="shared" si="1351"/>
        <v>0</v>
      </c>
      <c r="BB267" s="46" t="str">
        <f t="shared" si="1337"/>
        <v/>
      </c>
      <c r="BC267" s="20"/>
      <c r="BD267" s="25"/>
      <c r="BE267" s="25"/>
      <c r="BF267" s="25"/>
      <c r="BG267" s="25"/>
      <c r="BH267" s="25"/>
      <c r="BI267" s="21">
        <f t="shared" si="1321"/>
        <v>0</v>
      </c>
      <c r="BJ267" s="25"/>
      <c r="BK267" s="25"/>
      <c r="BL267" s="25"/>
      <c r="BM267" s="25"/>
      <c r="BN267" s="25"/>
      <c r="BO267" s="21">
        <f t="shared" si="1306"/>
        <v>0</v>
      </c>
      <c r="BP267" s="25"/>
      <c r="BQ267" s="25"/>
      <c r="BR267" s="25"/>
      <c r="BS267" s="25"/>
      <c r="BT267" s="25"/>
      <c r="BU267" s="21">
        <f t="shared" ref="BU267" si="1357">SUM(BP267:BT267)</f>
        <v>0</v>
      </c>
      <c r="BV267" s="25"/>
      <c r="BW267" s="25"/>
      <c r="BX267" s="25"/>
      <c r="BY267" s="25"/>
      <c r="BZ267" s="25"/>
      <c r="CA267" s="21">
        <f t="shared" si="1308"/>
        <v>0</v>
      </c>
      <c r="CB267" s="25"/>
      <c r="CC267" s="21">
        <f t="shared" si="1348"/>
        <v>0</v>
      </c>
      <c r="CD267" s="25"/>
      <c r="CE267" s="21">
        <f t="shared" si="1078"/>
        <v>0</v>
      </c>
      <c r="CF267" s="21">
        <f t="shared" si="1079"/>
        <v>0</v>
      </c>
      <c r="CG267" s="46" t="str">
        <f t="shared" si="1341"/>
        <v/>
      </c>
      <c r="CH267" s="20"/>
      <c r="CI267" s="25"/>
      <c r="CJ267" s="25"/>
      <c r="CK267" s="25"/>
      <c r="CL267" s="25"/>
      <c r="CM267" s="25"/>
      <c r="CN267" s="25"/>
      <c r="CO267" s="21">
        <f t="shared" ref="CO267" si="1358">SUM(CI267:CN267)</f>
        <v>0</v>
      </c>
      <c r="CP267" s="25"/>
      <c r="CQ267" s="25"/>
      <c r="CR267" s="25"/>
      <c r="CS267" s="25"/>
      <c r="CT267" s="25"/>
      <c r="CU267" s="25"/>
      <c r="CV267" s="21">
        <f t="shared" ref="CV267" si="1359">SUM(CP267:CU267)</f>
        <v>0</v>
      </c>
      <c r="CW267" s="25"/>
      <c r="CX267" s="25"/>
      <c r="CY267" s="25"/>
      <c r="CZ267" s="25"/>
      <c r="DA267" s="25"/>
      <c r="DB267" s="21">
        <f t="shared" si="1328"/>
        <v>0</v>
      </c>
      <c r="DC267" s="25">
        <v>0.1</v>
      </c>
      <c r="DD267" s="25"/>
      <c r="DE267" s="25"/>
      <c r="DF267" s="25"/>
      <c r="DG267" s="25"/>
      <c r="DH267" s="21">
        <f t="shared" si="1347"/>
        <v>0.1</v>
      </c>
      <c r="DI267" s="25"/>
      <c r="DJ267" s="25"/>
      <c r="DK267" s="25"/>
      <c r="DL267" s="21">
        <f t="shared" si="1082"/>
        <v>0</v>
      </c>
      <c r="DM267" s="25"/>
      <c r="DN267" s="25"/>
      <c r="DO267" s="25"/>
      <c r="DP267" s="25"/>
      <c r="DQ267" s="25"/>
      <c r="DR267" s="21">
        <f t="shared" si="1329"/>
        <v>0</v>
      </c>
      <c r="DS267" s="19">
        <f t="shared" si="1330"/>
        <v>0.1</v>
      </c>
      <c r="DT267" s="46">
        <f t="shared" si="1343"/>
        <v>4.7067101051716935E-6</v>
      </c>
      <c r="DU267" s="20"/>
      <c r="DV267" s="25"/>
      <c r="DW267" s="25"/>
      <c r="DX267" s="25"/>
      <c r="DY267" s="21">
        <f t="shared" si="1086"/>
        <v>0</v>
      </c>
      <c r="DZ267" s="25"/>
      <c r="EA267" s="21">
        <f t="shared" si="1331"/>
        <v>0</v>
      </c>
      <c r="EB267" s="25"/>
      <c r="EC267" s="25"/>
      <c r="ED267" s="25"/>
      <c r="EE267" s="25"/>
      <c r="EF267" s="25"/>
      <c r="EG267" s="25"/>
      <c r="EH267" s="21">
        <f t="shared" si="1332"/>
        <v>0</v>
      </c>
      <c r="EI267" s="25"/>
      <c r="EJ267" s="25"/>
      <c r="EK267" s="25"/>
      <c r="EL267" s="25"/>
      <c r="EM267" s="25"/>
      <c r="EN267" s="21">
        <f t="shared" si="1333"/>
        <v>0</v>
      </c>
      <c r="EO267" s="21">
        <f t="shared" si="1089"/>
        <v>0</v>
      </c>
      <c r="EP267" s="48" t="str">
        <f t="shared" si="1101"/>
        <v/>
      </c>
      <c r="ER267" s="25"/>
      <c r="ES267" s="25"/>
      <c r="ET267" s="25"/>
      <c r="EU267" s="25"/>
      <c r="EV267" s="25"/>
      <c r="EW267" s="25"/>
      <c r="EX267" s="25"/>
      <c r="EY267" s="21">
        <f t="shared" si="1334"/>
        <v>0</v>
      </c>
      <c r="EZ267" s="21">
        <f t="shared" si="1335"/>
        <v>0</v>
      </c>
      <c r="FA267" s="46" t="str">
        <f t="shared" si="1345"/>
        <v/>
      </c>
    </row>
    <row r="268" spans="1:159" x14ac:dyDescent="0.25">
      <c r="A268" s="26"/>
      <c r="B268" s="8" t="s">
        <v>116</v>
      </c>
      <c r="C268" s="1"/>
      <c r="D268" s="25"/>
      <c r="E268" s="25"/>
      <c r="F268" s="25"/>
      <c r="G268" s="25"/>
      <c r="H268" s="25"/>
      <c r="I268" s="25"/>
      <c r="J268" s="25"/>
      <c r="K268" s="25"/>
      <c r="L268" s="25"/>
      <c r="M268" s="25"/>
      <c r="N268" s="25"/>
      <c r="O268" s="21">
        <f t="shared" ref="O268:O272" si="1360">SUM(D268:N268)</f>
        <v>0</v>
      </c>
      <c r="P268" s="25"/>
      <c r="Q268" s="25"/>
      <c r="R268" s="25"/>
      <c r="S268" s="21">
        <f t="shared" ref="S268:S272" si="1361">SUM(P268:R268)</f>
        <v>0</v>
      </c>
      <c r="T268" s="25"/>
      <c r="U268" s="25"/>
      <c r="V268" s="25"/>
      <c r="W268" s="25"/>
      <c r="X268" s="25"/>
      <c r="Y268" s="21">
        <f t="shared" si="1349"/>
        <v>0</v>
      </c>
      <c r="Z268" s="21">
        <f t="shared" si="1300"/>
        <v>0</v>
      </c>
      <c r="AA268" s="46" t="str">
        <f t="shared" si="1336"/>
        <v/>
      </c>
      <c r="AB268" s="20"/>
      <c r="AC268" s="25"/>
      <c r="AD268" s="25"/>
      <c r="AE268" s="25"/>
      <c r="AF268" s="25"/>
      <c r="AG268" s="25"/>
      <c r="AH268" s="21">
        <f t="shared" ref="AH268:AH272" si="1362">SUM(AC268:AG268)</f>
        <v>0</v>
      </c>
      <c r="AI268" s="25"/>
      <c r="AJ268" s="25"/>
      <c r="AK268" s="25"/>
      <c r="AL268" s="25"/>
      <c r="AM268" s="25"/>
      <c r="AN268" s="21">
        <f t="shared" ref="AN268:AN272" si="1363">SUM(AI268:AM268)</f>
        <v>0</v>
      </c>
      <c r="AO268" s="25"/>
      <c r="AP268" s="25"/>
      <c r="AQ268" s="25"/>
      <c r="AR268" s="25"/>
      <c r="AS268" s="25"/>
      <c r="AT268" s="21">
        <f t="shared" ref="AT268:AT272" si="1364">SUM(AO268:AS268)</f>
        <v>0</v>
      </c>
      <c r="AU268" s="25"/>
      <c r="AV268" s="25"/>
      <c r="AW268" s="25"/>
      <c r="AX268" s="25"/>
      <c r="AY268" s="25"/>
      <c r="AZ268" s="21">
        <f t="shared" si="1350"/>
        <v>0</v>
      </c>
      <c r="BA268" s="21">
        <f t="shared" si="1351"/>
        <v>0</v>
      </c>
      <c r="BB268" s="46" t="str">
        <f t="shared" si="1337"/>
        <v/>
      </c>
      <c r="BC268" s="20"/>
      <c r="BD268" s="25"/>
      <c r="BE268" s="25"/>
      <c r="BF268" s="25"/>
      <c r="BG268" s="25"/>
      <c r="BH268" s="25"/>
      <c r="BI268" s="21">
        <f t="shared" si="1321"/>
        <v>0</v>
      </c>
      <c r="BJ268" s="25"/>
      <c r="BK268" s="25"/>
      <c r="BL268" s="25"/>
      <c r="BM268" s="25"/>
      <c r="BN268" s="25"/>
      <c r="BO268" s="21">
        <f t="shared" si="1306"/>
        <v>0</v>
      </c>
      <c r="BP268" s="25"/>
      <c r="BQ268" s="25"/>
      <c r="BR268" s="25"/>
      <c r="BS268" s="25"/>
      <c r="BT268" s="25"/>
      <c r="BU268" s="21">
        <f t="shared" ref="BU268:BU272" si="1365">SUM(BP268:BT268)</f>
        <v>0</v>
      </c>
      <c r="BV268" s="25"/>
      <c r="BW268" s="25"/>
      <c r="BX268" s="25"/>
      <c r="BY268" s="25"/>
      <c r="BZ268" s="25"/>
      <c r="CA268" s="21">
        <f t="shared" si="1308"/>
        <v>0</v>
      </c>
      <c r="CB268" s="25"/>
      <c r="CC268" s="21">
        <f t="shared" si="1348"/>
        <v>0</v>
      </c>
      <c r="CD268" s="25"/>
      <c r="CE268" s="21">
        <f t="shared" si="1078"/>
        <v>0</v>
      </c>
      <c r="CF268" s="21">
        <f t="shared" si="1079"/>
        <v>0</v>
      </c>
      <c r="CG268" s="46" t="str">
        <f t="shared" si="1341"/>
        <v/>
      </c>
      <c r="CH268" s="20"/>
      <c r="CI268" s="25"/>
      <c r="CJ268" s="25"/>
      <c r="CK268" s="25"/>
      <c r="CL268" s="25"/>
      <c r="CM268" s="25"/>
      <c r="CN268" s="25"/>
      <c r="CO268" s="21">
        <f t="shared" ref="CO268:CO272" si="1366">SUM(CI268:CN268)</f>
        <v>0</v>
      </c>
      <c r="CP268" s="25"/>
      <c r="CQ268" s="25"/>
      <c r="CR268" s="25"/>
      <c r="CS268" s="25"/>
      <c r="CT268" s="25"/>
      <c r="CU268" s="25"/>
      <c r="CV268" s="21">
        <f t="shared" ref="CV268:CV272" si="1367">SUM(CP268:CU268)</f>
        <v>0</v>
      </c>
      <c r="CW268" s="25"/>
      <c r="CX268" s="25"/>
      <c r="CY268" s="25"/>
      <c r="CZ268" s="25"/>
      <c r="DA268" s="25"/>
      <c r="DB268" s="21">
        <f t="shared" si="1328"/>
        <v>0</v>
      </c>
      <c r="DC268" s="25"/>
      <c r="DD268" s="25"/>
      <c r="DE268" s="25"/>
      <c r="DF268" s="25"/>
      <c r="DG268" s="25"/>
      <c r="DH268" s="21">
        <f t="shared" si="1347"/>
        <v>0</v>
      </c>
      <c r="DI268" s="25">
        <v>0.2</v>
      </c>
      <c r="DJ268" s="25"/>
      <c r="DK268" s="25"/>
      <c r="DL268" s="21">
        <f t="shared" si="1082"/>
        <v>0.2</v>
      </c>
      <c r="DM268" s="25"/>
      <c r="DN268" s="25"/>
      <c r="DO268" s="25"/>
      <c r="DP268" s="25"/>
      <c r="DQ268" s="25"/>
      <c r="DR268" s="21">
        <f t="shared" si="1329"/>
        <v>0</v>
      </c>
      <c r="DS268" s="19">
        <f t="shared" si="1330"/>
        <v>0.2</v>
      </c>
      <c r="DT268" s="46">
        <f t="shared" si="1343"/>
        <v>9.4134202103433869E-6</v>
      </c>
      <c r="DU268" s="20"/>
      <c r="DV268" s="25"/>
      <c r="DW268" s="25"/>
      <c r="DX268" s="25"/>
      <c r="DY268" s="21">
        <f t="shared" si="1086"/>
        <v>0</v>
      </c>
      <c r="DZ268" s="25"/>
      <c r="EA268" s="21">
        <f t="shared" si="1331"/>
        <v>0</v>
      </c>
      <c r="EB268" s="25"/>
      <c r="EC268" s="25"/>
      <c r="ED268" s="25"/>
      <c r="EE268" s="25"/>
      <c r="EF268" s="25"/>
      <c r="EG268" s="25"/>
      <c r="EH268" s="21">
        <f t="shared" si="1332"/>
        <v>0</v>
      </c>
      <c r="EI268" s="25"/>
      <c r="EJ268" s="25"/>
      <c r="EK268" s="25"/>
      <c r="EL268" s="25"/>
      <c r="EM268" s="25"/>
      <c r="EN268" s="21">
        <f t="shared" si="1333"/>
        <v>0</v>
      </c>
      <c r="EO268" s="21">
        <f t="shared" si="1089"/>
        <v>0</v>
      </c>
      <c r="EP268" s="48" t="str">
        <f t="shared" si="1101"/>
        <v/>
      </c>
      <c r="ER268" s="25"/>
      <c r="ES268" s="25"/>
      <c r="ET268" s="25"/>
      <c r="EU268" s="25"/>
      <c r="EV268" s="25"/>
      <c r="EW268" s="25"/>
      <c r="EX268" s="25"/>
      <c r="EY268" s="21">
        <f t="shared" si="1334"/>
        <v>0</v>
      </c>
      <c r="EZ268" s="21">
        <f t="shared" si="1335"/>
        <v>0</v>
      </c>
      <c r="FA268" s="46" t="str">
        <f t="shared" si="1345"/>
        <v/>
      </c>
    </row>
    <row r="269" spans="1:159" x14ac:dyDescent="0.25">
      <c r="A269" s="26"/>
      <c r="B269" s="8" t="s">
        <v>117</v>
      </c>
      <c r="C269" s="1"/>
      <c r="D269" s="25"/>
      <c r="E269" s="25"/>
      <c r="F269" s="25"/>
      <c r="G269" s="25"/>
      <c r="H269" s="25"/>
      <c r="I269" s="25"/>
      <c r="J269" s="25"/>
      <c r="K269" s="25"/>
      <c r="L269" s="25"/>
      <c r="M269" s="25"/>
      <c r="N269" s="25"/>
      <c r="O269" s="21">
        <f t="shared" si="1360"/>
        <v>0</v>
      </c>
      <c r="P269" s="25"/>
      <c r="Q269" s="25"/>
      <c r="R269" s="25"/>
      <c r="S269" s="21">
        <f t="shared" si="1361"/>
        <v>0</v>
      </c>
      <c r="T269" s="25"/>
      <c r="U269" s="25"/>
      <c r="V269" s="25"/>
      <c r="W269" s="25"/>
      <c r="X269" s="25"/>
      <c r="Y269" s="21">
        <f t="shared" si="1349"/>
        <v>0</v>
      </c>
      <c r="Z269" s="21">
        <f t="shared" si="1300"/>
        <v>0</v>
      </c>
      <c r="AA269" s="46" t="str">
        <f t="shared" si="1336"/>
        <v/>
      </c>
      <c r="AB269" s="20"/>
      <c r="AC269" s="25"/>
      <c r="AD269" s="25"/>
      <c r="AE269" s="25"/>
      <c r="AF269" s="25"/>
      <c r="AG269" s="25"/>
      <c r="AH269" s="21">
        <f t="shared" si="1362"/>
        <v>0</v>
      </c>
      <c r="AI269" s="25"/>
      <c r="AJ269" s="25"/>
      <c r="AK269" s="25"/>
      <c r="AL269" s="25"/>
      <c r="AM269" s="25"/>
      <c r="AN269" s="21">
        <f t="shared" si="1363"/>
        <v>0</v>
      </c>
      <c r="AO269" s="25"/>
      <c r="AP269" s="25"/>
      <c r="AQ269" s="25"/>
      <c r="AR269" s="25"/>
      <c r="AS269" s="25"/>
      <c r="AT269" s="21">
        <f t="shared" si="1364"/>
        <v>0</v>
      </c>
      <c r="AU269" s="25"/>
      <c r="AV269" s="25"/>
      <c r="AW269" s="25"/>
      <c r="AX269" s="25"/>
      <c r="AY269" s="25"/>
      <c r="AZ269" s="21">
        <f t="shared" si="1350"/>
        <v>0</v>
      </c>
      <c r="BA269" s="21">
        <f t="shared" si="1351"/>
        <v>0</v>
      </c>
      <c r="BB269" s="46" t="str">
        <f t="shared" si="1337"/>
        <v/>
      </c>
      <c r="BC269" s="20"/>
      <c r="BD269" s="25"/>
      <c r="BE269" s="25"/>
      <c r="BF269" s="25"/>
      <c r="BG269" s="25"/>
      <c r="BH269" s="25"/>
      <c r="BI269" s="21">
        <f t="shared" si="1321"/>
        <v>0</v>
      </c>
      <c r="BJ269" s="25"/>
      <c r="BK269" s="25"/>
      <c r="BL269" s="25"/>
      <c r="BM269" s="25"/>
      <c r="BN269" s="25"/>
      <c r="BO269" s="21">
        <f t="shared" si="1306"/>
        <v>0</v>
      </c>
      <c r="BP269" s="25"/>
      <c r="BQ269" s="25"/>
      <c r="BR269" s="25"/>
      <c r="BS269" s="25"/>
      <c r="BT269" s="25"/>
      <c r="BU269" s="21">
        <f t="shared" si="1365"/>
        <v>0</v>
      </c>
      <c r="BV269" s="25"/>
      <c r="BW269" s="25"/>
      <c r="BX269" s="25"/>
      <c r="BY269" s="25"/>
      <c r="BZ269" s="25"/>
      <c r="CA269" s="21">
        <f t="shared" si="1308"/>
        <v>0</v>
      </c>
      <c r="CB269" s="25"/>
      <c r="CC269" s="21">
        <f t="shared" si="1348"/>
        <v>0</v>
      </c>
      <c r="CD269" s="25"/>
      <c r="CE269" s="21">
        <f t="shared" si="1078"/>
        <v>0</v>
      </c>
      <c r="CF269" s="21">
        <f t="shared" si="1079"/>
        <v>0</v>
      </c>
      <c r="CG269" s="46" t="str">
        <f t="shared" si="1341"/>
        <v/>
      </c>
      <c r="CH269" s="20"/>
      <c r="CI269" s="25"/>
      <c r="CJ269" s="25">
        <v>0.26540000000000002</v>
      </c>
      <c r="CK269" s="25"/>
      <c r="CL269" s="25"/>
      <c r="CM269" s="25"/>
      <c r="CN269" s="25"/>
      <c r="CO269" s="21">
        <f t="shared" si="1366"/>
        <v>0.26540000000000002</v>
      </c>
      <c r="CP269" s="25"/>
      <c r="CQ269" s="25"/>
      <c r="CR269" s="25"/>
      <c r="CS269" s="25"/>
      <c r="CT269" s="25"/>
      <c r="CU269" s="25"/>
      <c r="CV269" s="21">
        <f t="shared" si="1367"/>
        <v>0</v>
      </c>
      <c r="CW269" s="25"/>
      <c r="CX269" s="25"/>
      <c r="CY269" s="25"/>
      <c r="CZ269" s="25"/>
      <c r="DA269" s="25"/>
      <c r="DB269" s="21">
        <f t="shared" si="1328"/>
        <v>0</v>
      </c>
      <c r="DC269" s="25">
        <v>1.8275723100000003</v>
      </c>
      <c r="DD269" s="25"/>
      <c r="DE269" s="25"/>
      <c r="DF269" s="25"/>
      <c r="DG269" s="25"/>
      <c r="DH269" s="21">
        <f t="shared" si="1347"/>
        <v>1.8275723100000003</v>
      </c>
      <c r="DI269" s="25"/>
      <c r="DJ269" s="25"/>
      <c r="DK269" s="25"/>
      <c r="DL269" s="21">
        <f t="shared" si="1082"/>
        <v>0</v>
      </c>
      <c r="DM269" s="25"/>
      <c r="DN269" s="25"/>
      <c r="DO269" s="25"/>
      <c r="DP269" s="25"/>
      <c r="DQ269" s="25"/>
      <c r="DR269" s="21">
        <f t="shared" si="1329"/>
        <v>0</v>
      </c>
      <c r="DS269" s="19">
        <f t="shared" si="1330"/>
        <v>2.0929723100000004</v>
      </c>
      <c r="DT269" s="46">
        <f t="shared" si="1343"/>
        <v>9.8510139213215436E-5</v>
      </c>
      <c r="DU269" s="20"/>
      <c r="DV269" s="25"/>
      <c r="DW269" s="25"/>
      <c r="DX269" s="25"/>
      <c r="DY269" s="21">
        <f t="shared" si="1086"/>
        <v>0</v>
      </c>
      <c r="DZ269" s="25"/>
      <c r="EA269" s="21">
        <f t="shared" si="1331"/>
        <v>0</v>
      </c>
      <c r="EB269" s="25"/>
      <c r="EC269" s="25"/>
      <c r="ED269" s="25"/>
      <c r="EE269" s="25"/>
      <c r="EF269" s="25"/>
      <c r="EG269" s="25"/>
      <c r="EH269" s="21">
        <f t="shared" si="1332"/>
        <v>0</v>
      </c>
      <c r="EI269" s="25"/>
      <c r="EJ269" s="25"/>
      <c r="EK269" s="25"/>
      <c r="EL269" s="25"/>
      <c r="EM269" s="25"/>
      <c r="EN269" s="21">
        <f t="shared" si="1333"/>
        <v>0</v>
      </c>
      <c r="EO269" s="21">
        <f t="shared" si="1089"/>
        <v>0</v>
      </c>
      <c r="EP269" s="48" t="str">
        <f t="shared" si="1101"/>
        <v/>
      </c>
      <c r="ER269" s="25"/>
      <c r="ES269" s="25"/>
      <c r="ET269" s="25"/>
      <c r="EU269" s="25"/>
      <c r="EV269" s="25"/>
      <c r="EW269" s="25"/>
      <c r="EX269" s="25"/>
      <c r="EY269" s="21">
        <f t="shared" si="1334"/>
        <v>0</v>
      </c>
      <c r="EZ269" s="21">
        <f t="shared" si="1335"/>
        <v>0</v>
      </c>
      <c r="FA269" s="46" t="str">
        <f t="shared" si="1345"/>
        <v/>
      </c>
    </row>
    <row r="270" spans="1:159" x14ac:dyDescent="0.25">
      <c r="A270" s="26"/>
      <c r="B270" s="8" t="s">
        <v>242</v>
      </c>
      <c r="C270" s="1"/>
      <c r="D270" s="25"/>
      <c r="E270" s="25"/>
      <c r="F270" s="25"/>
      <c r="G270" s="25"/>
      <c r="H270" s="25"/>
      <c r="I270" s="25"/>
      <c r="J270" s="25"/>
      <c r="K270" s="25"/>
      <c r="L270" s="25"/>
      <c r="M270" s="25"/>
      <c r="N270" s="25"/>
      <c r="O270" s="21">
        <f t="shared" si="1360"/>
        <v>0</v>
      </c>
      <c r="P270" s="25"/>
      <c r="Q270" s="25"/>
      <c r="R270" s="25"/>
      <c r="S270" s="21">
        <f t="shared" si="1361"/>
        <v>0</v>
      </c>
      <c r="T270" s="25"/>
      <c r="U270" s="25"/>
      <c r="V270" s="25"/>
      <c r="W270" s="25"/>
      <c r="X270" s="25"/>
      <c r="Y270" s="21">
        <f t="shared" ref="Y270" si="1368">SUM(T270:X270)</f>
        <v>0</v>
      </c>
      <c r="Z270" s="21">
        <f t="shared" si="1300"/>
        <v>0</v>
      </c>
      <c r="AA270" s="46" t="str">
        <f t="shared" si="1336"/>
        <v/>
      </c>
      <c r="AB270" s="20"/>
      <c r="AC270" s="25"/>
      <c r="AD270" s="25"/>
      <c r="AE270" s="25"/>
      <c r="AF270" s="25"/>
      <c r="AG270" s="25"/>
      <c r="AH270" s="21">
        <f t="shared" si="1362"/>
        <v>0</v>
      </c>
      <c r="AI270" s="25"/>
      <c r="AJ270" s="25"/>
      <c r="AK270" s="25"/>
      <c r="AL270" s="25"/>
      <c r="AM270" s="25"/>
      <c r="AN270" s="21">
        <f t="shared" si="1363"/>
        <v>0</v>
      </c>
      <c r="AO270" s="25"/>
      <c r="AP270" s="25"/>
      <c r="AQ270" s="25"/>
      <c r="AR270" s="25"/>
      <c r="AS270" s="25"/>
      <c r="AT270" s="21">
        <f t="shared" si="1364"/>
        <v>0</v>
      </c>
      <c r="AU270" s="25"/>
      <c r="AV270" s="25"/>
      <c r="AW270" s="25"/>
      <c r="AX270" s="25"/>
      <c r="AY270" s="25"/>
      <c r="AZ270" s="21">
        <f t="shared" ref="AZ270" si="1369">SUM(AU270:AY270)</f>
        <v>0</v>
      </c>
      <c r="BA270" s="21">
        <f t="shared" ref="BA270" si="1370">SUM(AH270,AN270,AT270,AZ270)</f>
        <v>0</v>
      </c>
      <c r="BB270" s="46" t="str">
        <f t="shared" si="1337"/>
        <v/>
      </c>
      <c r="BC270" s="20"/>
      <c r="BD270" s="25"/>
      <c r="BE270" s="25"/>
      <c r="BF270" s="25"/>
      <c r="BG270" s="25"/>
      <c r="BH270" s="25"/>
      <c r="BI270" s="21">
        <f t="shared" si="1321"/>
        <v>0</v>
      </c>
      <c r="BJ270" s="25"/>
      <c r="BK270" s="25"/>
      <c r="BL270" s="25"/>
      <c r="BM270" s="25"/>
      <c r="BN270" s="25"/>
      <c r="BO270" s="21">
        <f t="shared" si="1306"/>
        <v>0</v>
      </c>
      <c r="BP270" s="25"/>
      <c r="BQ270" s="25"/>
      <c r="BR270" s="25"/>
      <c r="BS270" s="25"/>
      <c r="BT270" s="25"/>
      <c r="BU270" s="21">
        <f t="shared" si="1365"/>
        <v>0</v>
      </c>
      <c r="BV270" s="25"/>
      <c r="BW270" s="25"/>
      <c r="BX270" s="25"/>
      <c r="BY270" s="25"/>
      <c r="BZ270" s="25"/>
      <c r="CA270" s="21">
        <f t="shared" si="1308"/>
        <v>0</v>
      </c>
      <c r="CB270" s="25"/>
      <c r="CC270" s="21">
        <f t="shared" ref="CC270" si="1371">SUM(CB270)</f>
        <v>0</v>
      </c>
      <c r="CD270" s="25"/>
      <c r="CE270" s="21">
        <f t="shared" ref="CE270" si="1372">SUM(CD270:CD270)</f>
        <v>0</v>
      </c>
      <c r="CF270" s="21">
        <f t="shared" ref="CF270" si="1373">SUM(BI270,BO270,BU270,CA270,CC270,CE270)</f>
        <v>0</v>
      </c>
      <c r="CG270" s="46" t="str">
        <f t="shared" si="1341"/>
        <v/>
      </c>
      <c r="CH270" s="20"/>
      <c r="CI270" s="25"/>
      <c r="CJ270" s="25"/>
      <c r="CK270" s="25"/>
      <c r="CL270" s="25"/>
      <c r="CM270" s="25"/>
      <c r="CN270" s="25"/>
      <c r="CO270" s="21">
        <f t="shared" si="1366"/>
        <v>0</v>
      </c>
      <c r="CP270" s="25"/>
      <c r="CQ270" s="25"/>
      <c r="CR270" s="25">
        <v>0.25</v>
      </c>
      <c r="CS270" s="25">
        <v>0.25</v>
      </c>
      <c r="CT270" s="25"/>
      <c r="CU270" s="25"/>
      <c r="CV270" s="21">
        <f t="shared" si="1367"/>
        <v>0.5</v>
      </c>
      <c r="CW270" s="25"/>
      <c r="CX270" s="25"/>
      <c r="CY270" s="25"/>
      <c r="CZ270" s="25"/>
      <c r="DA270" s="25"/>
      <c r="DB270" s="21">
        <f t="shared" ref="DB270" si="1374">SUM(CW270:DA270)</f>
        <v>0</v>
      </c>
      <c r="DC270" s="25"/>
      <c r="DD270" s="25"/>
      <c r="DE270" s="25"/>
      <c r="DF270" s="25"/>
      <c r="DG270" s="25"/>
      <c r="DH270" s="21">
        <f t="shared" si="1347"/>
        <v>0</v>
      </c>
      <c r="DI270" s="25"/>
      <c r="DJ270" s="25"/>
      <c r="DK270" s="25"/>
      <c r="DL270" s="21">
        <f t="shared" ref="DL270" si="1375">SUM(DI270:DK270)</f>
        <v>0</v>
      </c>
      <c r="DM270" s="25"/>
      <c r="DN270" s="25"/>
      <c r="DO270" s="25"/>
      <c r="DP270" s="25"/>
      <c r="DQ270" s="25"/>
      <c r="DR270" s="21">
        <f t="shared" si="1329"/>
        <v>0</v>
      </c>
      <c r="DS270" s="19">
        <f t="shared" si="1330"/>
        <v>0.5</v>
      </c>
      <c r="DT270" s="46">
        <f t="shared" si="1343"/>
        <v>2.3533550525858465E-5</v>
      </c>
      <c r="DU270" s="20"/>
      <c r="DV270" s="25"/>
      <c r="DW270" s="25"/>
      <c r="DX270" s="25"/>
      <c r="DY270" s="21">
        <f t="shared" si="1086"/>
        <v>0</v>
      </c>
      <c r="DZ270" s="25"/>
      <c r="EA270" s="21">
        <f t="shared" si="1331"/>
        <v>0</v>
      </c>
      <c r="EB270" s="25"/>
      <c r="EC270" s="25"/>
      <c r="ED270" s="25"/>
      <c r="EE270" s="25"/>
      <c r="EF270" s="25"/>
      <c r="EG270" s="25"/>
      <c r="EH270" s="21">
        <f t="shared" si="1332"/>
        <v>0</v>
      </c>
      <c r="EI270" s="25"/>
      <c r="EJ270" s="25"/>
      <c r="EK270" s="25"/>
      <c r="EL270" s="25"/>
      <c r="EM270" s="25"/>
      <c r="EN270" s="21">
        <f t="shared" ref="EN270" si="1376">SUM(EI270:EM270)</f>
        <v>0</v>
      </c>
      <c r="EO270" s="21">
        <f t="shared" si="1089"/>
        <v>0</v>
      </c>
      <c r="EP270" s="48" t="str">
        <f t="shared" si="1101"/>
        <v/>
      </c>
      <c r="ER270" s="25"/>
      <c r="ES270" s="25"/>
      <c r="ET270" s="25"/>
      <c r="EU270" s="25"/>
      <c r="EV270" s="25"/>
      <c r="EW270" s="25"/>
      <c r="EX270" s="25"/>
      <c r="EY270" s="21">
        <f t="shared" si="1334"/>
        <v>0</v>
      </c>
      <c r="EZ270" s="21">
        <f t="shared" si="1335"/>
        <v>0</v>
      </c>
      <c r="FA270" s="46" t="str">
        <f t="shared" si="1345"/>
        <v/>
      </c>
    </row>
    <row r="271" spans="1:159" x14ac:dyDescent="0.25">
      <c r="A271" s="26"/>
      <c r="B271" s="8" t="s">
        <v>118</v>
      </c>
      <c r="C271" s="1"/>
      <c r="D271" s="25"/>
      <c r="E271" s="25"/>
      <c r="F271" s="25"/>
      <c r="G271" s="25"/>
      <c r="H271" s="25"/>
      <c r="I271" s="25"/>
      <c r="J271" s="25"/>
      <c r="K271" s="25"/>
      <c r="L271" s="25"/>
      <c r="M271" s="25"/>
      <c r="N271" s="25"/>
      <c r="O271" s="21">
        <f t="shared" ref="O271" si="1377">SUM(D271:N271)</f>
        <v>0</v>
      </c>
      <c r="P271" s="25"/>
      <c r="Q271" s="25"/>
      <c r="R271" s="25"/>
      <c r="S271" s="21">
        <f t="shared" ref="S271" si="1378">SUM(P271:R271)</f>
        <v>0</v>
      </c>
      <c r="T271" s="25"/>
      <c r="U271" s="25"/>
      <c r="V271" s="25"/>
      <c r="W271" s="25"/>
      <c r="X271" s="25"/>
      <c r="Y271" s="21">
        <f t="shared" si="1349"/>
        <v>0</v>
      </c>
      <c r="Z271" s="21">
        <f t="shared" ref="Z271" si="1379">SUM(O271,S271,Y271)</f>
        <v>0</v>
      </c>
      <c r="AA271" s="46" t="str">
        <f t="shared" si="1336"/>
        <v/>
      </c>
      <c r="AB271" s="20"/>
      <c r="AC271" s="25"/>
      <c r="AD271" s="25"/>
      <c r="AE271" s="25"/>
      <c r="AF271" s="25"/>
      <c r="AG271" s="25"/>
      <c r="AH271" s="21">
        <f t="shared" ref="AH271" si="1380">SUM(AC271:AG271)</f>
        <v>0</v>
      </c>
      <c r="AI271" s="25"/>
      <c r="AJ271" s="25"/>
      <c r="AK271" s="25"/>
      <c r="AL271" s="25"/>
      <c r="AM271" s="25"/>
      <c r="AN271" s="21">
        <f t="shared" ref="AN271" si="1381">SUM(AI271:AM271)</f>
        <v>0</v>
      </c>
      <c r="AO271" s="25"/>
      <c r="AP271" s="25"/>
      <c r="AQ271" s="25"/>
      <c r="AR271" s="25"/>
      <c r="AS271" s="25"/>
      <c r="AT271" s="21">
        <f t="shared" ref="AT271" si="1382">SUM(AO271:AS271)</f>
        <v>0</v>
      </c>
      <c r="AU271" s="25"/>
      <c r="AV271" s="25"/>
      <c r="AW271" s="25"/>
      <c r="AX271" s="25"/>
      <c r="AY271" s="25"/>
      <c r="AZ271" s="21">
        <f t="shared" si="1350"/>
        <v>0</v>
      </c>
      <c r="BA271" s="21">
        <f t="shared" si="1351"/>
        <v>0</v>
      </c>
      <c r="BB271" s="46" t="str">
        <f t="shared" si="1337"/>
        <v/>
      </c>
      <c r="BC271" s="20"/>
      <c r="BD271" s="25"/>
      <c r="BE271" s="25"/>
      <c r="BF271" s="25"/>
      <c r="BG271" s="25"/>
      <c r="BH271" s="25"/>
      <c r="BI271" s="21">
        <f t="shared" si="1321"/>
        <v>0</v>
      </c>
      <c r="BJ271" s="25"/>
      <c r="BK271" s="25"/>
      <c r="BL271" s="25"/>
      <c r="BM271" s="25"/>
      <c r="BN271" s="25"/>
      <c r="BO271" s="21">
        <f t="shared" ref="BO271" si="1383">SUM(BJ271:BN271)</f>
        <v>0</v>
      </c>
      <c r="BP271" s="25"/>
      <c r="BQ271" s="25"/>
      <c r="BR271" s="25"/>
      <c r="BS271" s="25"/>
      <c r="BT271" s="25"/>
      <c r="BU271" s="21">
        <f t="shared" ref="BU271" si="1384">SUM(BP271:BT271)</f>
        <v>0</v>
      </c>
      <c r="BV271" s="25"/>
      <c r="BW271" s="25"/>
      <c r="BX271" s="25"/>
      <c r="BY271" s="25"/>
      <c r="BZ271" s="25"/>
      <c r="CA271" s="21">
        <f t="shared" ref="CA271" si="1385">SUM(BV271:BZ271)</f>
        <v>0</v>
      </c>
      <c r="CB271" s="25"/>
      <c r="CC271" s="21">
        <f t="shared" si="1348"/>
        <v>0</v>
      </c>
      <c r="CD271" s="25"/>
      <c r="CE271" s="21">
        <f t="shared" si="1078"/>
        <v>0</v>
      </c>
      <c r="CF271" s="21">
        <f t="shared" si="1079"/>
        <v>0</v>
      </c>
      <c r="CG271" s="46" t="str">
        <f t="shared" si="1341"/>
        <v/>
      </c>
      <c r="CH271" s="20"/>
      <c r="CI271" s="25"/>
      <c r="CJ271" s="25"/>
      <c r="CK271" s="25"/>
      <c r="CL271" s="25"/>
      <c r="CM271" s="25"/>
      <c r="CN271" s="25"/>
      <c r="CO271" s="21">
        <f t="shared" ref="CO271" si="1386">SUM(CI271:CN271)</f>
        <v>0</v>
      </c>
      <c r="CP271" s="25"/>
      <c r="CQ271" s="25"/>
      <c r="CR271" s="25"/>
      <c r="CS271" s="25"/>
      <c r="CT271" s="25"/>
      <c r="CU271" s="25"/>
      <c r="CV271" s="21">
        <f t="shared" ref="CV271" si="1387">SUM(CP271:CU271)</f>
        <v>0</v>
      </c>
      <c r="CW271" s="25"/>
      <c r="CX271" s="25"/>
      <c r="CY271" s="25"/>
      <c r="CZ271" s="25"/>
      <c r="DA271" s="25"/>
      <c r="DB271" s="21">
        <f t="shared" si="1328"/>
        <v>0</v>
      </c>
      <c r="DC271" s="25"/>
      <c r="DD271" s="25"/>
      <c r="DE271" s="25"/>
      <c r="DF271" s="25"/>
      <c r="DG271" s="25"/>
      <c r="DH271" s="21">
        <f t="shared" si="1347"/>
        <v>0</v>
      </c>
      <c r="DI271" s="25">
        <v>0.1</v>
      </c>
      <c r="DJ271" s="25"/>
      <c r="DK271" s="25"/>
      <c r="DL271" s="21">
        <f t="shared" si="1082"/>
        <v>0.1</v>
      </c>
      <c r="DM271" s="25"/>
      <c r="DN271" s="25"/>
      <c r="DO271" s="25"/>
      <c r="DP271" s="25"/>
      <c r="DQ271" s="25"/>
      <c r="DR271" s="21">
        <f t="shared" si="1329"/>
        <v>0</v>
      </c>
      <c r="DS271" s="19">
        <f t="shared" si="1330"/>
        <v>0.1</v>
      </c>
      <c r="DT271" s="46">
        <f t="shared" si="1343"/>
        <v>4.7067101051716935E-6</v>
      </c>
      <c r="DU271" s="20"/>
      <c r="DV271" s="25"/>
      <c r="DW271" s="25"/>
      <c r="DX271" s="25"/>
      <c r="DY271" s="21">
        <f t="shared" si="1086"/>
        <v>0</v>
      </c>
      <c r="DZ271" s="25"/>
      <c r="EA271" s="21">
        <f t="shared" si="1331"/>
        <v>0</v>
      </c>
      <c r="EB271" s="25"/>
      <c r="EC271" s="25"/>
      <c r="ED271" s="25"/>
      <c r="EE271" s="25"/>
      <c r="EF271" s="25"/>
      <c r="EG271" s="25"/>
      <c r="EH271" s="21">
        <f t="shared" si="1332"/>
        <v>0</v>
      </c>
      <c r="EI271" s="25"/>
      <c r="EJ271" s="25"/>
      <c r="EK271" s="25"/>
      <c r="EL271" s="25"/>
      <c r="EM271" s="25"/>
      <c r="EN271" s="21">
        <f t="shared" si="1333"/>
        <v>0</v>
      </c>
      <c r="EO271" s="21">
        <f t="shared" si="1089"/>
        <v>0</v>
      </c>
      <c r="EP271" s="48" t="str">
        <f t="shared" si="1101"/>
        <v/>
      </c>
      <c r="ER271" s="25"/>
      <c r="ES271" s="25"/>
      <c r="ET271" s="25"/>
      <c r="EU271" s="25"/>
      <c r="EV271" s="25"/>
      <c r="EW271" s="25"/>
      <c r="EX271" s="25"/>
      <c r="EY271" s="21">
        <f t="shared" si="1334"/>
        <v>0</v>
      </c>
      <c r="EZ271" s="21">
        <f t="shared" si="1335"/>
        <v>0</v>
      </c>
      <c r="FA271" s="46" t="str">
        <f t="shared" si="1345"/>
        <v/>
      </c>
    </row>
    <row r="272" spans="1:159" x14ac:dyDescent="0.25">
      <c r="A272" s="26"/>
      <c r="B272" s="8" t="s">
        <v>119</v>
      </c>
      <c r="C272" s="1"/>
      <c r="D272" s="25"/>
      <c r="E272" s="25"/>
      <c r="F272" s="25"/>
      <c r="G272" s="25"/>
      <c r="H272" s="25"/>
      <c r="I272" s="25"/>
      <c r="J272" s="25"/>
      <c r="K272" s="25"/>
      <c r="L272" s="25"/>
      <c r="M272" s="25"/>
      <c r="N272" s="25"/>
      <c r="O272" s="21">
        <f t="shared" si="1360"/>
        <v>0</v>
      </c>
      <c r="P272" s="25"/>
      <c r="Q272" s="25"/>
      <c r="R272" s="25"/>
      <c r="S272" s="21">
        <f t="shared" si="1361"/>
        <v>0</v>
      </c>
      <c r="T272" s="25"/>
      <c r="U272" s="25"/>
      <c r="V272" s="25"/>
      <c r="W272" s="25"/>
      <c r="X272" s="25"/>
      <c r="Y272" s="21">
        <f t="shared" si="1349"/>
        <v>0</v>
      </c>
      <c r="Z272" s="21">
        <f t="shared" si="1300"/>
        <v>0</v>
      </c>
      <c r="AA272" s="46" t="str">
        <f t="shared" si="1336"/>
        <v/>
      </c>
      <c r="AB272" s="20"/>
      <c r="AC272" s="25"/>
      <c r="AD272" s="25"/>
      <c r="AE272" s="25"/>
      <c r="AF272" s="25"/>
      <c r="AG272" s="25"/>
      <c r="AH272" s="21">
        <f t="shared" si="1362"/>
        <v>0</v>
      </c>
      <c r="AI272" s="25"/>
      <c r="AJ272" s="25"/>
      <c r="AK272" s="25"/>
      <c r="AL272" s="25"/>
      <c r="AM272" s="25"/>
      <c r="AN272" s="21">
        <f t="shared" si="1363"/>
        <v>0</v>
      </c>
      <c r="AO272" s="25"/>
      <c r="AP272" s="25"/>
      <c r="AQ272" s="25"/>
      <c r="AR272" s="25"/>
      <c r="AS272" s="25"/>
      <c r="AT272" s="21">
        <f t="shared" si="1364"/>
        <v>0</v>
      </c>
      <c r="AU272" s="25"/>
      <c r="AV272" s="25"/>
      <c r="AW272" s="25"/>
      <c r="AX272" s="25"/>
      <c r="AY272" s="25"/>
      <c r="AZ272" s="21">
        <f t="shared" si="1350"/>
        <v>0</v>
      </c>
      <c r="BA272" s="21">
        <f t="shared" si="1351"/>
        <v>0</v>
      </c>
      <c r="BB272" s="46" t="str">
        <f t="shared" si="1337"/>
        <v/>
      </c>
      <c r="BC272" s="20"/>
      <c r="BD272" s="25"/>
      <c r="BE272" s="25"/>
      <c r="BF272" s="25"/>
      <c r="BG272" s="25"/>
      <c r="BH272" s="25"/>
      <c r="BI272" s="21">
        <f t="shared" si="1321"/>
        <v>0</v>
      </c>
      <c r="BJ272" s="25"/>
      <c r="BK272" s="25"/>
      <c r="BL272" s="25"/>
      <c r="BM272" s="25"/>
      <c r="BN272" s="25"/>
      <c r="BO272" s="21">
        <f t="shared" si="1306"/>
        <v>0</v>
      </c>
      <c r="BP272" s="25"/>
      <c r="BQ272" s="25"/>
      <c r="BR272" s="25"/>
      <c r="BS272" s="25"/>
      <c r="BT272" s="25"/>
      <c r="BU272" s="21">
        <f t="shared" si="1365"/>
        <v>0</v>
      </c>
      <c r="BV272" s="25"/>
      <c r="BW272" s="25"/>
      <c r="BX272" s="25"/>
      <c r="BY272" s="25"/>
      <c r="BZ272" s="25"/>
      <c r="CA272" s="21">
        <f t="shared" si="1308"/>
        <v>0</v>
      </c>
      <c r="CB272" s="25"/>
      <c r="CC272" s="21">
        <f t="shared" si="1348"/>
        <v>0</v>
      </c>
      <c r="CD272" s="25"/>
      <c r="CE272" s="21">
        <f t="shared" si="1078"/>
        <v>0</v>
      </c>
      <c r="CF272" s="21">
        <f t="shared" si="1079"/>
        <v>0</v>
      </c>
      <c r="CG272" s="46" t="str">
        <f t="shared" si="1341"/>
        <v/>
      </c>
      <c r="CH272" s="20"/>
      <c r="CI272" s="25"/>
      <c r="CJ272" s="25"/>
      <c r="CK272" s="25"/>
      <c r="CL272" s="25"/>
      <c r="CM272" s="25"/>
      <c r="CN272" s="25"/>
      <c r="CO272" s="21">
        <f t="shared" si="1366"/>
        <v>0</v>
      </c>
      <c r="CP272" s="25"/>
      <c r="CQ272" s="25"/>
      <c r="CR272" s="25"/>
      <c r="CS272" s="25"/>
      <c r="CT272" s="25"/>
      <c r="CU272" s="25"/>
      <c r="CV272" s="21">
        <f t="shared" si="1367"/>
        <v>0</v>
      </c>
      <c r="CW272" s="25"/>
      <c r="CX272" s="25"/>
      <c r="CY272" s="25"/>
      <c r="CZ272" s="25"/>
      <c r="DA272" s="25"/>
      <c r="DB272" s="21">
        <f t="shared" si="1328"/>
        <v>0</v>
      </c>
      <c r="DC272" s="25"/>
      <c r="DD272" s="25"/>
      <c r="DE272" s="25"/>
      <c r="DF272" s="25"/>
      <c r="DG272" s="25"/>
      <c r="DH272" s="21">
        <f t="shared" si="1347"/>
        <v>0</v>
      </c>
      <c r="DI272" s="25">
        <v>5.0000000000000009</v>
      </c>
      <c r="DJ272" s="25"/>
      <c r="DK272" s="25"/>
      <c r="DL272" s="21">
        <f t="shared" si="1082"/>
        <v>5.0000000000000009</v>
      </c>
      <c r="DM272" s="25"/>
      <c r="DN272" s="25"/>
      <c r="DO272" s="25"/>
      <c r="DP272" s="25"/>
      <c r="DQ272" s="25"/>
      <c r="DR272" s="21">
        <f t="shared" si="1329"/>
        <v>0</v>
      </c>
      <c r="DS272" s="19">
        <f t="shared" si="1330"/>
        <v>5.0000000000000009</v>
      </c>
      <c r="DT272" s="46">
        <f t="shared" si="1343"/>
        <v>2.3533550525858471E-4</v>
      </c>
      <c r="DU272" s="20"/>
      <c r="DV272" s="25"/>
      <c r="DW272" s="25"/>
      <c r="DX272" s="25"/>
      <c r="DY272" s="21">
        <f t="shared" si="1086"/>
        <v>0</v>
      </c>
      <c r="DZ272" s="25"/>
      <c r="EA272" s="21">
        <f t="shared" si="1331"/>
        <v>0</v>
      </c>
      <c r="EB272" s="25"/>
      <c r="EC272" s="25"/>
      <c r="ED272" s="25"/>
      <c r="EE272" s="25"/>
      <c r="EF272" s="25"/>
      <c r="EG272" s="25"/>
      <c r="EH272" s="21">
        <f t="shared" si="1332"/>
        <v>0</v>
      </c>
      <c r="EI272" s="25"/>
      <c r="EJ272" s="25"/>
      <c r="EK272" s="25"/>
      <c r="EL272" s="25"/>
      <c r="EM272" s="25"/>
      <c r="EN272" s="21">
        <f t="shared" si="1333"/>
        <v>0</v>
      </c>
      <c r="EO272" s="21">
        <f t="shared" si="1089"/>
        <v>0</v>
      </c>
      <c r="EP272" s="48" t="str">
        <f t="shared" si="1101"/>
        <v/>
      </c>
      <c r="ER272" s="25"/>
      <c r="ES272" s="25"/>
      <c r="ET272" s="25"/>
      <c r="EU272" s="25"/>
      <c r="EV272" s="25"/>
      <c r="EW272" s="25"/>
      <c r="EX272" s="25"/>
      <c r="EY272" s="21">
        <f t="shared" si="1334"/>
        <v>0</v>
      </c>
      <c r="EZ272" s="21">
        <f t="shared" si="1335"/>
        <v>0</v>
      </c>
      <c r="FA272" s="46" t="str">
        <f t="shared" si="1345"/>
        <v/>
      </c>
    </row>
    <row r="273" spans="1:157" ht="15.75" customHeight="1" x14ac:dyDescent="0.25">
      <c r="A273" s="26"/>
      <c r="B273" s="8" t="s">
        <v>120</v>
      </c>
      <c r="C273" s="1"/>
      <c r="D273" s="25"/>
      <c r="E273" s="25"/>
      <c r="F273" s="25"/>
      <c r="G273" s="25"/>
      <c r="H273" s="25"/>
      <c r="I273" s="25"/>
      <c r="J273" s="25"/>
      <c r="K273" s="25"/>
      <c r="L273" s="25"/>
      <c r="M273" s="25"/>
      <c r="N273" s="25"/>
      <c r="O273" s="19">
        <f t="shared" ref="O273:O287" si="1388">SUM(D273:N273)</f>
        <v>0</v>
      </c>
      <c r="P273" s="25"/>
      <c r="Q273" s="25"/>
      <c r="R273" s="25"/>
      <c r="S273" s="19">
        <f t="shared" ref="S273:S287" si="1389">SUM(P273:R273)</f>
        <v>0</v>
      </c>
      <c r="T273" s="25"/>
      <c r="U273" s="25"/>
      <c r="V273" s="25"/>
      <c r="W273" s="25"/>
      <c r="X273" s="25"/>
      <c r="Y273" s="19">
        <f t="shared" ref="Y273:Y284" si="1390">SUM(T273:X273)</f>
        <v>0</v>
      </c>
      <c r="Z273" s="19">
        <f t="shared" si="1300"/>
        <v>0</v>
      </c>
      <c r="AA273" s="48" t="str">
        <f t="shared" si="1336"/>
        <v/>
      </c>
      <c r="AB273" s="20"/>
      <c r="AC273" s="25"/>
      <c r="AD273" s="25"/>
      <c r="AE273" s="25"/>
      <c r="AF273" s="25"/>
      <c r="AG273" s="25"/>
      <c r="AH273" s="19">
        <f t="shared" ref="AH273:AH287" si="1391">SUM(AC273:AG273)</f>
        <v>0</v>
      </c>
      <c r="AI273" s="25"/>
      <c r="AJ273" s="25"/>
      <c r="AK273" s="25"/>
      <c r="AL273" s="25"/>
      <c r="AM273" s="25"/>
      <c r="AN273" s="19">
        <f t="shared" ref="AN273:AN287" si="1392">SUM(AI273:AM273)</f>
        <v>0</v>
      </c>
      <c r="AO273" s="25"/>
      <c r="AP273" s="25"/>
      <c r="AQ273" s="25"/>
      <c r="AR273" s="25"/>
      <c r="AS273" s="25"/>
      <c r="AT273" s="19">
        <f t="shared" ref="AT273:AT287" si="1393">SUM(AO273:AS273)</f>
        <v>0</v>
      </c>
      <c r="AU273" s="25"/>
      <c r="AV273" s="25"/>
      <c r="AW273" s="25"/>
      <c r="AX273" s="25"/>
      <c r="AY273" s="25"/>
      <c r="AZ273" s="19">
        <f t="shared" ref="AZ273:AZ284" si="1394">SUM(AU273:AY273)</f>
        <v>0</v>
      </c>
      <c r="BA273" s="19">
        <f t="shared" ref="BA273:BA284" si="1395">SUM(AH273,AN273,AT273,AZ273)</f>
        <v>0</v>
      </c>
      <c r="BB273" s="48" t="str">
        <f t="shared" si="1337"/>
        <v/>
      </c>
      <c r="BC273" s="20"/>
      <c r="BD273" s="25"/>
      <c r="BE273" s="25"/>
      <c r="BF273" s="25"/>
      <c r="BG273" s="25"/>
      <c r="BH273" s="25"/>
      <c r="BI273" s="19">
        <f t="shared" si="1321"/>
        <v>0</v>
      </c>
      <c r="BJ273" s="25"/>
      <c r="BK273" s="25"/>
      <c r="BL273" s="25"/>
      <c r="BM273" s="25"/>
      <c r="BN273" s="25"/>
      <c r="BO273" s="19">
        <f t="shared" ref="BO273" si="1396">SUM(BJ273:BN273)</f>
        <v>0</v>
      </c>
      <c r="BP273" s="25"/>
      <c r="BQ273" s="25"/>
      <c r="BR273" s="25"/>
      <c r="BS273" s="25"/>
      <c r="BT273" s="25"/>
      <c r="BU273" s="19">
        <f t="shared" ref="BU273:BU287" si="1397">SUM(BP273:BT273)</f>
        <v>0</v>
      </c>
      <c r="BV273" s="25"/>
      <c r="BW273" s="25"/>
      <c r="BX273" s="25"/>
      <c r="BY273" s="25"/>
      <c r="BZ273" s="25"/>
      <c r="CA273" s="19">
        <f>SUM(BV273:BZ273)</f>
        <v>0</v>
      </c>
      <c r="CB273" s="25">
        <v>30</v>
      </c>
      <c r="CC273" s="19">
        <f t="shared" si="1348"/>
        <v>30</v>
      </c>
      <c r="CD273" s="25"/>
      <c r="CE273" s="19">
        <f t="shared" si="1078"/>
        <v>0</v>
      </c>
      <c r="CF273" s="19">
        <f t="shared" si="1079"/>
        <v>30</v>
      </c>
      <c r="CG273" s="48">
        <f t="shared" si="1341"/>
        <v>3.1502462084107815E-3</v>
      </c>
      <c r="CH273" s="20"/>
      <c r="CI273" s="25"/>
      <c r="CJ273" s="25"/>
      <c r="CK273" s="25"/>
      <c r="CL273" s="25"/>
      <c r="CM273" s="25"/>
      <c r="CN273" s="25"/>
      <c r="CO273" s="19">
        <f t="shared" ref="CO273:CO287" si="1398">SUM(CI273:CN273)</f>
        <v>0</v>
      </c>
      <c r="CP273" s="25"/>
      <c r="CQ273" s="25"/>
      <c r="CR273" s="25"/>
      <c r="CS273" s="25"/>
      <c r="CT273" s="25"/>
      <c r="CU273" s="25"/>
      <c r="CV273" s="19">
        <f t="shared" ref="CV273:CV287" si="1399">SUM(CP273:CU273)</f>
        <v>0</v>
      </c>
      <c r="CW273" s="25"/>
      <c r="CX273" s="25"/>
      <c r="CY273" s="25"/>
      <c r="CZ273" s="25"/>
      <c r="DA273" s="25"/>
      <c r="DB273" s="19">
        <f t="shared" si="1328"/>
        <v>0</v>
      </c>
      <c r="DC273" s="25"/>
      <c r="DD273" s="25"/>
      <c r="DE273" s="25"/>
      <c r="DF273" s="25"/>
      <c r="DG273" s="25"/>
      <c r="DH273" s="19">
        <f t="shared" si="1347"/>
        <v>0</v>
      </c>
      <c r="DI273" s="25"/>
      <c r="DJ273" s="25"/>
      <c r="DK273" s="25"/>
      <c r="DL273" s="19">
        <f t="shared" si="1082"/>
        <v>0</v>
      </c>
      <c r="DM273" s="25"/>
      <c r="DN273" s="25"/>
      <c r="DO273" s="25"/>
      <c r="DP273" s="25"/>
      <c r="DQ273" s="25"/>
      <c r="DR273" s="19">
        <f t="shared" si="1329"/>
        <v>0</v>
      </c>
      <c r="DS273" s="19">
        <f t="shared" si="1330"/>
        <v>0</v>
      </c>
      <c r="DT273" s="48" t="str">
        <f t="shared" si="1343"/>
        <v/>
      </c>
      <c r="DU273" s="20"/>
      <c r="DV273" s="25"/>
      <c r="DW273" s="25"/>
      <c r="DX273" s="25"/>
      <c r="DY273" s="19">
        <f t="shared" si="1086"/>
        <v>0</v>
      </c>
      <c r="DZ273" s="25"/>
      <c r="EA273" s="19">
        <f t="shared" si="1331"/>
        <v>0</v>
      </c>
      <c r="EB273" s="25"/>
      <c r="EC273" s="25"/>
      <c r="ED273" s="25"/>
      <c r="EE273" s="25"/>
      <c r="EF273" s="25"/>
      <c r="EG273" s="25"/>
      <c r="EH273" s="19">
        <f t="shared" si="1332"/>
        <v>0</v>
      </c>
      <c r="EI273" s="25"/>
      <c r="EJ273" s="25"/>
      <c r="EK273" s="25"/>
      <c r="EL273" s="25"/>
      <c r="EM273" s="25"/>
      <c r="EN273" s="19">
        <f t="shared" si="1333"/>
        <v>0</v>
      </c>
      <c r="EO273" s="21">
        <f t="shared" si="1089"/>
        <v>0</v>
      </c>
      <c r="EP273" s="48" t="str">
        <f t="shared" si="1101"/>
        <v/>
      </c>
      <c r="ER273" s="25"/>
      <c r="ES273" s="25"/>
      <c r="ET273" s="25"/>
      <c r="EU273" s="25"/>
      <c r="EV273" s="25"/>
      <c r="EW273" s="25"/>
      <c r="EX273" s="25"/>
      <c r="EY273" s="19">
        <f t="shared" si="1334"/>
        <v>0</v>
      </c>
      <c r="EZ273" s="21">
        <f t="shared" si="1335"/>
        <v>0</v>
      </c>
      <c r="FA273" s="48" t="str">
        <f t="shared" si="1345"/>
        <v/>
      </c>
    </row>
    <row r="274" spans="1:157" ht="15.75" customHeight="1" x14ac:dyDescent="0.25">
      <c r="A274" s="26"/>
      <c r="B274" s="8" t="s">
        <v>121</v>
      </c>
      <c r="C274" s="1"/>
      <c r="D274" s="25"/>
      <c r="E274" s="25"/>
      <c r="F274" s="25"/>
      <c r="G274" s="25"/>
      <c r="H274" s="25"/>
      <c r="I274" s="25"/>
      <c r="J274" s="25"/>
      <c r="K274" s="25"/>
      <c r="L274" s="25"/>
      <c r="M274" s="25"/>
      <c r="N274" s="25"/>
      <c r="O274" s="19">
        <f t="shared" si="1388"/>
        <v>0</v>
      </c>
      <c r="P274" s="25"/>
      <c r="Q274" s="25"/>
      <c r="R274" s="25"/>
      <c r="S274" s="19">
        <f t="shared" si="1389"/>
        <v>0</v>
      </c>
      <c r="T274" s="25"/>
      <c r="U274" s="25"/>
      <c r="V274" s="25"/>
      <c r="W274" s="25"/>
      <c r="X274" s="25"/>
      <c r="Y274" s="19">
        <f t="shared" si="1390"/>
        <v>0</v>
      </c>
      <c r="Z274" s="19">
        <f t="shared" si="1300"/>
        <v>0</v>
      </c>
      <c r="AA274" s="48" t="str">
        <f t="shared" si="1336"/>
        <v/>
      </c>
      <c r="AB274" s="20"/>
      <c r="AC274" s="25"/>
      <c r="AD274" s="25"/>
      <c r="AE274" s="25"/>
      <c r="AF274" s="25"/>
      <c r="AG274" s="25"/>
      <c r="AH274" s="19">
        <f t="shared" si="1391"/>
        <v>0</v>
      </c>
      <c r="AI274" s="25"/>
      <c r="AJ274" s="25"/>
      <c r="AK274" s="25"/>
      <c r="AL274" s="25"/>
      <c r="AM274" s="25"/>
      <c r="AN274" s="19">
        <f t="shared" si="1392"/>
        <v>0</v>
      </c>
      <c r="AO274" s="25"/>
      <c r="AP274" s="25"/>
      <c r="AQ274" s="25"/>
      <c r="AR274" s="25"/>
      <c r="AS274" s="25"/>
      <c r="AT274" s="19">
        <f t="shared" si="1393"/>
        <v>0</v>
      </c>
      <c r="AU274" s="25"/>
      <c r="AV274" s="25"/>
      <c r="AW274" s="25"/>
      <c r="AX274" s="25"/>
      <c r="AY274" s="25"/>
      <c r="AZ274" s="19">
        <f t="shared" si="1394"/>
        <v>0</v>
      </c>
      <c r="BA274" s="19">
        <f t="shared" si="1395"/>
        <v>0</v>
      </c>
      <c r="BB274" s="48" t="str">
        <f t="shared" si="1337"/>
        <v/>
      </c>
      <c r="BC274" s="20"/>
      <c r="BD274" s="25"/>
      <c r="BE274" s="25"/>
      <c r="BF274" s="25"/>
      <c r="BG274" s="25">
        <v>3</v>
      </c>
      <c r="BH274" s="25"/>
      <c r="BI274" s="19">
        <f t="shared" si="1321"/>
        <v>3</v>
      </c>
      <c r="BJ274" s="25"/>
      <c r="BK274" s="25"/>
      <c r="BL274" s="25"/>
      <c r="BM274" s="25"/>
      <c r="BN274" s="25"/>
      <c r="BO274" s="19">
        <f t="shared" si="1306"/>
        <v>0</v>
      </c>
      <c r="BP274" s="25"/>
      <c r="BQ274" s="25"/>
      <c r="BR274" s="25"/>
      <c r="BS274" s="25"/>
      <c r="BT274" s="25"/>
      <c r="BU274" s="19">
        <f t="shared" si="1397"/>
        <v>0</v>
      </c>
      <c r="BV274" s="25"/>
      <c r="BW274" s="25"/>
      <c r="BX274" s="25"/>
      <c r="BY274" s="25"/>
      <c r="BZ274" s="25"/>
      <c r="CA274" s="19">
        <f>SUM(BV274:BZ274)</f>
        <v>0</v>
      </c>
      <c r="CB274" s="25"/>
      <c r="CC274" s="19">
        <f t="shared" si="1348"/>
        <v>0</v>
      </c>
      <c r="CD274" s="25"/>
      <c r="CE274" s="19">
        <f t="shared" si="1078"/>
        <v>0</v>
      </c>
      <c r="CF274" s="19">
        <f t="shared" si="1079"/>
        <v>3</v>
      </c>
      <c r="CG274" s="48">
        <f t="shared" si="1341"/>
        <v>3.150246208410781E-4</v>
      </c>
      <c r="CH274" s="20"/>
      <c r="CI274" s="25"/>
      <c r="CJ274" s="25">
        <v>1.754</v>
      </c>
      <c r="CK274" s="25">
        <v>0.3</v>
      </c>
      <c r="CL274" s="25"/>
      <c r="CM274" s="25"/>
      <c r="CN274" s="25"/>
      <c r="CO274" s="19">
        <f t="shared" si="1398"/>
        <v>2.0539999999999998</v>
      </c>
      <c r="CP274" s="25"/>
      <c r="CQ274" s="25"/>
      <c r="CR274" s="25"/>
      <c r="CS274" s="25"/>
      <c r="CT274" s="25"/>
      <c r="CU274" s="25"/>
      <c r="CV274" s="19">
        <f t="shared" si="1399"/>
        <v>0</v>
      </c>
      <c r="CW274" s="25"/>
      <c r="CX274" s="25"/>
      <c r="CY274" s="25"/>
      <c r="CZ274" s="25"/>
      <c r="DA274" s="25"/>
      <c r="DB274" s="19">
        <f t="shared" si="1328"/>
        <v>0</v>
      </c>
      <c r="DC274" s="25"/>
      <c r="DD274" s="25"/>
      <c r="DE274" s="25"/>
      <c r="DF274" s="25"/>
      <c r="DG274" s="25"/>
      <c r="DH274" s="19">
        <f t="shared" si="1347"/>
        <v>0</v>
      </c>
      <c r="DI274" s="25"/>
      <c r="DJ274" s="25"/>
      <c r="DK274" s="25"/>
      <c r="DL274" s="19">
        <f t="shared" si="1082"/>
        <v>0</v>
      </c>
      <c r="DM274" s="25"/>
      <c r="DN274" s="25"/>
      <c r="DO274" s="25"/>
      <c r="DP274" s="25"/>
      <c r="DQ274" s="25"/>
      <c r="DR274" s="19">
        <f t="shared" si="1329"/>
        <v>0</v>
      </c>
      <c r="DS274" s="19">
        <f t="shared" si="1330"/>
        <v>2.0539999999999998</v>
      </c>
      <c r="DT274" s="48">
        <f t="shared" si="1343"/>
        <v>9.6675825560226563E-5</v>
      </c>
      <c r="DU274" s="20"/>
      <c r="DV274" s="25"/>
      <c r="DW274" s="25"/>
      <c r="DX274" s="25"/>
      <c r="DY274" s="19">
        <f t="shared" si="1086"/>
        <v>0</v>
      </c>
      <c r="DZ274" s="25"/>
      <c r="EA274" s="19">
        <f t="shared" si="1331"/>
        <v>0</v>
      </c>
      <c r="EB274" s="25"/>
      <c r="EC274" s="25"/>
      <c r="ED274" s="25"/>
      <c r="EE274" s="25"/>
      <c r="EF274" s="25"/>
      <c r="EG274" s="25"/>
      <c r="EH274" s="19">
        <f t="shared" si="1332"/>
        <v>0</v>
      </c>
      <c r="EI274" s="25"/>
      <c r="EJ274" s="25"/>
      <c r="EK274" s="25"/>
      <c r="EL274" s="25"/>
      <c r="EM274" s="25"/>
      <c r="EN274" s="19">
        <f t="shared" si="1333"/>
        <v>0</v>
      </c>
      <c r="EO274" s="21">
        <f t="shared" si="1089"/>
        <v>0</v>
      </c>
      <c r="EP274" s="48" t="str">
        <f t="shared" si="1101"/>
        <v/>
      </c>
      <c r="ER274" s="25"/>
      <c r="ES274" s="25"/>
      <c r="ET274" s="25"/>
      <c r="EU274" s="25"/>
      <c r="EV274" s="25"/>
      <c r="EW274" s="25"/>
      <c r="EX274" s="25"/>
      <c r="EY274" s="19">
        <f t="shared" si="1334"/>
        <v>0</v>
      </c>
      <c r="EZ274" s="21">
        <f t="shared" si="1335"/>
        <v>0</v>
      </c>
      <c r="FA274" s="48" t="str">
        <f t="shared" si="1345"/>
        <v/>
      </c>
    </row>
    <row r="275" spans="1:157" x14ac:dyDescent="0.25">
      <c r="A275" s="26"/>
      <c r="B275" s="8" t="s">
        <v>122</v>
      </c>
      <c r="C275" s="1"/>
      <c r="D275" s="25"/>
      <c r="E275" s="25"/>
      <c r="F275" s="25"/>
      <c r="G275" s="25"/>
      <c r="H275" s="25"/>
      <c r="I275" s="25"/>
      <c r="J275" s="25"/>
      <c r="K275" s="25"/>
      <c r="L275" s="25"/>
      <c r="M275" s="25"/>
      <c r="N275" s="25"/>
      <c r="O275" s="21">
        <f t="shared" si="1388"/>
        <v>0</v>
      </c>
      <c r="P275" s="25"/>
      <c r="Q275" s="25"/>
      <c r="R275" s="25"/>
      <c r="S275" s="21">
        <f t="shared" si="1389"/>
        <v>0</v>
      </c>
      <c r="T275" s="25"/>
      <c r="U275" s="25"/>
      <c r="V275" s="25"/>
      <c r="W275" s="25"/>
      <c r="X275" s="25"/>
      <c r="Y275" s="21">
        <f t="shared" ref="Y275:Y282" si="1400">SUM(T275:X275)</f>
        <v>0</v>
      </c>
      <c r="Z275" s="21">
        <f t="shared" si="1300"/>
        <v>0</v>
      </c>
      <c r="AA275" s="46" t="str">
        <f t="shared" si="1336"/>
        <v/>
      </c>
      <c r="AB275" s="20"/>
      <c r="AC275" s="25"/>
      <c r="AD275" s="25"/>
      <c r="AE275" s="25"/>
      <c r="AF275" s="25"/>
      <c r="AG275" s="25"/>
      <c r="AH275" s="21">
        <f t="shared" si="1391"/>
        <v>0</v>
      </c>
      <c r="AI275" s="25"/>
      <c r="AJ275" s="25"/>
      <c r="AK275" s="25"/>
      <c r="AL275" s="25"/>
      <c r="AM275" s="25"/>
      <c r="AN275" s="21">
        <f t="shared" si="1392"/>
        <v>0</v>
      </c>
      <c r="AO275" s="25"/>
      <c r="AP275" s="25"/>
      <c r="AQ275" s="25"/>
      <c r="AR275" s="25"/>
      <c r="AS275" s="25"/>
      <c r="AT275" s="21">
        <f t="shared" si="1393"/>
        <v>0</v>
      </c>
      <c r="AU275" s="25"/>
      <c r="AV275" s="25"/>
      <c r="AW275" s="25"/>
      <c r="AX275" s="25"/>
      <c r="AY275" s="25"/>
      <c r="AZ275" s="21">
        <f t="shared" ref="AZ275:AZ282" si="1401">SUM(AU275:AY275)</f>
        <v>0</v>
      </c>
      <c r="BA275" s="21">
        <f t="shared" ref="BA275:BA282" si="1402">SUM(AH275,AN275,AT275,AZ275)</f>
        <v>0</v>
      </c>
      <c r="BB275" s="46" t="str">
        <f t="shared" si="1337"/>
        <v/>
      </c>
      <c r="BC275" s="20"/>
      <c r="BD275" s="25"/>
      <c r="BE275" s="25"/>
      <c r="BF275" s="25"/>
      <c r="BG275" s="25"/>
      <c r="BH275" s="25"/>
      <c r="BI275" s="21">
        <f t="shared" si="1321"/>
        <v>0</v>
      </c>
      <c r="BJ275" s="25"/>
      <c r="BK275" s="25"/>
      <c r="BL275" s="25"/>
      <c r="BM275" s="25"/>
      <c r="BN275" s="25"/>
      <c r="BO275" s="21">
        <f t="shared" si="1306"/>
        <v>0</v>
      </c>
      <c r="BP275" s="25"/>
      <c r="BQ275" s="25"/>
      <c r="BR275" s="25"/>
      <c r="BS275" s="25"/>
      <c r="BT275" s="25"/>
      <c r="BU275" s="21">
        <f t="shared" si="1397"/>
        <v>0</v>
      </c>
      <c r="BV275" s="25"/>
      <c r="BW275" s="25"/>
      <c r="BX275" s="25"/>
      <c r="BY275" s="25"/>
      <c r="BZ275" s="25"/>
      <c r="CA275" s="21">
        <f t="shared" ref="CA275:CA276" si="1403">SUM(BV275:BZ275)</f>
        <v>0</v>
      </c>
      <c r="CB275" s="25"/>
      <c r="CC275" s="21">
        <f t="shared" si="1348"/>
        <v>0</v>
      </c>
      <c r="CD275" s="25"/>
      <c r="CE275" s="21">
        <f t="shared" si="1078"/>
        <v>0</v>
      </c>
      <c r="CF275" s="21">
        <f t="shared" si="1079"/>
        <v>0</v>
      </c>
      <c r="CG275" s="46" t="str">
        <f t="shared" si="1341"/>
        <v/>
      </c>
      <c r="CH275" s="20"/>
      <c r="CI275" s="25"/>
      <c r="CJ275" s="25"/>
      <c r="CK275" s="25"/>
      <c r="CL275" s="25"/>
      <c r="CM275" s="25"/>
      <c r="CN275" s="25"/>
      <c r="CO275" s="21">
        <f t="shared" si="1398"/>
        <v>0</v>
      </c>
      <c r="CP275" s="25"/>
      <c r="CQ275" s="25"/>
      <c r="CR275" s="25"/>
      <c r="CS275" s="25"/>
      <c r="CT275" s="25"/>
      <c r="CU275" s="25"/>
      <c r="CV275" s="21">
        <f t="shared" si="1399"/>
        <v>0</v>
      </c>
      <c r="CW275" s="25"/>
      <c r="CX275" s="25"/>
      <c r="CY275" s="25"/>
      <c r="CZ275" s="25"/>
      <c r="DA275" s="25"/>
      <c r="DB275" s="21">
        <f t="shared" si="1328"/>
        <v>0</v>
      </c>
      <c r="DC275" s="25"/>
      <c r="DD275" s="25"/>
      <c r="DE275" s="25"/>
      <c r="DF275" s="25"/>
      <c r="DG275" s="25"/>
      <c r="DH275" s="21">
        <f t="shared" si="1347"/>
        <v>0</v>
      </c>
      <c r="DI275" s="25">
        <v>0.11</v>
      </c>
      <c r="DJ275" s="25"/>
      <c r="DK275" s="25"/>
      <c r="DL275" s="21">
        <f t="shared" si="1082"/>
        <v>0.11</v>
      </c>
      <c r="DM275" s="25"/>
      <c r="DN275" s="25"/>
      <c r="DO275" s="25"/>
      <c r="DP275" s="25"/>
      <c r="DQ275" s="25"/>
      <c r="DR275" s="21">
        <f t="shared" si="1329"/>
        <v>0</v>
      </c>
      <c r="DS275" s="19">
        <f t="shared" si="1330"/>
        <v>0.11</v>
      </c>
      <c r="DT275" s="46">
        <f t="shared" si="1343"/>
        <v>5.1773811156888622E-6</v>
      </c>
      <c r="DU275" s="20"/>
      <c r="DV275" s="25"/>
      <c r="DW275" s="25"/>
      <c r="DX275" s="25"/>
      <c r="DY275" s="21">
        <f t="shared" si="1086"/>
        <v>0</v>
      </c>
      <c r="DZ275" s="25"/>
      <c r="EA275" s="21">
        <f t="shared" si="1331"/>
        <v>0</v>
      </c>
      <c r="EB275" s="25"/>
      <c r="EC275" s="25"/>
      <c r="ED275" s="25"/>
      <c r="EE275" s="25"/>
      <c r="EF275" s="25"/>
      <c r="EG275" s="25"/>
      <c r="EH275" s="21">
        <f t="shared" si="1332"/>
        <v>0</v>
      </c>
      <c r="EI275" s="25"/>
      <c r="EJ275" s="25"/>
      <c r="EK275" s="25"/>
      <c r="EL275" s="25"/>
      <c r="EM275" s="25"/>
      <c r="EN275" s="21">
        <f t="shared" si="1333"/>
        <v>0</v>
      </c>
      <c r="EO275" s="21">
        <f t="shared" si="1089"/>
        <v>0</v>
      </c>
      <c r="EP275" s="48" t="str">
        <f t="shared" si="1101"/>
        <v/>
      </c>
      <c r="ER275" s="25"/>
      <c r="ES275" s="25"/>
      <c r="ET275" s="25"/>
      <c r="EU275" s="25"/>
      <c r="EV275" s="25"/>
      <c r="EW275" s="25"/>
      <c r="EX275" s="25"/>
      <c r="EY275" s="21">
        <f t="shared" si="1334"/>
        <v>0</v>
      </c>
      <c r="EZ275" s="21">
        <f t="shared" si="1335"/>
        <v>0</v>
      </c>
      <c r="FA275" s="46" t="str">
        <f t="shared" si="1345"/>
        <v/>
      </c>
    </row>
    <row r="276" spans="1:157" x14ac:dyDescent="0.25">
      <c r="A276" s="26"/>
      <c r="B276" s="8" t="s">
        <v>123</v>
      </c>
      <c r="C276" s="1"/>
      <c r="D276" s="25"/>
      <c r="E276" s="25"/>
      <c r="F276" s="25"/>
      <c r="G276" s="25"/>
      <c r="H276" s="25"/>
      <c r="I276" s="25"/>
      <c r="J276" s="25"/>
      <c r="K276" s="25"/>
      <c r="L276" s="25"/>
      <c r="M276" s="25"/>
      <c r="N276" s="25"/>
      <c r="O276" s="21">
        <f t="shared" si="1388"/>
        <v>0</v>
      </c>
      <c r="P276" s="25"/>
      <c r="Q276" s="25"/>
      <c r="R276" s="25"/>
      <c r="S276" s="21">
        <f t="shared" si="1389"/>
        <v>0</v>
      </c>
      <c r="T276" s="25"/>
      <c r="U276" s="25"/>
      <c r="V276" s="25"/>
      <c r="W276" s="25"/>
      <c r="X276" s="25"/>
      <c r="Y276" s="21">
        <f t="shared" si="1400"/>
        <v>0</v>
      </c>
      <c r="Z276" s="21">
        <f t="shared" si="1300"/>
        <v>0</v>
      </c>
      <c r="AA276" s="46" t="str">
        <f t="shared" si="1336"/>
        <v/>
      </c>
      <c r="AB276" s="20"/>
      <c r="AC276" s="25"/>
      <c r="AD276" s="25"/>
      <c r="AE276" s="25"/>
      <c r="AF276" s="25"/>
      <c r="AG276" s="25"/>
      <c r="AH276" s="21">
        <f t="shared" si="1391"/>
        <v>0</v>
      </c>
      <c r="AI276" s="25"/>
      <c r="AJ276" s="25"/>
      <c r="AK276" s="25"/>
      <c r="AL276" s="25"/>
      <c r="AM276" s="25"/>
      <c r="AN276" s="21">
        <f t="shared" si="1392"/>
        <v>0</v>
      </c>
      <c r="AO276" s="25"/>
      <c r="AP276" s="25"/>
      <c r="AQ276" s="25"/>
      <c r="AR276" s="25"/>
      <c r="AS276" s="25"/>
      <c r="AT276" s="21">
        <f t="shared" si="1393"/>
        <v>0</v>
      </c>
      <c r="AU276" s="25"/>
      <c r="AV276" s="25"/>
      <c r="AW276" s="25"/>
      <c r="AX276" s="25"/>
      <c r="AY276" s="25"/>
      <c r="AZ276" s="21">
        <f t="shared" si="1401"/>
        <v>0</v>
      </c>
      <c r="BA276" s="21">
        <f t="shared" si="1402"/>
        <v>0</v>
      </c>
      <c r="BB276" s="46" t="str">
        <f t="shared" si="1337"/>
        <v/>
      </c>
      <c r="BC276" s="20"/>
      <c r="BD276" s="25"/>
      <c r="BE276" s="25"/>
      <c r="BF276" s="25"/>
      <c r="BG276" s="25"/>
      <c r="BH276" s="25"/>
      <c r="BI276" s="21">
        <f t="shared" si="1321"/>
        <v>0</v>
      </c>
      <c r="BJ276" s="25"/>
      <c r="BK276" s="25"/>
      <c r="BL276" s="25"/>
      <c r="BM276" s="25"/>
      <c r="BN276" s="25"/>
      <c r="BO276" s="21">
        <f t="shared" si="1306"/>
        <v>0</v>
      </c>
      <c r="BP276" s="25"/>
      <c r="BQ276" s="25"/>
      <c r="BR276" s="25"/>
      <c r="BS276" s="25"/>
      <c r="BT276" s="25"/>
      <c r="BU276" s="21">
        <f t="shared" si="1397"/>
        <v>0</v>
      </c>
      <c r="BV276" s="25"/>
      <c r="BW276" s="25"/>
      <c r="BX276" s="25"/>
      <c r="BY276" s="25"/>
      <c r="BZ276" s="25"/>
      <c r="CA276" s="21">
        <f t="shared" si="1403"/>
        <v>0</v>
      </c>
      <c r="CB276" s="25"/>
      <c r="CC276" s="21">
        <f t="shared" si="1348"/>
        <v>0</v>
      </c>
      <c r="CD276" s="25"/>
      <c r="CE276" s="21">
        <f t="shared" si="1078"/>
        <v>0</v>
      </c>
      <c r="CF276" s="21">
        <f t="shared" si="1079"/>
        <v>0</v>
      </c>
      <c r="CG276" s="46" t="str">
        <f t="shared" si="1341"/>
        <v/>
      </c>
      <c r="CH276" s="20"/>
      <c r="CI276" s="25"/>
      <c r="CJ276" s="25"/>
      <c r="CK276" s="25"/>
      <c r="CL276" s="25"/>
      <c r="CM276" s="25"/>
      <c r="CN276" s="25"/>
      <c r="CO276" s="21">
        <f t="shared" si="1398"/>
        <v>0</v>
      </c>
      <c r="CP276" s="25"/>
      <c r="CQ276" s="25"/>
      <c r="CR276" s="25"/>
      <c r="CS276" s="25"/>
      <c r="CT276" s="25"/>
      <c r="CU276" s="25"/>
      <c r="CV276" s="21">
        <f t="shared" si="1399"/>
        <v>0</v>
      </c>
      <c r="CW276" s="25"/>
      <c r="CX276" s="25"/>
      <c r="CY276" s="25"/>
      <c r="CZ276" s="25"/>
      <c r="DA276" s="25"/>
      <c r="DB276" s="21">
        <f t="shared" si="1328"/>
        <v>0</v>
      </c>
      <c r="DC276" s="25"/>
      <c r="DD276" s="25"/>
      <c r="DE276" s="25"/>
      <c r="DF276" s="25"/>
      <c r="DG276" s="25"/>
      <c r="DH276" s="21">
        <f t="shared" si="1347"/>
        <v>0</v>
      </c>
      <c r="DI276" s="25">
        <v>0.65124700000000002</v>
      </c>
      <c r="DJ276" s="25">
        <v>9.3999999999999989E-7</v>
      </c>
      <c r="DK276" s="25"/>
      <c r="DL276" s="21">
        <f t="shared" si="1082"/>
        <v>0.65124793999999997</v>
      </c>
      <c r="DM276" s="25"/>
      <c r="DN276" s="25"/>
      <c r="DO276" s="25"/>
      <c r="DP276" s="25"/>
      <c r="DQ276" s="25"/>
      <c r="DR276" s="21">
        <f t="shared" si="1329"/>
        <v>0</v>
      </c>
      <c r="DS276" s="19">
        <f t="shared" si="1330"/>
        <v>0.65124793999999997</v>
      </c>
      <c r="DT276" s="46">
        <f t="shared" si="1343"/>
        <v>3.0652352601702485E-5</v>
      </c>
      <c r="DU276" s="20"/>
      <c r="DV276" s="25"/>
      <c r="DW276" s="25"/>
      <c r="DX276" s="25"/>
      <c r="DY276" s="21">
        <f t="shared" si="1086"/>
        <v>0</v>
      </c>
      <c r="DZ276" s="25"/>
      <c r="EA276" s="21">
        <f t="shared" si="1331"/>
        <v>0</v>
      </c>
      <c r="EB276" s="25"/>
      <c r="EC276" s="25"/>
      <c r="ED276" s="25"/>
      <c r="EE276" s="25"/>
      <c r="EF276" s="25"/>
      <c r="EG276" s="25"/>
      <c r="EH276" s="21">
        <f t="shared" si="1332"/>
        <v>0</v>
      </c>
      <c r="EI276" s="25"/>
      <c r="EJ276" s="25"/>
      <c r="EK276" s="25"/>
      <c r="EL276" s="25"/>
      <c r="EM276" s="25"/>
      <c r="EN276" s="21">
        <f t="shared" si="1333"/>
        <v>0</v>
      </c>
      <c r="EO276" s="21">
        <f t="shared" si="1089"/>
        <v>0</v>
      </c>
      <c r="EP276" s="48" t="str">
        <f t="shared" si="1101"/>
        <v/>
      </c>
      <c r="ER276" s="25"/>
      <c r="ES276" s="25"/>
      <c r="ET276" s="25"/>
      <c r="EU276" s="25"/>
      <c r="EV276" s="25"/>
      <c r="EW276" s="25"/>
      <c r="EX276" s="25"/>
      <c r="EY276" s="21">
        <f t="shared" si="1334"/>
        <v>0</v>
      </c>
      <c r="EZ276" s="21">
        <f t="shared" si="1335"/>
        <v>0</v>
      </c>
      <c r="FA276" s="46" t="str">
        <f t="shared" si="1345"/>
        <v/>
      </c>
    </row>
    <row r="277" spans="1:157" x14ac:dyDescent="0.25">
      <c r="A277" s="26"/>
      <c r="B277" s="8" t="s">
        <v>124</v>
      </c>
      <c r="C277" s="1"/>
      <c r="D277" s="25"/>
      <c r="E277" s="25"/>
      <c r="F277" s="25"/>
      <c r="G277" s="25"/>
      <c r="H277" s="25"/>
      <c r="I277" s="25"/>
      <c r="J277" s="25"/>
      <c r="K277" s="25"/>
      <c r="L277" s="25"/>
      <c r="M277" s="25"/>
      <c r="N277" s="25"/>
      <c r="O277" s="21">
        <f t="shared" si="1388"/>
        <v>0</v>
      </c>
      <c r="P277" s="25"/>
      <c r="Q277" s="25"/>
      <c r="R277" s="25"/>
      <c r="S277" s="21">
        <f t="shared" si="1389"/>
        <v>0</v>
      </c>
      <c r="T277" s="25"/>
      <c r="U277" s="25"/>
      <c r="V277" s="25"/>
      <c r="W277" s="25"/>
      <c r="X277" s="25"/>
      <c r="Y277" s="21">
        <f t="shared" si="1400"/>
        <v>0</v>
      </c>
      <c r="Z277" s="21">
        <f t="shared" si="1300"/>
        <v>0</v>
      </c>
      <c r="AA277" s="46" t="str">
        <f t="shared" si="1336"/>
        <v/>
      </c>
      <c r="AB277" s="20"/>
      <c r="AC277" s="25"/>
      <c r="AD277" s="25"/>
      <c r="AE277" s="25"/>
      <c r="AF277" s="25"/>
      <c r="AG277" s="25"/>
      <c r="AH277" s="21">
        <f t="shared" si="1391"/>
        <v>0</v>
      </c>
      <c r="AI277" s="25"/>
      <c r="AJ277" s="25"/>
      <c r="AK277" s="25"/>
      <c r="AL277" s="25"/>
      <c r="AM277" s="25"/>
      <c r="AN277" s="21">
        <f t="shared" si="1392"/>
        <v>0</v>
      </c>
      <c r="AO277" s="25"/>
      <c r="AP277" s="25"/>
      <c r="AQ277" s="25"/>
      <c r="AR277" s="25"/>
      <c r="AS277" s="25"/>
      <c r="AT277" s="21">
        <f t="shared" si="1393"/>
        <v>0</v>
      </c>
      <c r="AU277" s="25"/>
      <c r="AV277" s="25"/>
      <c r="AW277" s="25"/>
      <c r="AX277" s="25"/>
      <c r="AY277" s="25"/>
      <c r="AZ277" s="21">
        <f t="shared" si="1401"/>
        <v>0</v>
      </c>
      <c r="BA277" s="21">
        <f t="shared" si="1402"/>
        <v>0</v>
      </c>
      <c r="BB277" s="46" t="str">
        <f t="shared" si="1337"/>
        <v/>
      </c>
      <c r="BC277" s="20"/>
      <c r="BD277" s="25"/>
      <c r="BE277" s="25"/>
      <c r="BF277" s="25"/>
      <c r="BG277" s="25"/>
      <c r="BH277" s="25"/>
      <c r="BI277" s="21">
        <f t="shared" si="1321"/>
        <v>0</v>
      </c>
      <c r="BJ277" s="25"/>
      <c r="BK277" s="25"/>
      <c r="BL277" s="25"/>
      <c r="BM277" s="25"/>
      <c r="BN277" s="25"/>
      <c r="BO277" s="21">
        <f t="shared" si="1306"/>
        <v>0</v>
      </c>
      <c r="BP277" s="25"/>
      <c r="BQ277" s="25"/>
      <c r="BR277" s="25"/>
      <c r="BS277" s="25"/>
      <c r="BT277" s="25"/>
      <c r="BU277" s="21">
        <f t="shared" si="1397"/>
        <v>0</v>
      </c>
      <c r="BV277" s="25"/>
      <c r="BW277" s="25"/>
      <c r="BX277" s="25"/>
      <c r="BY277" s="25"/>
      <c r="BZ277" s="25"/>
      <c r="CA277" s="21">
        <f t="shared" ref="CA277:CA282" si="1404">SUM(BV277:BZ277)</f>
        <v>0</v>
      </c>
      <c r="CB277" s="25">
        <v>10</v>
      </c>
      <c r="CC277" s="21">
        <f t="shared" ref="CC277:CC282" si="1405">SUM(CB277)</f>
        <v>10</v>
      </c>
      <c r="CD277" s="25"/>
      <c r="CE277" s="21">
        <f t="shared" si="1078"/>
        <v>0</v>
      </c>
      <c r="CF277" s="21">
        <f t="shared" si="1079"/>
        <v>10</v>
      </c>
      <c r="CG277" s="46">
        <f t="shared" si="1341"/>
        <v>1.0500820694702604E-3</v>
      </c>
      <c r="CH277" s="20"/>
      <c r="CI277" s="25"/>
      <c r="CJ277" s="25"/>
      <c r="CK277" s="25"/>
      <c r="CL277" s="25"/>
      <c r="CM277" s="25"/>
      <c r="CN277" s="25"/>
      <c r="CO277" s="21">
        <f t="shared" si="1398"/>
        <v>0</v>
      </c>
      <c r="CP277" s="25"/>
      <c r="CQ277" s="25"/>
      <c r="CR277" s="25"/>
      <c r="CS277" s="25"/>
      <c r="CT277" s="25"/>
      <c r="CU277" s="25"/>
      <c r="CV277" s="21">
        <f t="shared" si="1399"/>
        <v>0</v>
      </c>
      <c r="CW277" s="25"/>
      <c r="CX277" s="25"/>
      <c r="CY277" s="25"/>
      <c r="CZ277" s="25"/>
      <c r="DA277" s="25"/>
      <c r="DB277" s="21">
        <f t="shared" si="1328"/>
        <v>0</v>
      </c>
      <c r="DC277" s="25"/>
      <c r="DD277" s="25"/>
      <c r="DE277" s="25"/>
      <c r="DF277" s="25"/>
      <c r="DG277" s="25"/>
      <c r="DH277" s="21">
        <f t="shared" si="1347"/>
        <v>0</v>
      </c>
      <c r="DI277" s="25"/>
      <c r="DJ277" s="25"/>
      <c r="DK277" s="25"/>
      <c r="DL277" s="21">
        <f t="shared" si="1082"/>
        <v>0</v>
      </c>
      <c r="DM277" s="25"/>
      <c r="DN277" s="25"/>
      <c r="DO277" s="25"/>
      <c r="DP277" s="25"/>
      <c r="DQ277" s="25"/>
      <c r="DR277" s="21">
        <f t="shared" si="1329"/>
        <v>0</v>
      </c>
      <c r="DS277" s="19">
        <f t="shared" si="1330"/>
        <v>0</v>
      </c>
      <c r="DT277" s="46" t="str">
        <f t="shared" si="1343"/>
        <v/>
      </c>
      <c r="DU277" s="20"/>
      <c r="DV277" s="25"/>
      <c r="DW277" s="25"/>
      <c r="DX277" s="25"/>
      <c r="DY277" s="21">
        <f t="shared" si="1086"/>
        <v>0</v>
      </c>
      <c r="DZ277" s="25"/>
      <c r="EA277" s="21">
        <f t="shared" si="1331"/>
        <v>0</v>
      </c>
      <c r="EB277" s="25"/>
      <c r="EC277" s="25"/>
      <c r="ED277" s="25"/>
      <c r="EE277" s="25"/>
      <c r="EF277" s="25"/>
      <c r="EG277" s="25"/>
      <c r="EH277" s="21">
        <f t="shared" si="1332"/>
        <v>0</v>
      </c>
      <c r="EI277" s="25"/>
      <c r="EJ277" s="25"/>
      <c r="EK277" s="25"/>
      <c r="EL277" s="25"/>
      <c r="EM277" s="25"/>
      <c r="EN277" s="21">
        <f t="shared" si="1333"/>
        <v>0</v>
      </c>
      <c r="EO277" s="21">
        <f t="shared" si="1089"/>
        <v>0</v>
      </c>
      <c r="EP277" s="48" t="str">
        <f t="shared" si="1101"/>
        <v/>
      </c>
      <c r="ER277" s="25"/>
      <c r="ES277" s="25"/>
      <c r="ET277" s="25"/>
      <c r="EU277" s="25"/>
      <c r="EV277" s="25"/>
      <c r="EW277" s="25"/>
      <c r="EX277" s="25"/>
      <c r="EY277" s="21">
        <f t="shared" si="1334"/>
        <v>0</v>
      </c>
      <c r="EZ277" s="21">
        <f t="shared" si="1335"/>
        <v>0</v>
      </c>
      <c r="FA277" s="46" t="str">
        <f t="shared" si="1345"/>
        <v/>
      </c>
    </row>
    <row r="278" spans="1:157" x14ac:dyDescent="0.25">
      <c r="A278" s="26"/>
      <c r="B278" s="8" t="s">
        <v>125</v>
      </c>
      <c r="C278" s="1"/>
      <c r="D278" s="25"/>
      <c r="E278" s="25"/>
      <c r="F278" s="25"/>
      <c r="G278" s="25"/>
      <c r="H278" s="25"/>
      <c r="I278" s="25"/>
      <c r="J278" s="25"/>
      <c r="K278" s="25"/>
      <c r="L278" s="25"/>
      <c r="M278" s="25"/>
      <c r="N278" s="25"/>
      <c r="O278" s="21">
        <f t="shared" ref="O278" si="1406">SUM(D278:N278)</f>
        <v>0</v>
      </c>
      <c r="P278" s="25"/>
      <c r="Q278" s="25"/>
      <c r="R278" s="25"/>
      <c r="S278" s="21">
        <f t="shared" ref="S278" si="1407">SUM(P278:R278)</f>
        <v>0</v>
      </c>
      <c r="T278" s="25"/>
      <c r="U278" s="25"/>
      <c r="V278" s="25"/>
      <c r="W278" s="25"/>
      <c r="X278" s="25"/>
      <c r="Y278" s="21">
        <f t="shared" ref="Y278" si="1408">SUM(T278:X278)</f>
        <v>0</v>
      </c>
      <c r="Z278" s="21">
        <f t="shared" ref="Z278" si="1409">SUM(O278,S278,Y278)</f>
        <v>0</v>
      </c>
      <c r="AA278" s="46" t="str">
        <f t="shared" si="1336"/>
        <v/>
      </c>
      <c r="AB278" s="20"/>
      <c r="AC278" s="25"/>
      <c r="AD278" s="25"/>
      <c r="AE278" s="25"/>
      <c r="AF278" s="25"/>
      <c r="AG278" s="25"/>
      <c r="AH278" s="21">
        <f t="shared" ref="AH278" si="1410">SUM(AC278:AG278)</f>
        <v>0</v>
      </c>
      <c r="AI278" s="25"/>
      <c r="AJ278" s="25"/>
      <c r="AK278" s="25"/>
      <c r="AL278" s="25"/>
      <c r="AM278" s="25"/>
      <c r="AN278" s="21">
        <f t="shared" ref="AN278" si="1411">SUM(AI278:AM278)</f>
        <v>0</v>
      </c>
      <c r="AO278" s="25"/>
      <c r="AP278" s="25"/>
      <c r="AQ278" s="25"/>
      <c r="AR278" s="25"/>
      <c r="AS278" s="25"/>
      <c r="AT278" s="21">
        <f t="shared" ref="AT278" si="1412">SUM(AO278:AS278)</f>
        <v>0</v>
      </c>
      <c r="AU278" s="25"/>
      <c r="AV278" s="25"/>
      <c r="AW278" s="25"/>
      <c r="AX278" s="25"/>
      <c r="AY278" s="25"/>
      <c r="AZ278" s="21">
        <f t="shared" ref="AZ278" si="1413">SUM(AU278:AY278)</f>
        <v>0</v>
      </c>
      <c r="BA278" s="21">
        <f t="shared" ref="BA278" si="1414">SUM(AH278,AN278,AT278,AZ278)</f>
        <v>0</v>
      </c>
      <c r="BB278" s="46" t="str">
        <f t="shared" si="1337"/>
        <v/>
      </c>
      <c r="BC278" s="20"/>
      <c r="BD278" s="25"/>
      <c r="BE278" s="25"/>
      <c r="BF278" s="25"/>
      <c r="BG278" s="25"/>
      <c r="BH278" s="25"/>
      <c r="BI278" s="21">
        <f t="shared" si="1321"/>
        <v>0</v>
      </c>
      <c r="BJ278" s="25"/>
      <c r="BK278" s="25"/>
      <c r="BL278" s="25"/>
      <c r="BM278" s="25"/>
      <c r="BN278" s="25"/>
      <c r="BO278" s="21">
        <f t="shared" ref="BO278" si="1415">SUM(BJ278:BN278)</f>
        <v>0</v>
      </c>
      <c r="BP278" s="25"/>
      <c r="BQ278" s="25"/>
      <c r="BR278" s="25"/>
      <c r="BS278" s="25"/>
      <c r="BT278" s="25"/>
      <c r="BU278" s="21">
        <f t="shared" ref="BU278" si="1416">SUM(BP278:BT278)</f>
        <v>0</v>
      </c>
      <c r="BV278" s="25"/>
      <c r="BW278" s="25"/>
      <c r="BX278" s="25"/>
      <c r="BY278" s="25"/>
      <c r="BZ278" s="25"/>
      <c r="CA278" s="21">
        <f t="shared" ref="CA278" si="1417">SUM(BV278:BZ278)</f>
        <v>0</v>
      </c>
      <c r="CB278" s="25"/>
      <c r="CC278" s="21">
        <f t="shared" ref="CC278" si="1418">SUM(CB278)</f>
        <v>0</v>
      </c>
      <c r="CD278" s="25"/>
      <c r="CE278" s="21">
        <f t="shared" ref="CE278" si="1419">SUM(CD278:CD278)</f>
        <v>0</v>
      </c>
      <c r="CF278" s="21">
        <f t="shared" ref="CF278" si="1420">SUM(BI278,BO278,BU278,CA278,CC278,CE278)</f>
        <v>0</v>
      </c>
      <c r="CG278" s="46" t="str">
        <f t="shared" si="1341"/>
        <v/>
      </c>
      <c r="CH278" s="20"/>
      <c r="CI278" s="25"/>
      <c r="CJ278" s="25"/>
      <c r="CK278" s="25"/>
      <c r="CL278" s="25"/>
      <c r="CM278" s="25"/>
      <c r="CN278" s="25"/>
      <c r="CO278" s="21">
        <f t="shared" ref="CO278" si="1421">SUM(CI278:CN278)</f>
        <v>0</v>
      </c>
      <c r="CP278" s="25"/>
      <c r="CQ278" s="25"/>
      <c r="CR278" s="25"/>
      <c r="CS278" s="25"/>
      <c r="CT278" s="25"/>
      <c r="CU278" s="25"/>
      <c r="CV278" s="21">
        <f t="shared" ref="CV278" si="1422">SUM(CP278:CU278)</f>
        <v>0</v>
      </c>
      <c r="CW278" s="25"/>
      <c r="CX278" s="25"/>
      <c r="CY278" s="25"/>
      <c r="CZ278" s="25"/>
      <c r="DA278" s="25"/>
      <c r="DB278" s="21">
        <f t="shared" ref="DB278" si="1423">SUM(CW278:DA278)</f>
        <v>0</v>
      </c>
      <c r="DC278" s="25">
        <v>0.1</v>
      </c>
      <c r="DD278" s="25"/>
      <c r="DE278" s="25"/>
      <c r="DF278" s="25"/>
      <c r="DG278" s="25"/>
      <c r="DH278" s="21">
        <f t="shared" si="1347"/>
        <v>0.1</v>
      </c>
      <c r="DI278" s="25"/>
      <c r="DJ278" s="25"/>
      <c r="DK278" s="25"/>
      <c r="DL278" s="21">
        <f t="shared" si="1082"/>
        <v>0</v>
      </c>
      <c r="DM278" s="25"/>
      <c r="DN278" s="25"/>
      <c r="DO278" s="25"/>
      <c r="DP278" s="25"/>
      <c r="DQ278" s="25"/>
      <c r="DR278" s="21">
        <f t="shared" si="1329"/>
        <v>0</v>
      </c>
      <c r="DS278" s="19">
        <f t="shared" si="1330"/>
        <v>0.1</v>
      </c>
      <c r="DT278" s="46">
        <f t="shared" si="1343"/>
        <v>4.7067101051716935E-6</v>
      </c>
      <c r="DU278" s="20"/>
      <c r="DV278" s="25"/>
      <c r="DW278" s="25"/>
      <c r="DX278" s="25"/>
      <c r="DY278" s="21">
        <f t="shared" si="1086"/>
        <v>0</v>
      </c>
      <c r="DZ278" s="25"/>
      <c r="EA278" s="21">
        <f t="shared" si="1331"/>
        <v>0</v>
      </c>
      <c r="EB278" s="25"/>
      <c r="EC278" s="25"/>
      <c r="ED278" s="25"/>
      <c r="EE278" s="25"/>
      <c r="EF278" s="25"/>
      <c r="EG278" s="25"/>
      <c r="EH278" s="21">
        <f t="shared" si="1332"/>
        <v>0</v>
      </c>
      <c r="EI278" s="25"/>
      <c r="EJ278" s="25"/>
      <c r="EK278" s="25"/>
      <c r="EL278" s="25"/>
      <c r="EM278" s="25"/>
      <c r="EN278" s="21">
        <f t="shared" ref="EN278" si="1424">SUM(EI278:EM278)</f>
        <v>0</v>
      </c>
      <c r="EO278" s="21">
        <f t="shared" si="1089"/>
        <v>0</v>
      </c>
      <c r="EP278" s="48" t="str">
        <f t="shared" si="1101"/>
        <v/>
      </c>
      <c r="ER278" s="25"/>
      <c r="ES278" s="25"/>
      <c r="ET278" s="25"/>
      <c r="EU278" s="25"/>
      <c r="EV278" s="25"/>
      <c r="EW278" s="25"/>
      <c r="EX278" s="25"/>
      <c r="EY278" s="21">
        <f t="shared" si="1334"/>
        <v>0</v>
      </c>
      <c r="EZ278" s="21">
        <f t="shared" si="1335"/>
        <v>0</v>
      </c>
      <c r="FA278" s="46" t="str">
        <f t="shared" si="1345"/>
        <v/>
      </c>
    </row>
    <row r="279" spans="1:157" ht="15.75" customHeight="1" x14ac:dyDescent="0.25">
      <c r="A279" s="26"/>
      <c r="B279" s="8" t="s">
        <v>126</v>
      </c>
      <c r="C279" s="1"/>
      <c r="D279" s="25"/>
      <c r="E279" s="25"/>
      <c r="F279" s="25"/>
      <c r="G279" s="25"/>
      <c r="H279" s="25"/>
      <c r="I279" s="25"/>
      <c r="J279" s="25"/>
      <c r="K279" s="25"/>
      <c r="L279" s="25"/>
      <c r="M279" s="25"/>
      <c r="N279" s="25"/>
      <c r="O279" s="21">
        <f>SUM(D279:N279)</f>
        <v>0</v>
      </c>
      <c r="P279" s="25"/>
      <c r="Q279" s="25"/>
      <c r="R279" s="25"/>
      <c r="S279" s="21">
        <f>SUM(P279:R279)</f>
        <v>0</v>
      </c>
      <c r="T279" s="25"/>
      <c r="U279" s="25"/>
      <c r="V279" s="25"/>
      <c r="W279" s="25"/>
      <c r="X279" s="25"/>
      <c r="Y279" s="21">
        <f>SUM(T279:X279)</f>
        <v>0</v>
      </c>
      <c r="Z279" s="21">
        <f>SUM(O279,S279,Y279)</f>
        <v>0</v>
      </c>
      <c r="AA279" s="46" t="str">
        <f t="shared" si="1336"/>
        <v/>
      </c>
      <c r="AB279" s="18"/>
      <c r="AC279" s="25"/>
      <c r="AD279" s="25"/>
      <c r="AE279" s="25"/>
      <c r="AF279" s="25"/>
      <c r="AG279" s="25"/>
      <c r="AH279" s="21">
        <f>SUM(AC279:AG279)</f>
        <v>0</v>
      </c>
      <c r="AI279" s="25"/>
      <c r="AJ279" s="25"/>
      <c r="AK279" s="25"/>
      <c r="AL279" s="25"/>
      <c r="AM279" s="25"/>
      <c r="AN279" s="21">
        <f>SUM(AI279:AM279)</f>
        <v>0</v>
      </c>
      <c r="AO279" s="25"/>
      <c r="AP279" s="25"/>
      <c r="AQ279" s="25"/>
      <c r="AR279" s="25"/>
      <c r="AS279" s="25"/>
      <c r="AT279" s="21">
        <f>SUM(AO279:AS279)</f>
        <v>0</v>
      </c>
      <c r="AU279" s="25"/>
      <c r="AV279" s="25"/>
      <c r="AW279" s="25"/>
      <c r="AX279" s="25"/>
      <c r="AY279" s="25"/>
      <c r="AZ279" s="21">
        <f>SUM(AU279:AY279)</f>
        <v>0</v>
      </c>
      <c r="BA279" s="21">
        <f>SUM(AH279,AN279,AT279,AZ279)</f>
        <v>0</v>
      </c>
      <c r="BB279" s="46" t="str">
        <f t="shared" si="1337"/>
        <v/>
      </c>
      <c r="BC279" s="18"/>
      <c r="BD279" s="25"/>
      <c r="BE279" s="25"/>
      <c r="BF279" s="25"/>
      <c r="BG279" s="25"/>
      <c r="BH279" s="25"/>
      <c r="BI279" s="21">
        <f t="shared" si="1321"/>
        <v>0</v>
      </c>
      <c r="BJ279" s="25"/>
      <c r="BK279" s="25"/>
      <c r="BL279" s="25"/>
      <c r="BM279" s="25"/>
      <c r="BN279" s="25"/>
      <c r="BO279" s="21">
        <f>SUM(BJ279:BN279)</f>
        <v>0</v>
      </c>
      <c r="BP279" s="25"/>
      <c r="BQ279" s="25"/>
      <c r="BR279" s="25"/>
      <c r="BS279" s="25"/>
      <c r="BT279" s="25"/>
      <c r="BU279" s="21">
        <f>SUM(BP279:BT279)</f>
        <v>0</v>
      </c>
      <c r="BV279" s="25"/>
      <c r="BW279" s="25"/>
      <c r="BX279" s="25"/>
      <c r="BY279" s="25"/>
      <c r="BZ279" s="25"/>
      <c r="CA279" s="21">
        <f>SUM(BV279:BZ279)</f>
        <v>0</v>
      </c>
      <c r="CB279" s="25"/>
      <c r="CC279" s="21">
        <f>SUM(CB279)</f>
        <v>0</v>
      </c>
      <c r="CD279" s="25"/>
      <c r="CE279" s="21">
        <f>SUM(CD279:CD279)</f>
        <v>0</v>
      </c>
      <c r="CF279" s="21">
        <f>SUM(BI279,BO279,BU279,CA279,CC279,CE279)</f>
        <v>0</v>
      </c>
      <c r="CG279" s="46" t="str">
        <f t="shared" si="1341"/>
        <v/>
      </c>
      <c r="CH279" s="18"/>
      <c r="CI279" s="25"/>
      <c r="CJ279" s="25"/>
      <c r="CK279" s="25"/>
      <c r="CL279" s="25"/>
      <c r="CM279" s="25"/>
      <c r="CN279" s="25"/>
      <c r="CO279" s="21">
        <f>SUM(CI279:CN279)</f>
        <v>0</v>
      </c>
      <c r="CP279" s="25"/>
      <c r="CQ279" s="25"/>
      <c r="CR279" s="25"/>
      <c r="CS279" s="25"/>
      <c r="CT279" s="25"/>
      <c r="CU279" s="25"/>
      <c r="CV279" s="21">
        <f>SUM(CP279:CU279)</f>
        <v>0</v>
      </c>
      <c r="CW279" s="25"/>
      <c r="CX279" s="25"/>
      <c r="CY279" s="25"/>
      <c r="CZ279" s="25"/>
      <c r="DA279" s="25"/>
      <c r="DB279" s="21">
        <f>SUM(CW279:DA279)</f>
        <v>0</v>
      </c>
      <c r="DC279" s="25">
        <v>1.1596E-2</v>
      </c>
      <c r="DD279" s="25"/>
      <c r="DE279" s="25"/>
      <c r="DF279" s="25"/>
      <c r="DG279" s="25"/>
      <c r="DH279" s="21">
        <f t="shared" si="1347"/>
        <v>1.1596E-2</v>
      </c>
      <c r="DI279" s="25"/>
      <c r="DJ279" s="25"/>
      <c r="DK279" s="25"/>
      <c r="DL279" s="21">
        <f>SUM(DI279:DK279)</f>
        <v>0</v>
      </c>
      <c r="DM279" s="25"/>
      <c r="DN279" s="25"/>
      <c r="DO279" s="25"/>
      <c r="DP279" s="25"/>
      <c r="DQ279" s="25"/>
      <c r="DR279" s="21">
        <f t="shared" si="1329"/>
        <v>0</v>
      </c>
      <c r="DS279" s="19">
        <f t="shared" si="1330"/>
        <v>1.1596E-2</v>
      </c>
      <c r="DT279" s="46">
        <f t="shared" si="1343"/>
        <v>5.4579010379570955E-7</v>
      </c>
      <c r="DU279" s="18"/>
      <c r="DV279" s="25"/>
      <c r="DW279" s="25"/>
      <c r="DX279" s="25"/>
      <c r="DY279" s="21">
        <f t="shared" si="1086"/>
        <v>0</v>
      </c>
      <c r="DZ279" s="25"/>
      <c r="EA279" s="21">
        <f t="shared" si="1331"/>
        <v>0</v>
      </c>
      <c r="EB279" s="25"/>
      <c r="EC279" s="25"/>
      <c r="ED279" s="25"/>
      <c r="EE279" s="25"/>
      <c r="EF279" s="25"/>
      <c r="EG279" s="25"/>
      <c r="EH279" s="21">
        <f t="shared" si="1332"/>
        <v>0</v>
      </c>
      <c r="EI279" s="25"/>
      <c r="EJ279" s="25"/>
      <c r="EK279" s="25"/>
      <c r="EL279" s="25"/>
      <c r="EM279" s="25"/>
      <c r="EN279" s="21">
        <f>SUM(EI279:EM279)</f>
        <v>0</v>
      </c>
      <c r="EO279" s="21">
        <f t="shared" si="1089"/>
        <v>0</v>
      </c>
      <c r="EP279" s="48" t="str">
        <f t="shared" si="1101"/>
        <v/>
      </c>
      <c r="ER279" s="25"/>
      <c r="ES279" s="25"/>
      <c r="ET279" s="25"/>
      <c r="EU279" s="25"/>
      <c r="EV279" s="25"/>
      <c r="EW279" s="25"/>
      <c r="EX279" s="25"/>
      <c r="EY279" s="21">
        <f t="shared" si="1334"/>
        <v>0</v>
      </c>
      <c r="EZ279" s="21">
        <f t="shared" si="1335"/>
        <v>0</v>
      </c>
      <c r="FA279" s="46" t="str">
        <f t="shared" si="1345"/>
        <v/>
      </c>
    </row>
    <row r="280" spans="1:157" x14ac:dyDescent="0.25">
      <c r="A280" s="26"/>
      <c r="B280" s="8" t="s">
        <v>127</v>
      </c>
      <c r="C280" s="1"/>
      <c r="D280" s="25"/>
      <c r="E280" s="25"/>
      <c r="F280" s="25"/>
      <c r="G280" s="25"/>
      <c r="H280" s="25"/>
      <c r="I280" s="25"/>
      <c r="J280" s="25"/>
      <c r="K280" s="25"/>
      <c r="L280" s="25"/>
      <c r="M280" s="25"/>
      <c r="N280" s="25"/>
      <c r="O280" s="21">
        <f t="shared" si="1388"/>
        <v>0</v>
      </c>
      <c r="P280" s="25"/>
      <c r="Q280" s="25"/>
      <c r="R280" s="25"/>
      <c r="S280" s="21">
        <f t="shared" si="1389"/>
        <v>0</v>
      </c>
      <c r="T280" s="25"/>
      <c r="U280" s="25"/>
      <c r="V280" s="25"/>
      <c r="W280" s="25"/>
      <c r="X280" s="25"/>
      <c r="Y280" s="21">
        <f t="shared" si="1400"/>
        <v>0</v>
      </c>
      <c r="Z280" s="21">
        <f t="shared" si="1300"/>
        <v>0</v>
      </c>
      <c r="AA280" s="46" t="str">
        <f t="shared" si="1336"/>
        <v/>
      </c>
      <c r="AB280" s="20"/>
      <c r="AC280" s="25"/>
      <c r="AD280" s="25"/>
      <c r="AE280" s="25"/>
      <c r="AF280" s="25"/>
      <c r="AG280" s="25"/>
      <c r="AH280" s="21">
        <f t="shared" si="1391"/>
        <v>0</v>
      </c>
      <c r="AI280" s="25"/>
      <c r="AJ280" s="25"/>
      <c r="AK280" s="25"/>
      <c r="AL280" s="25"/>
      <c r="AM280" s="25"/>
      <c r="AN280" s="21">
        <f t="shared" si="1392"/>
        <v>0</v>
      </c>
      <c r="AO280" s="25"/>
      <c r="AP280" s="25"/>
      <c r="AQ280" s="25"/>
      <c r="AR280" s="25"/>
      <c r="AS280" s="25"/>
      <c r="AT280" s="21">
        <f t="shared" si="1393"/>
        <v>0</v>
      </c>
      <c r="AU280" s="25"/>
      <c r="AV280" s="25"/>
      <c r="AW280" s="25"/>
      <c r="AX280" s="25"/>
      <c r="AY280" s="25"/>
      <c r="AZ280" s="21">
        <f t="shared" si="1401"/>
        <v>0</v>
      </c>
      <c r="BA280" s="21">
        <f t="shared" si="1402"/>
        <v>0</v>
      </c>
      <c r="BB280" s="46" t="str">
        <f t="shared" si="1337"/>
        <v/>
      </c>
      <c r="BC280" s="20"/>
      <c r="BD280" s="25"/>
      <c r="BE280" s="25"/>
      <c r="BF280" s="25"/>
      <c r="BG280" s="25"/>
      <c r="BH280" s="25"/>
      <c r="BI280" s="21">
        <f t="shared" si="1321"/>
        <v>0</v>
      </c>
      <c r="BJ280" s="25"/>
      <c r="BK280" s="25"/>
      <c r="BL280" s="25"/>
      <c r="BM280" s="25"/>
      <c r="BN280" s="25"/>
      <c r="BO280" s="21">
        <f t="shared" si="1306"/>
        <v>0</v>
      </c>
      <c r="BP280" s="25"/>
      <c r="BQ280" s="25"/>
      <c r="BR280" s="25"/>
      <c r="BS280" s="25"/>
      <c r="BT280" s="25"/>
      <c r="BU280" s="21">
        <f t="shared" si="1397"/>
        <v>0</v>
      </c>
      <c r="BV280" s="25"/>
      <c r="BW280" s="25"/>
      <c r="BX280" s="25"/>
      <c r="BY280" s="25"/>
      <c r="BZ280" s="25"/>
      <c r="CA280" s="21">
        <f t="shared" si="1404"/>
        <v>0</v>
      </c>
      <c r="CB280" s="25"/>
      <c r="CC280" s="21">
        <f t="shared" si="1405"/>
        <v>0</v>
      </c>
      <c r="CD280" s="25"/>
      <c r="CE280" s="21">
        <f t="shared" si="1078"/>
        <v>0</v>
      </c>
      <c r="CF280" s="21">
        <f t="shared" si="1079"/>
        <v>0</v>
      </c>
      <c r="CG280" s="46" t="str">
        <f t="shared" si="1341"/>
        <v/>
      </c>
      <c r="CH280" s="20"/>
      <c r="CI280" s="25"/>
      <c r="CJ280" s="25"/>
      <c r="CK280" s="25"/>
      <c r="CL280" s="25"/>
      <c r="CM280" s="25"/>
      <c r="CN280" s="25"/>
      <c r="CO280" s="21">
        <f t="shared" si="1398"/>
        <v>0</v>
      </c>
      <c r="CP280" s="25"/>
      <c r="CQ280" s="25"/>
      <c r="CR280" s="25"/>
      <c r="CS280" s="25"/>
      <c r="CT280" s="25"/>
      <c r="CU280" s="25"/>
      <c r="CV280" s="21">
        <f t="shared" si="1399"/>
        <v>0</v>
      </c>
      <c r="CW280" s="25"/>
      <c r="CX280" s="25"/>
      <c r="CY280" s="25"/>
      <c r="CZ280" s="25"/>
      <c r="DA280" s="25"/>
      <c r="DB280" s="21">
        <f t="shared" si="1328"/>
        <v>0</v>
      </c>
      <c r="DC280" s="25"/>
      <c r="DD280" s="25"/>
      <c r="DE280" s="25"/>
      <c r="DF280" s="25"/>
      <c r="DG280" s="25"/>
      <c r="DH280" s="21">
        <f t="shared" si="1347"/>
        <v>0</v>
      </c>
      <c r="DI280" s="25">
        <v>0.5</v>
      </c>
      <c r="DJ280" s="25"/>
      <c r="DK280" s="25"/>
      <c r="DL280" s="21">
        <f t="shared" si="1082"/>
        <v>0.5</v>
      </c>
      <c r="DM280" s="25"/>
      <c r="DN280" s="25"/>
      <c r="DO280" s="25"/>
      <c r="DP280" s="25"/>
      <c r="DQ280" s="25"/>
      <c r="DR280" s="21">
        <f t="shared" si="1329"/>
        <v>0</v>
      </c>
      <c r="DS280" s="19">
        <f t="shared" si="1330"/>
        <v>0.5</v>
      </c>
      <c r="DT280" s="46">
        <f t="shared" si="1343"/>
        <v>2.3533550525858465E-5</v>
      </c>
      <c r="DU280" s="20"/>
      <c r="DV280" s="25"/>
      <c r="DW280" s="25"/>
      <c r="DX280" s="25"/>
      <c r="DY280" s="21">
        <f t="shared" si="1086"/>
        <v>0</v>
      </c>
      <c r="DZ280" s="25"/>
      <c r="EA280" s="21">
        <f t="shared" si="1331"/>
        <v>0</v>
      </c>
      <c r="EB280" s="25"/>
      <c r="EC280" s="25"/>
      <c r="ED280" s="25"/>
      <c r="EE280" s="25"/>
      <c r="EF280" s="25"/>
      <c r="EG280" s="25"/>
      <c r="EH280" s="21">
        <f t="shared" si="1332"/>
        <v>0</v>
      </c>
      <c r="EI280" s="25"/>
      <c r="EJ280" s="25"/>
      <c r="EK280" s="25"/>
      <c r="EL280" s="25"/>
      <c r="EM280" s="25"/>
      <c r="EN280" s="21">
        <f t="shared" si="1333"/>
        <v>0</v>
      </c>
      <c r="EO280" s="21">
        <f t="shared" si="1089"/>
        <v>0</v>
      </c>
      <c r="EP280" s="48" t="str">
        <f t="shared" si="1101"/>
        <v/>
      </c>
      <c r="ER280" s="25"/>
      <c r="ES280" s="25"/>
      <c r="ET280" s="25"/>
      <c r="EU280" s="25"/>
      <c r="EV280" s="25"/>
      <c r="EW280" s="25"/>
      <c r="EX280" s="25"/>
      <c r="EY280" s="21">
        <f t="shared" si="1334"/>
        <v>0</v>
      </c>
      <c r="EZ280" s="21">
        <f t="shared" si="1335"/>
        <v>0</v>
      </c>
      <c r="FA280" s="46" t="str">
        <f t="shared" si="1345"/>
        <v/>
      </c>
    </row>
    <row r="281" spans="1:157" x14ac:dyDescent="0.25">
      <c r="A281" s="26"/>
      <c r="B281" s="8" t="s">
        <v>128</v>
      </c>
      <c r="C281" s="1"/>
      <c r="D281" s="25"/>
      <c r="E281" s="25"/>
      <c r="F281" s="25"/>
      <c r="G281" s="25"/>
      <c r="H281" s="25"/>
      <c r="I281" s="25"/>
      <c r="J281" s="25"/>
      <c r="K281" s="25"/>
      <c r="L281" s="25"/>
      <c r="M281" s="25"/>
      <c r="N281" s="25"/>
      <c r="O281" s="21">
        <f t="shared" si="1388"/>
        <v>0</v>
      </c>
      <c r="P281" s="25"/>
      <c r="Q281" s="25"/>
      <c r="R281" s="25"/>
      <c r="S281" s="21">
        <f t="shared" si="1389"/>
        <v>0</v>
      </c>
      <c r="T281" s="25"/>
      <c r="U281" s="25"/>
      <c r="V281" s="25"/>
      <c r="W281" s="25"/>
      <c r="X281" s="25"/>
      <c r="Y281" s="21">
        <f t="shared" si="1400"/>
        <v>0</v>
      </c>
      <c r="Z281" s="21">
        <f t="shared" si="1300"/>
        <v>0</v>
      </c>
      <c r="AA281" s="46" t="str">
        <f t="shared" si="1336"/>
        <v/>
      </c>
      <c r="AB281" s="20"/>
      <c r="AC281" s="25"/>
      <c r="AD281" s="25"/>
      <c r="AE281" s="25"/>
      <c r="AF281" s="25"/>
      <c r="AG281" s="25"/>
      <c r="AH281" s="21">
        <f t="shared" si="1391"/>
        <v>0</v>
      </c>
      <c r="AI281" s="25"/>
      <c r="AJ281" s="25"/>
      <c r="AK281" s="25"/>
      <c r="AL281" s="25"/>
      <c r="AM281" s="25"/>
      <c r="AN281" s="21">
        <f t="shared" si="1392"/>
        <v>0</v>
      </c>
      <c r="AO281" s="25"/>
      <c r="AP281" s="25"/>
      <c r="AQ281" s="25"/>
      <c r="AR281" s="25"/>
      <c r="AS281" s="25"/>
      <c r="AT281" s="21">
        <f t="shared" si="1393"/>
        <v>0</v>
      </c>
      <c r="AU281" s="25"/>
      <c r="AV281" s="25"/>
      <c r="AW281" s="25"/>
      <c r="AX281" s="25"/>
      <c r="AY281" s="25"/>
      <c r="AZ281" s="21">
        <f t="shared" si="1401"/>
        <v>0</v>
      </c>
      <c r="BA281" s="21">
        <f t="shared" si="1402"/>
        <v>0</v>
      </c>
      <c r="BB281" s="46" t="str">
        <f t="shared" si="1337"/>
        <v/>
      </c>
      <c r="BC281" s="20"/>
      <c r="BD281" s="25"/>
      <c r="BE281" s="25"/>
      <c r="BF281" s="25"/>
      <c r="BG281" s="25"/>
      <c r="BH281" s="25"/>
      <c r="BI281" s="21">
        <f t="shared" si="1321"/>
        <v>0</v>
      </c>
      <c r="BJ281" s="25"/>
      <c r="BK281" s="25"/>
      <c r="BL281" s="25"/>
      <c r="BM281" s="25"/>
      <c r="BN281" s="25"/>
      <c r="BO281" s="21">
        <f t="shared" si="1306"/>
        <v>0</v>
      </c>
      <c r="BP281" s="25"/>
      <c r="BQ281" s="25"/>
      <c r="BR281" s="25"/>
      <c r="BS281" s="25"/>
      <c r="BT281" s="25"/>
      <c r="BU281" s="21">
        <f t="shared" si="1397"/>
        <v>0</v>
      </c>
      <c r="BV281" s="25"/>
      <c r="BW281" s="25"/>
      <c r="BX281" s="25"/>
      <c r="BY281" s="25"/>
      <c r="BZ281" s="25"/>
      <c r="CA281" s="21">
        <f t="shared" si="1404"/>
        <v>0</v>
      </c>
      <c r="CB281" s="25"/>
      <c r="CC281" s="21">
        <f t="shared" si="1405"/>
        <v>0</v>
      </c>
      <c r="CD281" s="25"/>
      <c r="CE281" s="21">
        <f t="shared" si="1078"/>
        <v>0</v>
      </c>
      <c r="CF281" s="21">
        <f t="shared" si="1079"/>
        <v>0</v>
      </c>
      <c r="CG281" s="46" t="str">
        <f t="shared" si="1341"/>
        <v/>
      </c>
      <c r="CH281" s="20"/>
      <c r="CI281" s="25"/>
      <c r="CJ281" s="25"/>
      <c r="CK281" s="25"/>
      <c r="CL281" s="25"/>
      <c r="CM281" s="25"/>
      <c r="CN281" s="25"/>
      <c r="CO281" s="21">
        <f t="shared" si="1398"/>
        <v>0</v>
      </c>
      <c r="CP281" s="25"/>
      <c r="CQ281" s="25"/>
      <c r="CR281" s="25"/>
      <c r="CS281" s="25"/>
      <c r="CT281" s="25"/>
      <c r="CU281" s="25"/>
      <c r="CV281" s="21">
        <f t="shared" si="1399"/>
        <v>0</v>
      </c>
      <c r="CW281" s="25"/>
      <c r="CX281" s="25"/>
      <c r="CY281" s="25"/>
      <c r="CZ281" s="25"/>
      <c r="DA281" s="25"/>
      <c r="DB281" s="21">
        <f t="shared" si="1328"/>
        <v>0</v>
      </c>
      <c r="DC281" s="25"/>
      <c r="DD281" s="25"/>
      <c r="DE281" s="25"/>
      <c r="DF281" s="25"/>
      <c r="DG281" s="25"/>
      <c r="DH281" s="21">
        <f t="shared" si="1347"/>
        <v>0</v>
      </c>
      <c r="DI281" s="25">
        <v>1</v>
      </c>
      <c r="DJ281" s="25"/>
      <c r="DK281" s="25"/>
      <c r="DL281" s="21">
        <f t="shared" si="1082"/>
        <v>1</v>
      </c>
      <c r="DM281" s="25"/>
      <c r="DN281" s="25"/>
      <c r="DO281" s="25"/>
      <c r="DP281" s="25"/>
      <c r="DQ281" s="25"/>
      <c r="DR281" s="21">
        <f t="shared" si="1329"/>
        <v>0</v>
      </c>
      <c r="DS281" s="19">
        <f t="shared" si="1330"/>
        <v>1</v>
      </c>
      <c r="DT281" s="46">
        <f t="shared" si="1343"/>
        <v>4.706710105171693E-5</v>
      </c>
      <c r="DU281" s="20"/>
      <c r="DV281" s="25"/>
      <c r="DW281" s="25"/>
      <c r="DX281" s="25"/>
      <c r="DY281" s="21">
        <f t="shared" si="1086"/>
        <v>0</v>
      </c>
      <c r="DZ281" s="25"/>
      <c r="EA281" s="21">
        <f t="shared" si="1331"/>
        <v>0</v>
      </c>
      <c r="EB281" s="25"/>
      <c r="EC281" s="25"/>
      <c r="ED281" s="25"/>
      <c r="EE281" s="25"/>
      <c r="EF281" s="25"/>
      <c r="EG281" s="25"/>
      <c r="EH281" s="21">
        <f t="shared" si="1332"/>
        <v>0</v>
      </c>
      <c r="EI281" s="25"/>
      <c r="EJ281" s="25"/>
      <c r="EK281" s="25"/>
      <c r="EL281" s="25"/>
      <c r="EM281" s="25"/>
      <c r="EN281" s="21">
        <f t="shared" si="1333"/>
        <v>0</v>
      </c>
      <c r="EO281" s="21">
        <f t="shared" si="1089"/>
        <v>0</v>
      </c>
      <c r="EP281" s="48" t="str">
        <f t="shared" si="1101"/>
        <v/>
      </c>
      <c r="ER281" s="25"/>
      <c r="ES281" s="25"/>
      <c r="ET281" s="25"/>
      <c r="EU281" s="25"/>
      <c r="EV281" s="25"/>
      <c r="EW281" s="25"/>
      <c r="EX281" s="25"/>
      <c r="EY281" s="21">
        <f t="shared" si="1334"/>
        <v>0</v>
      </c>
      <c r="EZ281" s="21">
        <f t="shared" si="1335"/>
        <v>0</v>
      </c>
      <c r="FA281" s="46" t="str">
        <f t="shared" si="1345"/>
        <v/>
      </c>
    </row>
    <row r="282" spans="1:157" x14ac:dyDescent="0.25">
      <c r="A282" s="26"/>
      <c r="B282" s="8" t="s">
        <v>129</v>
      </c>
      <c r="C282" s="1"/>
      <c r="D282" s="25"/>
      <c r="E282" s="25"/>
      <c r="F282" s="25"/>
      <c r="G282" s="25"/>
      <c r="H282" s="25"/>
      <c r="I282" s="25"/>
      <c r="J282" s="25"/>
      <c r="K282" s="25"/>
      <c r="L282" s="25"/>
      <c r="M282" s="25"/>
      <c r="N282" s="25"/>
      <c r="O282" s="21">
        <f t="shared" ref="O282" si="1425">SUM(D282:N282)</f>
        <v>0</v>
      </c>
      <c r="P282" s="25"/>
      <c r="Q282" s="25"/>
      <c r="R282" s="25"/>
      <c r="S282" s="19">
        <f t="shared" ref="S282" si="1426">SUM(P282:R282)</f>
        <v>0</v>
      </c>
      <c r="T282" s="25"/>
      <c r="U282" s="25"/>
      <c r="V282" s="25"/>
      <c r="W282" s="25"/>
      <c r="X282" s="25"/>
      <c r="Y282" s="21">
        <f t="shared" si="1400"/>
        <v>0</v>
      </c>
      <c r="Z282" s="21">
        <f t="shared" si="1300"/>
        <v>0</v>
      </c>
      <c r="AA282" s="46" t="str">
        <f t="shared" si="1336"/>
        <v/>
      </c>
      <c r="AB282" s="20"/>
      <c r="AC282" s="25"/>
      <c r="AD282" s="25"/>
      <c r="AE282" s="25"/>
      <c r="AF282" s="25"/>
      <c r="AG282" s="25"/>
      <c r="AH282" s="21">
        <f t="shared" ref="AH282" si="1427">SUM(AC282:AG282)</f>
        <v>0</v>
      </c>
      <c r="AI282" s="25"/>
      <c r="AJ282" s="25"/>
      <c r="AK282" s="25"/>
      <c r="AL282" s="25"/>
      <c r="AM282" s="25"/>
      <c r="AN282" s="21">
        <f t="shared" ref="AN282" si="1428">SUM(AI282:AM282)</f>
        <v>0</v>
      </c>
      <c r="AO282" s="25"/>
      <c r="AP282" s="25"/>
      <c r="AQ282" s="25"/>
      <c r="AR282" s="25"/>
      <c r="AS282" s="25"/>
      <c r="AT282" s="21">
        <f t="shared" ref="AT282" si="1429">SUM(AO282:AS282)</f>
        <v>0</v>
      </c>
      <c r="AU282" s="25"/>
      <c r="AV282" s="25"/>
      <c r="AW282" s="25"/>
      <c r="AX282" s="25"/>
      <c r="AY282" s="25"/>
      <c r="AZ282" s="21">
        <f t="shared" si="1401"/>
        <v>0</v>
      </c>
      <c r="BA282" s="21">
        <f t="shared" si="1402"/>
        <v>0</v>
      </c>
      <c r="BB282" s="46" t="str">
        <f t="shared" si="1337"/>
        <v/>
      </c>
      <c r="BC282" s="20"/>
      <c r="BD282" s="25"/>
      <c r="BE282" s="25"/>
      <c r="BF282" s="25"/>
      <c r="BG282" s="25"/>
      <c r="BH282" s="25"/>
      <c r="BI282" s="21">
        <f t="shared" si="1321"/>
        <v>0</v>
      </c>
      <c r="BJ282" s="25"/>
      <c r="BK282" s="25"/>
      <c r="BL282" s="25"/>
      <c r="BM282" s="25"/>
      <c r="BN282" s="25"/>
      <c r="BO282" s="21">
        <f t="shared" si="1306"/>
        <v>0</v>
      </c>
      <c r="BP282" s="25"/>
      <c r="BQ282" s="25"/>
      <c r="BR282" s="25"/>
      <c r="BS282" s="25"/>
      <c r="BT282" s="25"/>
      <c r="BU282" s="21">
        <f t="shared" ref="BU282" si="1430">SUM(BP282:BT282)</f>
        <v>0</v>
      </c>
      <c r="BV282" s="25"/>
      <c r="BW282" s="25"/>
      <c r="BX282" s="25"/>
      <c r="BY282" s="25"/>
      <c r="BZ282" s="25"/>
      <c r="CA282" s="21">
        <f t="shared" si="1404"/>
        <v>0</v>
      </c>
      <c r="CB282" s="25"/>
      <c r="CC282" s="21">
        <f t="shared" si="1405"/>
        <v>0</v>
      </c>
      <c r="CD282" s="25"/>
      <c r="CE282" s="19">
        <f t="shared" ref="CE282" si="1431">SUM(CD282:CD282)</f>
        <v>0</v>
      </c>
      <c r="CF282" s="21">
        <f t="shared" ref="CF282" si="1432">SUM(BI282,BO282,BU282,CA282,CC282,CE282)</f>
        <v>0</v>
      </c>
      <c r="CG282" s="46" t="str">
        <f t="shared" si="1341"/>
        <v/>
      </c>
      <c r="CH282" s="20"/>
      <c r="CI282" s="25"/>
      <c r="CJ282" s="25"/>
      <c r="CK282" s="25"/>
      <c r="CL282" s="25"/>
      <c r="CM282" s="25"/>
      <c r="CN282" s="25"/>
      <c r="CO282" s="21">
        <f t="shared" ref="CO282" si="1433">SUM(CI282:CN282)</f>
        <v>0</v>
      </c>
      <c r="CP282" s="25"/>
      <c r="CQ282" s="25"/>
      <c r="CR282" s="25"/>
      <c r="CS282" s="25"/>
      <c r="CT282" s="25"/>
      <c r="CU282" s="25"/>
      <c r="CV282" s="21">
        <f t="shared" ref="CV282" si="1434">SUM(CP282:CU282)</f>
        <v>0</v>
      </c>
      <c r="CW282" s="25"/>
      <c r="CX282" s="25"/>
      <c r="CY282" s="25"/>
      <c r="CZ282" s="25"/>
      <c r="DA282" s="25"/>
      <c r="DB282" s="21">
        <f t="shared" ref="DB282" si="1435">SUM(CW282:DA282)</f>
        <v>0</v>
      </c>
      <c r="DC282" s="25">
        <v>0.25</v>
      </c>
      <c r="DD282" s="25"/>
      <c r="DE282" s="25"/>
      <c r="DF282" s="25"/>
      <c r="DG282" s="25"/>
      <c r="DH282" s="19">
        <f t="shared" si="1347"/>
        <v>0.25</v>
      </c>
      <c r="DI282" s="25"/>
      <c r="DJ282" s="25"/>
      <c r="DK282" s="25"/>
      <c r="DL282" s="19">
        <f t="shared" si="1082"/>
        <v>0</v>
      </c>
      <c r="DM282" s="25"/>
      <c r="DN282" s="25"/>
      <c r="DO282" s="25"/>
      <c r="DP282" s="25"/>
      <c r="DQ282" s="25"/>
      <c r="DR282" s="19">
        <f t="shared" si="1329"/>
        <v>0</v>
      </c>
      <c r="DS282" s="19">
        <f t="shared" si="1330"/>
        <v>0.25</v>
      </c>
      <c r="DT282" s="46">
        <f t="shared" si="1343"/>
        <v>1.1766775262929232E-5</v>
      </c>
      <c r="DU282" s="20"/>
      <c r="DV282" s="25"/>
      <c r="DW282" s="25"/>
      <c r="DX282" s="25"/>
      <c r="DY282" s="21">
        <f t="shared" si="1086"/>
        <v>0</v>
      </c>
      <c r="DZ282" s="25"/>
      <c r="EA282" s="21">
        <f t="shared" si="1331"/>
        <v>0</v>
      </c>
      <c r="EB282" s="25"/>
      <c r="EC282" s="25"/>
      <c r="ED282" s="25"/>
      <c r="EE282" s="25"/>
      <c r="EF282" s="25"/>
      <c r="EG282" s="25"/>
      <c r="EH282" s="19">
        <f t="shared" si="1332"/>
        <v>0</v>
      </c>
      <c r="EI282" s="25"/>
      <c r="EJ282" s="25"/>
      <c r="EK282" s="25"/>
      <c r="EL282" s="25"/>
      <c r="EM282" s="25"/>
      <c r="EN282" s="21">
        <f t="shared" ref="EN282" si="1436">SUM(EI282:EM282)</f>
        <v>0</v>
      </c>
      <c r="EO282" s="21">
        <f t="shared" si="1089"/>
        <v>0</v>
      </c>
      <c r="EP282" s="48" t="str">
        <f t="shared" si="1101"/>
        <v/>
      </c>
      <c r="ER282" s="25"/>
      <c r="ES282" s="25"/>
      <c r="ET282" s="25"/>
      <c r="EU282" s="25"/>
      <c r="EV282" s="25"/>
      <c r="EW282" s="25"/>
      <c r="EX282" s="25"/>
      <c r="EY282" s="19">
        <f t="shared" si="1334"/>
        <v>0</v>
      </c>
      <c r="EZ282" s="21">
        <f t="shared" si="1335"/>
        <v>0</v>
      </c>
      <c r="FA282" s="48" t="str">
        <f t="shared" si="1345"/>
        <v/>
      </c>
    </row>
    <row r="283" spans="1:157" x14ac:dyDescent="0.25">
      <c r="A283" s="26">
        <v>24</v>
      </c>
      <c r="B283" s="8" t="s">
        <v>130</v>
      </c>
      <c r="C283" s="1"/>
      <c r="D283" s="25"/>
      <c r="E283" s="25"/>
      <c r="F283" s="25"/>
      <c r="G283" s="25"/>
      <c r="H283" s="25"/>
      <c r="I283" s="25"/>
      <c r="J283" s="25"/>
      <c r="K283" s="25"/>
      <c r="L283" s="25"/>
      <c r="M283" s="25"/>
      <c r="N283" s="25"/>
      <c r="O283" s="21">
        <f t="shared" si="1388"/>
        <v>0</v>
      </c>
      <c r="P283" s="25"/>
      <c r="Q283" s="25"/>
      <c r="R283" s="25"/>
      <c r="S283" s="19">
        <f t="shared" si="1389"/>
        <v>0</v>
      </c>
      <c r="T283" s="25"/>
      <c r="U283" s="25"/>
      <c r="V283" s="25"/>
      <c r="W283" s="25"/>
      <c r="X283" s="25"/>
      <c r="Y283" s="21">
        <f t="shared" ref="Y283" si="1437">SUM(T283:X283)</f>
        <v>0</v>
      </c>
      <c r="Z283" s="21">
        <f t="shared" ref="Z283" si="1438">SUM(O283,S283,Y283)</f>
        <v>0</v>
      </c>
      <c r="AA283" s="46" t="str">
        <f t="shared" si="1336"/>
        <v/>
      </c>
      <c r="AB283" s="20"/>
      <c r="AC283" s="25"/>
      <c r="AD283" s="25"/>
      <c r="AE283" s="25"/>
      <c r="AF283" s="25"/>
      <c r="AG283" s="25"/>
      <c r="AH283" s="21">
        <f t="shared" si="1391"/>
        <v>0</v>
      </c>
      <c r="AI283" s="25"/>
      <c r="AJ283" s="25"/>
      <c r="AK283" s="25"/>
      <c r="AL283" s="25"/>
      <c r="AM283" s="25"/>
      <c r="AN283" s="21">
        <f t="shared" si="1392"/>
        <v>0</v>
      </c>
      <c r="AO283" s="25"/>
      <c r="AP283" s="25"/>
      <c r="AQ283" s="25"/>
      <c r="AR283" s="25"/>
      <c r="AS283" s="25"/>
      <c r="AT283" s="21">
        <f t="shared" si="1393"/>
        <v>0</v>
      </c>
      <c r="AU283" s="25"/>
      <c r="AV283" s="25"/>
      <c r="AW283" s="25"/>
      <c r="AX283" s="25"/>
      <c r="AY283" s="25"/>
      <c r="AZ283" s="21">
        <f t="shared" ref="AZ283" si="1439">SUM(AU283:AY283)</f>
        <v>0</v>
      </c>
      <c r="BA283" s="21">
        <f t="shared" ref="BA283" si="1440">SUM(AH283,AN283,AT283,AZ283)</f>
        <v>0</v>
      </c>
      <c r="BB283" s="46" t="str">
        <f t="shared" si="1337"/>
        <v/>
      </c>
      <c r="BC283" s="20"/>
      <c r="BD283" s="25"/>
      <c r="BE283" s="25"/>
      <c r="BF283" s="25"/>
      <c r="BG283" s="25"/>
      <c r="BH283" s="25"/>
      <c r="BI283" s="21">
        <f t="shared" si="1321"/>
        <v>0</v>
      </c>
      <c r="BJ283" s="25"/>
      <c r="BK283" s="25"/>
      <c r="BL283" s="25"/>
      <c r="BM283" s="25"/>
      <c r="BN283" s="25"/>
      <c r="BO283" s="21">
        <f t="shared" ref="BO283" si="1441">SUM(BJ283:BN283)</f>
        <v>0</v>
      </c>
      <c r="BP283" s="25"/>
      <c r="BQ283" s="25"/>
      <c r="BR283" s="25"/>
      <c r="BS283" s="25"/>
      <c r="BT283" s="25"/>
      <c r="BU283" s="21">
        <f t="shared" si="1397"/>
        <v>0</v>
      </c>
      <c r="BV283" s="25"/>
      <c r="BW283" s="25"/>
      <c r="BX283" s="25"/>
      <c r="BY283" s="25"/>
      <c r="BZ283" s="25"/>
      <c r="CA283" s="21">
        <f t="shared" ref="CA283" si="1442">SUM(BV283:BZ283)</f>
        <v>0</v>
      </c>
      <c r="CB283" s="25"/>
      <c r="CC283" s="21">
        <f t="shared" ref="CC283:CC290" si="1443">SUM(CB283)</f>
        <v>0</v>
      </c>
      <c r="CD283" s="25"/>
      <c r="CE283" s="19">
        <f t="shared" si="1078"/>
        <v>0</v>
      </c>
      <c r="CF283" s="21">
        <f t="shared" si="1079"/>
        <v>0</v>
      </c>
      <c r="CG283" s="46" t="str">
        <f t="shared" si="1341"/>
        <v/>
      </c>
      <c r="CH283" s="20"/>
      <c r="CI283" s="25"/>
      <c r="CJ283" s="25"/>
      <c r="CK283" s="25"/>
      <c r="CL283" s="25"/>
      <c r="CM283" s="25"/>
      <c r="CN283" s="25"/>
      <c r="CO283" s="21">
        <f t="shared" si="1398"/>
        <v>0</v>
      </c>
      <c r="CP283" s="25"/>
      <c r="CQ283" s="25"/>
      <c r="CR283" s="25"/>
      <c r="CS283" s="25"/>
      <c r="CT283" s="25"/>
      <c r="CU283" s="25"/>
      <c r="CV283" s="21">
        <f t="shared" si="1399"/>
        <v>0</v>
      </c>
      <c r="CW283" s="25"/>
      <c r="CX283" s="25"/>
      <c r="CY283" s="25"/>
      <c r="CZ283" s="25"/>
      <c r="DA283" s="25"/>
      <c r="DB283" s="21">
        <f t="shared" si="1328"/>
        <v>0</v>
      </c>
      <c r="DC283" s="25"/>
      <c r="DD283" s="25"/>
      <c r="DE283" s="25"/>
      <c r="DF283" s="25"/>
      <c r="DG283" s="25"/>
      <c r="DH283" s="19">
        <f t="shared" si="1347"/>
        <v>0</v>
      </c>
      <c r="DI283" s="25">
        <v>3.9320541099999997</v>
      </c>
      <c r="DJ283" s="25"/>
      <c r="DK283" s="25"/>
      <c r="DL283" s="19">
        <f t="shared" si="1082"/>
        <v>3.9320541099999997</v>
      </c>
      <c r="DM283" s="25"/>
      <c r="DN283" s="25"/>
      <c r="DO283" s="25"/>
      <c r="DP283" s="25"/>
      <c r="DQ283" s="25"/>
      <c r="DR283" s="19">
        <f t="shared" si="1329"/>
        <v>0</v>
      </c>
      <c r="DS283" s="19">
        <f t="shared" si="1330"/>
        <v>3.9320541099999997</v>
      </c>
      <c r="DT283" s="46">
        <f t="shared" si="1343"/>
        <v>1.8507038813618887E-4</v>
      </c>
      <c r="DU283" s="20"/>
      <c r="DV283" s="25"/>
      <c r="DW283" s="25"/>
      <c r="DX283" s="25"/>
      <c r="DY283" s="21">
        <f t="shared" si="1086"/>
        <v>0</v>
      </c>
      <c r="DZ283" s="25"/>
      <c r="EA283" s="21">
        <f t="shared" si="1331"/>
        <v>0</v>
      </c>
      <c r="EB283" s="25"/>
      <c r="EC283" s="25"/>
      <c r="ED283" s="25"/>
      <c r="EE283" s="25"/>
      <c r="EF283" s="25"/>
      <c r="EG283" s="25"/>
      <c r="EH283" s="19">
        <f t="shared" si="1332"/>
        <v>0</v>
      </c>
      <c r="EI283" s="25"/>
      <c r="EJ283" s="25"/>
      <c r="EK283" s="25"/>
      <c r="EL283" s="25"/>
      <c r="EM283" s="25"/>
      <c r="EN283" s="21">
        <f t="shared" si="1333"/>
        <v>0</v>
      </c>
      <c r="EO283" s="21">
        <f t="shared" si="1089"/>
        <v>0</v>
      </c>
      <c r="EP283" s="48" t="str">
        <f t="shared" si="1101"/>
        <v/>
      </c>
      <c r="ER283" s="25"/>
      <c r="ES283" s="25"/>
      <c r="ET283" s="25"/>
      <c r="EU283" s="25"/>
      <c r="EV283" s="25"/>
      <c r="EW283" s="25"/>
      <c r="EX283" s="25"/>
      <c r="EY283" s="19">
        <f t="shared" si="1334"/>
        <v>0</v>
      </c>
      <c r="EZ283" s="21">
        <f t="shared" si="1335"/>
        <v>0</v>
      </c>
      <c r="FA283" s="48" t="str">
        <f t="shared" si="1345"/>
        <v/>
      </c>
    </row>
    <row r="284" spans="1:157" ht="15.75" customHeight="1" x14ac:dyDescent="0.25">
      <c r="A284" s="26">
        <v>25</v>
      </c>
      <c r="B284" s="8" t="s">
        <v>131</v>
      </c>
      <c r="C284" s="1"/>
      <c r="D284" s="25"/>
      <c r="E284" s="25"/>
      <c r="F284" s="25"/>
      <c r="G284" s="25"/>
      <c r="H284" s="25"/>
      <c r="I284" s="25"/>
      <c r="J284" s="25"/>
      <c r="K284" s="25"/>
      <c r="L284" s="25"/>
      <c r="M284" s="25"/>
      <c r="N284" s="25"/>
      <c r="O284" s="19">
        <f t="shared" si="1388"/>
        <v>0</v>
      </c>
      <c r="P284" s="25"/>
      <c r="Q284" s="25"/>
      <c r="R284" s="25"/>
      <c r="S284" s="19">
        <f t="shared" si="1389"/>
        <v>0</v>
      </c>
      <c r="T284" s="25"/>
      <c r="U284" s="25"/>
      <c r="V284" s="25"/>
      <c r="W284" s="25"/>
      <c r="X284" s="25"/>
      <c r="Y284" s="19">
        <f t="shared" si="1390"/>
        <v>0</v>
      </c>
      <c r="Z284" s="19">
        <f t="shared" si="1300"/>
        <v>0</v>
      </c>
      <c r="AA284" s="48" t="str">
        <f t="shared" si="1336"/>
        <v/>
      </c>
      <c r="AB284" s="20"/>
      <c r="AC284" s="25"/>
      <c r="AD284" s="25"/>
      <c r="AE284" s="25"/>
      <c r="AF284" s="25"/>
      <c r="AG284" s="25"/>
      <c r="AH284" s="19">
        <f t="shared" si="1391"/>
        <v>0</v>
      </c>
      <c r="AI284" s="25"/>
      <c r="AJ284" s="25"/>
      <c r="AK284" s="25"/>
      <c r="AL284" s="25"/>
      <c r="AM284" s="25"/>
      <c r="AN284" s="19">
        <f t="shared" si="1392"/>
        <v>0</v>
      </c>
      <c r="AO284" s="25"/>
      <c r="AP284" s="25"/>
      <c r="AQ284" s="25"/>
      <c r="AR284" s="25"/>
      <c r="AS284" s="25"/>
      <c r="AT284" s="19">
        <f t="shared" si="1393"/>
        <v>0</v>
      </c>
      <c r="AU284" s="25"/>
      <c r="AV284" s="25"/>
      <c r="AW284" s="25"/>
      <c r="AX284" s="25"/>
      <c r="AY284" s="25"/>
      <c r="AZ284" s="19">
        <f t="shared" si="1394"/>
        <v>0</v>
      </c>
      <c r="BA284" s="19">
        <f t="shared" si="1395"/>
        <v>0</v>
      </c>
      <c r="BB284" s="48" t="str">
        <f t="shared" si="1337"/>
        <v/>
      </c>
      <c r="BC284" s="20"/>
      <c r="BD284" s="25"/>
      <c r="BE284" s="25"/>
      <c r="BF284" s="25"/>
      <c r="BG284" s="25"/>
      <c r="BH284" s="25"/>
      <c r="BI284" s="19">
        <f t="shared" si="1321"/>
        <v>0</v>
      </c>
      <c r="BJ284" s="25"/>
      <c r="BK284" s="25"/>
      <c r="BL284" s="25"/>
      <c r="BM284" s="25"/>
      <c r="BN284" s="25">
        <v>5</v>
      </c>
      <c r="BO284" s="19">
        <f t="shared" ref="BO284:BO285" si="1444">SUM(BJ284:BN284)</f>
        <v>5</v>
      </c>
      <c r="BP284" s="25"/>
      <c r="BQ284" s="25"/>
      <c r="BR284" s="25"/>
      <c r="BS284" s="25"/>
      <c r="BT284" s="25"/>
      <c r="BU284" s="19">
        <f t="shared" si="1397"/>
        <v>0</v>
      </c>
      <c r="BV284" s="25"/>
      <c r="BW284" s="25"/>
      <c r="BX284" s="25"/>
      <c r="BY284" s="25"/>
      <c r="BZ284" s="25"/>
      <c r="CA284" s="19">
        <f>SUM(BV284:BZ284)</f>
        <v>0</v>
      </c>
      <c r="CB284" s="25"/>
      <c r="CC284" s="19">
        <f t="shared" si="1443"/>
        <v>0</v>
      </c>
      <c r="CD284" s="25">
        <v>5</v>
      </c>
      <c r="CE284" s="19">
        <f t="shared" si="1078"/>
        <v>5</v>
      </c>
      <c r="CF284" s="19">
        <f t="shared" si="1079"/>
        <v>10</v>
      </c>
      <c r="CG284" s="48">
        <f t="shared" si="1341"/>
        <v>1.0500820694702604E-3</v>
      </c>
      <c r="CH284" s="20"/>
      <c r="CI284" s="25"/>
      <c r="CJ284" s="25"/>
      <c r="CK284" s="25"/>
      <c r="CL284" s="25"/>
      <c r="CM284" s="25"/>
      <c r="CN284" s="25"/>
      <c r="CO284" s="19">
        <f t="shared" si="1398"/>
        <v>0</v>
      </c>
      <c r="CP284" s="25"/>
      <c r="CQ284" s="25"/>
      <c r="CR284" s="25"/>
      <c r="CS284" s="25"/>
      <c r="CT284" s="25"/>
      <c r="CU284" s="25"/>
      <c r="CV284" s="19">
        <f t="shared" si="1399"/>
        <v>0</v>
      </c>
      <c r="CW284" s="25"/>
      <c r="CX284" s="25"/>
      <c r="CY284" s="25"/>
      <c r="CZ284" s="25"/>
      <c r="DA284" s="25"/>
      <c r="DB284" s="19">
        <f t="shared" si="1328"/>
        <v>0</v>
      </c>
      <c r="DC284" s="25"/>
      <c r="DD284" s="25"/>
      <c r="DE284" s="25"/>
      <c r="DF284" s="25"/>
      <c r="DG284" s="25"/>
      <c r="DH284" s="19">
        <f t="shared" si="1347"/>
        <v>0</v>
      </c>
      <c r="DI284" s="25"/>
      <c r="DJ284" s="25"/>
      <c r="DK284" s="25"/>
      <c r="DL284" s="19">
        <f t="shared" si="1082"/>
        <v>0</v>
      </c>
      <c r="DM284" s="25"/>
      <c r="DN284" s="25"/>
      <c r="DO284" s="25"/>
      <c r="DP284" s="25"/>
      <c r="DQ284" s="25"/>
      <c r="DR284" s="19">
        <f t="shared" si="1329"/>
        <v>0</v>
      </c>
      <c r="DS284" s="19">
        <f t="shared" si="1330"/>
        <v>0</v>
      </c>
      <c r="DT284" s="48" t="str">
        <f t="shared" si="1343"/>
        <v/>
      </c>
      <c r="DU284" s="20"/>
      <c r="DV284" s="25"/>
      <c r="DW284" s="25"/>
      <c r="DX284" s="25"/>
      <c r="DY284" s="19">
        <f t="shared" si="1086"/>
        <v>0</v>
      </c>
      <c r="DZ284" s="25"/>
      <c r="EA284" s="19">
        <f t="shared" si="1331"/>
        <v>0</v>
      </c>
      <c r="EB284" s="25"/>
      <c r="EC284" s="25"/>
      <c r="ED284" s="25"/>
      <c r="EE284" s="25"/>
      <c r="EF284" s="25"/>
      <c r="EG284" s="25"/>
      <c r="EH284" s="19">
        <f t="shared" si="1332"/>
        <v>0</v>
      </c>
      <c r="EI284" s="25"/>
      <c r="EJ284" s="25"/>
      <c r="EK284" s="25"/>
      <c r="EL284" s="25"/>
      <c r="EM284" s="25"/>
      <c r="EN284" s="19">
        <f t="shared" si="1333"/>
        <v>0</v>
      </c>
      <c r="EO284" s="21">
        <f t="shared" si="1089"/>
        <v>0</v>
      </c>
      <c r="EP284" s="48" t="str">
        <f t="shared" si="1101"/>
        <v/>
      </c>
      <c r="ER284" s="25"/>
      <c r="ES284" s="25"/>
      <c r="ET284" s="25"/>
      <c r="EU284" s="25"/>
      <c r="EV284" s="25"/>
      <c r="EW284" s="25"/>
      <c r="EX284" s="25"/>
      <c r="EY284" s="19">
        <f t="shared" si="1334"/>
        <v>0</v>
      </c>
      <c r="EZ284" s="21">
        <f t="shared" si="1335"/>
        <v>0</v>
      </c>
      <c r="FA284" s="48" t="str">
        <f t="shared" si="1345"/>
        <v/>
      </c>
    </row>
    <row r="285" spans="1:157" x14ac:dyDescent="0.25">
      <c r="A285" s="26">
        <v>26</v>
      </c>
      <c r="B285" s="8" t="s">
        <v>132</v>
      </c>
      <c r="C285" s="1"/>
      <c r="D285" s="25"/>
      <c r="E285" s="25"/>
      <c r="F285" s="25"/>
      <c r="G285" s="25"/>
      <c r="H285" s="25"/>
      <c r="I285" s="25"/>
      <c r="J285" s="25"/>
      <c r="K285" s="25"/>
      <c r="L285" s="25"/>
      <c r="M285" s="25"/>
      <c r="N285" s="25"/>
      <c r="O285" s="21">
        <f t="shared" si="1388"/>
        <v>0</v>
      </c>
      <c r="P285" s="25"/>
      <c r="Q285" s="25"/>
      <c r="R285" s="25"/>
      <c r="S285" s="21">
        <f t="shared" si="1389"/>
        <v>0</v>
      </c>
      <c r="T285" s="25"/>
      <c r="U285" s="25"/>
      <c r="V285" s="25"/>
      <c r="W285" s="25"/>
      <c r="X285" s="25"/>
      <c r="Y285" s="21">
        <f>SUM(T285:X285)</f>
        <v>0</v>
      </c>
      <c r="Z285" s="21">
        <f t="shared" si="1300"/>
        <v>0</v>
      </c>
      <c r="AA285" s="46" t="str">
        <f t="shared" si="1336"/>
        <v/>
      </c>
      <c r="AB285" s="20"/>
      <c r="AC285" s="25"/>
      <c r="AD285" s="25"/>
      <c r="AE285" s="25"/>
      <c r="AF285" s="25"/>
      <c r="AG285" s="25"/>
      <c r="AH285" s="21">
        <f t="shared" si="1391"/>
        <v>0</v>
      </c>
      <c r="AI285" s="25"/>
      <c r="AJ285" s="25"/>
      <c r="AK285" s="25"/>
      <c r="AL285" s="25"/>
      <c r="AM285" s="25"/>
      <c r="AN285" s="21">
        <f t="shared" si="1392"/>
        <v>0</v>
      </c>
      <c r="AO285" s="25"/>
      <c r="AP285" s="25"/>
      <c r="AQ285" s="25"/>
      <c r="AR285" s="25"/>
      <c r="AS285" s="25"/>
      <c r="AT285" s="21">
        <f t="shared" si="1393"/>
        <v>0</v>
      </c>
      <c r="AU285" s="25"/>
      <c r="AV285" s="25"/>
      <c r="AW285" s="25"/>
      <c r="AX285" s="25"/>
      <c r="AY285" s="25"/>
      <c r="AZ285" s="21">
        <f>SUM(AU285:AY285)</f>
        <v>0</v>
      </c>
      <c r="BA285" s="21">
        <f>SUM(AH285,AN285,AT285,AZ285)</f>
        <v>0</v>
      </c>
      <c r="BB285" s="46" t="str">
        <f t="shared" si="1337"/>
        <v/>
      </c>
      <c r="BC285" s="20"/>
      <c r="BD285" s="25"/>
      <c r="BE285" s="25"/>
      <c r="BF285" s="25"/>
      <c r="BG285" s="25"/>
      <c r="BH285" s="25"/>
      <c r="BI285" s="21">
        <f t="shared" si="1321"/>
        <v>0</v>
      </c>
      <c r="BJ285" s="25"/>
      <c r="BK285" s="25"/>
      <c r="BL285" s="25"/>
      <c r="BM285" s="25"/>
      <c r="BN285" s="25"/>
      <c r="BO285" s="21">
        <f t="shared" si="1444"/>
        <v>0</v>
      </c>
      <c r="BP285" s="25"/>
      <c r="BQ285" s="25"/>
      <c r="BR285" s="25"/>
      <c r="BS285" s="25"/>
      <c r="BT285" s="25"/>
      <c r="BU285" s="21">
        <f t="shared" si="1397"/>
        <v>0</v>
      </c>
      <c r="BV285" s="25"/>
      <c r="BW285" s="25"/>
      <c r="BX285" s="25"/>
      <c r="BY285" s="25"/>
      <c r="BZ285" s="25"/>
      <c r="CA285" s="21">
        <f t="shared" ref="CA285" si="1445">SUM(BV285:BZ285)</f>
        <v>0</v>
      </c>
      <c r="CB285" s="25"/>
      <c r="CC285" s="21">
        <f t="shared" si="1443"/>
        <v>0</v>
      </c>
      <c r="CD285" s="25"/>
      <c r="CE285" s="21">
        <f t="shared" si="1078"/>
        <v>0</v>
      </c>
      <c r="CF285" s="21">
        <f t="shared" si="1079"/>
        <v>0</v>
      </c>
      <c r="CG285" s="46" t="str">
        <f t="shared" si="1341"/>
        <v/>
      </c>
      <c r="CH285" s="20"/>
      <c r="CI285" s="25"/>
      <c r="CJ285" s="25"/>
      <c r="CK285" s="25"/>
      <c r="CL285" s="25"/>
      <c r="CM285" s="25"/>
      <c r="CN285" s="25"/>
      <c r="CO285" s="21">
        <f t="shared" si="1398"/>
        <v>0</v>
      </c>
      <c r="CP285" s="25"/>
      <c r="CQ285" s="25"/>
      <c r="CR285" s="25"/>
      <c r="CS285" s="25"/>
      <c r="CT285" s="25"/>
      <c r="CU285" s="25"/>
      <c r="CV285" s="21">
        <f t="shared" si="1399"/>
        <v>0</v>
      </c>
      <c r="CW285" s="25"/>
      <c r="CX285" s="25"/>
      <c r="CY285" s="25"/>
      <c r="CZ285" s="25"/>
      <c r="DA285" s="25"/>
      <c r="DB285" s="21">
        <f t="shared" si="1328"/>
        <v>0</v>
      </c>
      <c r="DC285" s="25">
        <v>0.90530508999999992</v>
      </c>
      <c r="DD285" s="25"/>
      <c r="DE285" s="25"/>
      <c r="DF285" s="25"/>
      <c r="DG285" s="25"/>
      <c r="DH285" s="21">
        <f t="shared" si="1347"/>
        <v>0.90530508999999992</v>
      </c>
      <c r="DI285" s="25"/>
      <c r="DJ285" s="25"/>
      <c r="DK285" s="25"/>
      <c r="DL285" s="21">
        <f t="shared" si="1082"/>
        <v>0</v>
      </c>
      <c r="DM285" s="25"/>
      <c r="DN285" s="25"/>
      <c r="DO285" s="25"/>
      <c r="DP285" s="25"/>
      <c r="DQ285" s="25"/>
      <c r="DR285" s="21">
        <f t="shared" si="1329"/>
        <v>0</v>
      </c>
      <c r="DS285" s="19">
        <f t="shared" si="1330"/>
        <v>0.90530508999999992</v>
      </c>
      <c r="DT285" s="46">
        <f t="shared" si="1343"/>
        <v>4.2610086153663685E-5</v>
      </c>
      <c r="DU285" s="20"/>
      <c r="DV285" s="25"/>
      <c r="DW285" s="25"/>
      <c r="DX285" s="25"/>
      <c r="DY285" s="21">
        <f t="shared" si="1086"/>
        <v>0</v>
      </c>
      <c r="DZ285" s="25"/>
      <c r="EA285" s="21">
        <f t="shared" si="1331"/>
        <v>0</v>
      </c>
      <c r="EB285" s="25"/>
      <c r="EC285" s="25"/>
      <c r="ED285" s="25"/>
      <c r="EE285" s="25"/>
      <c r="EF285" s="25"/>
      <c r="EG285" s="25"/>
      <c r="EH285" s="21">
        <f t="shared" si="1332"/>
        <v>0</v>
      </c>
      <c r="EI285" s="25"/>
      <c r="EJ285" s="25"/>
      <c r="EK285" s="25"/>
      <c r="EL285" s="25"/>
      <c r="EM285" s="25"/>
      <c r="EN285" s="21">
        <f t="shared" si="1333"/>
        <v>0</v>
      </c>
      <c r="EO285" s="21">
        <f t="shared" si="1089"/>
        <v>0</v>
      </c>
      <c r="EP285" s="48" t="str">
        <f t="shared" si="1101"/>
        <v/>
      </c>
      <c r="ER285" s="25"/>
      <c r="ES285" s="25"/>
      <c r="ET285" s="25"/>
      <c r="EU285" s="25"/>
      <c r="EV285" s="25"/>
      <c r="EW285" s="25"/>
      <c r="EX285" s="25"/>
      <c r="EY285" s="21">
        <f t="shared" si="1334"/>
        <v>0</v>
      </c>
      <c r="EZ285" s="21">
        <f t="shared" si="1335"/>
        <v>0</v>
      </c>
      <c r="FA285" s="46" t="str">
        <f t="shared" si="1345"/>
        <v/>
      </c>
    </row>
    <row r="286" spans="1:157" x14ac:dyDescent="0.25">
      <c r="A286" s="92"/>
      <c r="B286" s="8" t="s">
        <v>133</v>
      </c>
      <c r="C286" s="1"/>
      <c r="D286" s="25"/>
      <c r="E286" s="25"/>
      <c r="F286" s="25"/>
      <c r="G286" s="25"/>
      <c r="H286" s="25"/>
      <c r="I286" s="25"/>
      <c r="J286" s="25"/>
      <c r="K286" s="25"/>
      <c r="L286" s="25"/>
      <c r="M286" s="25"/>
      <c r="N286" s="25"/>
      <c r="O286" s="21">
        <f t="shared" si="1388"/>
        <v>0</v>
      </c>
      <c r="P286" s="25"/>
      <c r="Q286" s="25"/>
      <c r="R286" s="25"/>
      <c r="S286" s="21">
        <f t="shared" si="1389"/>
        <v>0</v>
      </c>
      <c r="T286" s="25"/>
      <c r="U286" s="25"/>
      <c r="V286" s="25"/>
      <c r="W286" s="25"/>
      <c r="X286" s="25"/>
      <c r="Y286" s="21">
        <f>SUM(T286:X286)</f>
        <v>0</v>
      </c>
      <c r="Z286" s="21">
        <f t="shared" si="1300"/>
        <v>0</v>
      </c>
      <c r="AA286" s="46" t="str">
        <f t="shared" si="1336"/>
        <v/>
      </c>
      <c r="AB286" s="20"/>
      <c r="AC286" s="25"/>
      <c r="AD286" s="25"/>
      <c r="AE286" s="25"/>
      <c r="AF286" s="25"/>
      <c r="AG286" s="25"/>
      <c r="AH286" s="21">
        <f t="shared" si="1391"/>
        <v>0</v>
      </c>
      <c r="AI286" s="25"/>
      <c r="AJ286" s="25"/>
      <c r="AK286" s="25"/>
      <c r="AL286" s="25"/>
      <c r="AM286" s="25"/>
      <c r="AN286" s="21">
        <f t="shared" si="1392"/>
        <v>0</v>
      </c>
      <c r="AO286" s="25"/>
      <c r="AP286" s="25"/>
      <c r="AQ286" s="25"/>
      <c r="AR286" s="25"/>
      <c r="AS286" s="25"/>
      <c r="AT286" s="21">
        <f t="shared" si="1393"/>
        <v>0</v>
      </c>
      <c r="AU286" s="25"/>
      <c r="AV286" s="25"/>
      <c r="AW286" s="25"/>
      <c r="AX286" s="25"/>
      <c r="AY286" s="25"/>
      <c r="AZ286" s="21">
        <f>SUM(AU286:AY286)</f>
        <v>0</v>
      </c>
      <c r="BA286" s="21">
        <f>SUM(AH286,AN286,AT286,AZ286)</f>
        <v>0</v>
      </c>
      <c r="BB286" s="46" t="str">
        <f t="shared" si="1337"/>
        <v/>
      </c>
      <c r="BC286" s="20"/>
      <c r="BD286" s="25"/>
      <c r="BE286" s="25"/>
      <c r="BF286" s="25"/>
      <c r="BG286" s="25"/>
      <c r="BH286" s="25"/>
      <c r="BI286" s="21">
        <f t="shared" si="1321"/>
        <v>0</v>
      </c>
      <c r="BJ286" s="25"/>
      <c r="BK286" s="25"/>
      <c r="BL286" s="25"/>
      <c r="BM286" s="25"/>
      <c r="BN286" s="25"/>
      <c r="BO286" s="21">
        <f t="shared" ref="BO286:BO287" si="1446">SUM(BJ286:BN286)</f>
        <v>0</v>
      </c>
      <c r="BP286" s="25"/>
      <c r="BQ286" s="25"/>
      <c r="BR286" s="25"/>
      <c r="BS286" s="25"/>
      <c r="BT286" s="25"/>
      <c r="BU286" s="21">
        <f t="shared" si="1397"/>
        <v>0</v>
      </c>
      <c r="BV286" s="25"/>
      <c r="BW286" s="25"/>
      <c r="BX286" s="25"/>
      <c r="BY286" s="25"/>
      <c r="BZ286" s="25"/>
      <c r="CA286" s="21">
        <f t="shared" ref="CA286:CA287" si="1447">SUM(BV286:BZ286)</f>
        <v>0</v>
      </c>
      <c r="CB286" s="25"/>
      <c r="CC286" s="21">
        <f t="shared" si="1443"/>
        <v>0</v>
      </c>
      <c r="CD286" s="25"/>
      <c r="CE286" s="21">
        <f t="shared" si="1078"/>
        <v>0</v>
      </c>
      <c r="CF286" s="21">
        <f t="shared" si="1079"/>
        <v>0</v>
      </c>
      <c r="CG286" s="46" t="str">
        <f t="shared" si="1341"/>
        <v/>
      </c>
      <c r="CH286" s="20"/>
      <c r="CI286" s="25"/>
      <c r="CJ286" s="25"/>
      <c r="CK286" s="25"/>
      <c r="CL286" s="25"/>
      <c r="CM286" s="25"/>
      <c r="CN286" s="25"/>
      <c r="CO286" s="21">
        <f t="shared" si="1398"/>
        <v>0</v>
      </c>
      <c r="CP286" s="25"/>
      <c r="CQ286" s="25"/>
      <c r="CR286" s="25">
        <v>0.1</v>
      </c>
      <c r="CS286" s="25"/>
      <c r="CT286" s="25"/>
      <c r="CU286" s="25"/>
      <c r="CV286" s="21">
        <f t="shared" si="1399"/>
        <v>0.1</v>
      </c>
      <c r="CW286" s="25"/>
      <c r="CX286" s="25"/>
      <c r="CY286" s="25"/>
      <c r="CZ286" s="25"/>
      <c r="DA286" s="25"/>
      <c r="DB286" s="21">
        <f t="shared" si="1328"/>
        <v>0</v>
      </c>
      <c r="DC286" s="25"/>
      <c r="DD286" s="25"/>
      <c r="DE286" s="25"/>
      <c r="DF286" s="25"/>
      <c r="DG286" s="25"/>
      <c r="DH286" s="21">
        <f t="shared" si="1347"/>
        <v>0</v>
      </c>
      <c r="DI286" s="25">
        <v>5</v>
      </c>
      <c r="DJ286" s="25">
        <v>5</v>
      </c>
      <c r="DK286" s="25"/>
      <c r="DL286" s="21">
        <f t="shared" si="1082"/>
        <v>10</v>
      </c>
      <c r="DM286" s="25"/>
      <c r="DN286" s="25"/>
      <c r="DO286" s="25"/>
      <c r="DP286" s="25"/>
      <c r="DQ286" s="25"/>
      <c r="DR286" s="21">
        <f t="shared" si="1329"/>
        <v>0</v>
      </c>
      <c r="DS286" s="19">
        <f t="shared" si="1330"/>
        <v>10.1</v>
      </c>
      <c r="DT286" s="46">
        <f t="shared" si="1343"/>
        <v>4.7537772062234101E-4</v>
      </c>
      <c r="DU286" s="20"/>
      <c r="DV286" s="25"/>
      <c r="DW286" s="25"/>
      <c r="DX286" s="25"/>
      <c r="DY286" s="21">
        <f t="shared" si="1086"/>
        <v>0</v>
      </c>
      <c r="DZ286" s="25"/>
      <c r="EA286" s="21">
        <f t="shared" si="1331"/>
        <v>0</v>
      </c>
      <c r="EB286" s="25"/>
      <c r="EC286" s="25"/>
      <c r="ED286" s="25"/>
      <c r="EE286" s="25"/>
      <c r="EF286" s="25"/>
      <c r="EG286" s="25"/>
      <c r="EH286" s="21">
        <f t="shared" si="1332"/>
        <v>0</v>
      </c>
      <c r="EI286" s="25"/>
      <c r="EJ286" s="25"/>
      <c r="EK286" s="25"/>
      <c r="EL286" s="25"/>
      <c r="EM286" s="25"/>
      <c r="EN286" s="21">
        <f t="shared" si="1333"/>
        <v>0</v>
      </c>
      <c r="EO286" s="21">
        <f t="shared" si="1089"/>
        <v>0</v>
      </c>
      <c r="EP286" s="48" t="str">
        <f t="shared" si="1101"/>
        <v/>
      </c>
      <c r="ER286" s="25"/>
      <c r="ES286" s="25"/>
      <c r="ET286" s="25"/>
      <c r="EU286" s="25"/>
      <c r="EV286" s="25"/>
      <c r="EW286" s="25"/>
      <c r="EX286" s="25"/>
      <c r="EY286" s="21">
        <f t="shared" si="1334"/>
        <v>0</v>
      </c>
      <c r="EZ286" s="21">
        <f t="shared" si="1335"/>
        <v>0</v>
      </c>
      <c r="FA286" s="46" t="str">
        <f t="shared" si="1345"/>
        <v/>
      </c>
    </row>
    <row r="287" spans="1:157" x14ac:dyDescent="0.25">
      <c r="A287" s="92"/>
      <c r="B287" s="8" t="s">
        <v>134</v>
      </c>
      <c r="C287" s="1"/>
      <c r="D287" s="25"/>
      <c r="E287" s="25"/>
      <c r="F287" s="25"/>
      <c r="G287" s="25"/>
      <c r="H287" s="25"/>
      <c r="I287" s="25"/>
      <c r="J287" s="25"/>
      <c r="K287" s="25"/>
      <c r="L287" s="25"/>
      <c r="M287" s="25"/>
      <c r="N287" s="25"/>
      <c r="O287" s="21">
        <f t="shared" si="1388"/>
        <v>0</v>
      </c>
      <c r="P287" s="25"/>
      <c r="Q287" s="25"/>
      <c r="R287" s="25"/>
      <c r="S287" s="21">
        <f t="shared" si="1389"/>
        <v>0</v>
      </c>
      <c r="T287" s="25"/>
      <c r="U287" s="25"/>
      <c r="V287" s="25"/>
      <c r="W287" s="25"/>
      <c r="X287" s="25"/>
      <c r="Y287" s="21">
        <f>SUM(T287:X287)</f>
        <v>0</v>
      </c>
      <c r="Z287" s="21">
        <f t="shared" si="1300"/>
        <v>0</v>
      </c>
      <c r="AA287" s="46" t="str">
        <f t="shared" si="1336"/>
        <v/>
      </c>
      <c r="AB287" s="20"/>
      <c r="AC287" s="25"/>
      <c r="AD287" s="25"/>
      <c r="AE287" s="25"/>
      <c r="AF287" s="25"/>
      <c r="AG287" s="25"/>
      <c r="AH287" s="21">
        <f t="shared" si="1391"/>
        <v>0</v>
      </c>
      <c r="AI287" s="25"/>
      <c r="AJ287" s="25"/>
      <c r="AK287" s="25"/>
      <c r="AL287" s="25"/>
      <c r="AM287" s="25"/>
      <c r="AN287" s="21">
        <f t="shared" si="1392"/>
        <v>0</v>
      </c>
      <c r="AO287" s="25"/>
      <c r="AP287" s="25"/>
      <c r="AQ287" s="25"/>
      <c r="AR287" s="25"/>
      <c r="AS287" s="25"/>
      <c r="AT287" s="21">
        <f t="shared" si="1393"/>
        <v>0</v>
      </c>
      <c r="AU287" s="25"/>
      <c r="AV287" s="25"/>
      <c r="AW287" s="25"/>
      <c r="AX287" s="25"/>
      <c r="AY287" s="25"/>
      <c r="AZ287" s="21">
        <f>SUM(AU287:AY287)</f>
        <v>0</v>
      </c>
      <c r="BA287" s="21">
        <f>SUM(AH287,AN287,AT287,AZ287)</f>
        <v>0</v>
      </c>
      <c r="BB287" s="46" t="str">
        <f t="shared" si="1337"/>
        <v/>
      </c>
      <c r="BC287" s="20"/>
      <c r="BD287" s="25"/>
      <c r="BE287" s="25"/>
      <c r="BF287" s="25"/>
      <c r="BG287" s="25"/>
      <c r="BH287" s="25"/>
      <c r="BI287" s="21">
        <f t="shared" si="1321"/>
        <v>0</v>
      </c>
      <c r="BJ287" s="25"/>
      <c r="BK287" s="25"/>
      <c r="BL287" s="25"/>
      <c r="BM287" s="25"/>
      <c r="BN287" s="25"/>
      <c r="BO287" s="21">
        <f t="shared" si="1446"/>
        <v>0</v>
      </c>
      <c r="BP287" s="25"/>
      <c r="BQ287" s="25"/>
      <c r="BR287" s="25"/>
      <c r="BS287" s="25"/>
      <c r="BT287" s="25"/>
      <c r="BU287" s="21">
        <f t="shared" si="1397"/>
        <v>0</v>
      </c>
      <c r="BV287" s="25"/>
      <c r="BW287" s="25"/>
      <c r="BX287" s="25"/>
      <c r="BY287" s="25"/>
      <c r="BZ287" s="25"/>
      <c r="CA287" s="21">
        <f t="shared" si="1447"/>
        <v>0</v>
      </c>
      <c r="CB287" s="25"/>
      <c r="CC287" s="21">
        <f t="shared" si="1443"/>
        <v>0</v>
      </c>
      <c r="CD287" s="25"/>
      <c r="CE287" s="21">
        <f t="shared" si="1078"/>
        <v>0</v>
      </c>
      <c r="CF287" s="21">
        <f t="shared" si="1079"/>
        <v>0</v>
      </c>
      <c r="CG287" s="46" t="str">
        <f t="shared" si="1341"/>
        <v/>
      </c>
      <c r="CH287" s="20"/>
      <c r="CI287" s="25"/>
      <c r="CJ287" s="25"/>
      <c r="CK287" s="25"/>
      <c r="CL287" s="25"/>
      <c r="CM287" s="25">
        <v>0.68</v>
      </c>
      <c r="CN287" s="25"/>
      <c r="CO287" s="21">
        <f t="shared" si="1398"/>
        <v>0.68</v>
      </c>
      <c r="CP287" s="25"/>
      <c r="CQ287" s="25"/>
      <c r="CR287" s="25"/>
      <c r="CS287" s="25"/>
      <c r="CT287" s="25">
        <v>0.15365628656000002</v>
      </c>
      <c r="CU287" s="25"/>
      <c r="CV287" s="21">
        <f t="shared" si="1399"/>
        <v>0.15365628656000002</v>
      </c>
      <c r="CW287" s="25"/>
      <c r="CX287" s="25"/>
      <c r="CY287" s="25"/>
      <c r="CZ287" s="25"/>
      <c r="DA287" s="25"/>
      <c r="DB287" s="21">
        <f t="shared" si="1328"/>
        <v>0</v>
      </c>
      <c r="DC287" s="25"/>
      <c r="DD287" s="25"/>
      <c r="DE287" s="25"/>
      <c r="DF287" s="25"/>
      <c r="DG287" s="25"/>
      <c r="DH287" s="21">
        <f t="shared" si="1347"/>
        <v>0</v>
      </c>
      <c r="DI287" s="25">
        <v>2.1</v>
      </c>
      <c r="DJ287" s="25"/>
      <c r="DK287" s="25"/>
      <c r="DL287" s="21">
        <f t="shared" si="1082"/>
        <v>2.1</v>
      </c>
      <c r="DM287" s="25"/>
      <c r="DN287" s="25"/>
      <c r="DO287" s="25"/>
      <c r="DP287" s="25"/>
      <c r="DQ287" s="25"/>
      <c r="DR287" s="21">
        <f t="shared" si="1329"/>
        <v>0</v>
      </c>
      <c r="DS287" s="19">
        <f t="shared" si="1330"/>
        <v>2.9336562865600002</v>
      </c>
      <c r="DT287" s="46">
        <f t="shared" si="1343"/>
        <v>1.3807869689052418E-4</v>
      </c>
      <c r="DU287" s="20"/>
      <c r="DV287" s="25"/>
      <c r="DW287" s="25"/>
      <c r="DX287" s="25"/>
      <c r="DY287" s="21">
        <f t="shared" si="1086"/>
        <v>0</v>
      </c>
      <c r="DZ287" s="25"/>
      <c r="EA287" s="21">
        <f t="shared" si="1331"/>
        <v>0</v>
      </c>
      <c r="EB287" s="25"/>
      <c r="EC287" s="25"/>
      <c r="ED287" s="25"/>
      <c r="EE287" s="25"/>
      <c r="EF287" s="25"/>
      <c r="EG287" s="25"/>
      <c r="EH287" s="21">
        <f t="shared" si="1332"/>
        <v>0</v>
      </c>
      <c r="EI287" s="25"/>
      <c r="EJ287" s="25"/>
      <c r="EK287" s="25"/>
      <c r="EL287" s="25"/>
      <c r="EM287" s="25"/>
      <c r="EN287" s="21">
        <f t="shared" si="1333"/>
        <v>0</v>
      </c>
      <c r="EO287" s="21">
        <f t="shared" si="1089"/>
        <v>0</v>
      </c>
      <c r="EP287" s="48" t="str">
        <f t="shared" si="1101"/>
        <v/>
      </c>
      <c r="ER287" s="25"/>
      <c r="ES287" s="25"/>
      <c r="ET287" s="25"/>
      <c r="EU287" s="25"/>
      <c r="EV287" s="25"/>
      <c r="EW287" s="25"/>
      <c r="EX287" s="25"/>
      <c r="EY287" s="21">
        <f t="shared" si="1334"/>
        <v>0</v>
      </c>
      <c r="EZ287" s="21">
        <f t="shared" si="1335"/>
        <v>0</v>
      </c>
      <c r="FA287" s="46" t="str">
        <f t="shared" si="1345"/>
        <v/>
      </c>
    </row>
    <row r="288" spans="1:157" ht="15.75" customHeight="1" x14ac:dyDescent="0.25">
      <c r="A288" s="26"/>
      <c r="B288" s="9" t="s">
        <v>135</v>
      </c>
      <c r="C288" s="1"/>
      <c r="D288" s="35"/>
      <c r="E288" s="35"/>
      <c r="F288" s="35"/>
      <c r="G288" s="35"/>
      <c r="H288" s="35"/>
      <c r="I288" s="35"/>
      <c r="J288" s="35"/>
      <c r="K288" s="35"/>
      <c r="L288" s="35"/>
      <c r="M288" s="35"/>
      <c r="N288" s="35"/>
      <c r="O288" s="19">
        <f t="shared" si="1297"/>
        <v>0</v>
      </c>
      <c r="P288" s="35"/>
      <c r="Q288" s="35"/>
      <c r="R288" s="35"/>
      <c r="S288" s="19">
        <f t="shared" si="1298"/>
        <v>0</v>
      </c>
      <c r="T288" s="35"/>
      <c r="U288" s="35"/>
      <c r="V288" s="35"/>
      <c r="W288" s="35"/>
      <c r="X288" s="35"/>
      <c r="Y288" s="19">
        <f t="shared" si="1299"/>
        <v>0</v>
      </c>
      <c r="Z288" s="19">
        <f t="shared" si="1300"/>
        <v>0</v>
      </c>
      <c r="AA288" s="48" t="str">
        <f t="shared" si="1336"/>
        <v/>
      </c>
      <c r="AB288" s="20"/>
      <c r="AC288" s="35"/>
      <c r="AD288" s="35"/>
      <c r="AE288" s="35"/>
      <c r="AF288" s="35"/>
      <c r="AG288" s="35"/>
      <c r="AH288" s="19">
        <f t="shared" si="1301"/>
        <v>0</v>
      </c>
      <c r="AI288" s="35"/>
      <c r="AJ288" s="35"/>
      <c r="AK288" s="35"/>
      <c r="AL288" s="35"/>
      <c r="AM288" s="35"/>
      <c r="AN288" s="19">
        <f t="shared" si="1302"/>
        <v>0</v>
      </c>
      <c r="AO288" s="35"/>
      <c r="AP288" s="35"/>
      <c r="AQ288" s="35"/>
      <c r="AR288" s="35"/>
      <c r="AS288" s="35"/>
      <c r="AT288" s="19">
        <f t="shared" si="1303"/>
        <v>0</v>
      </c>
      <c r="AU288" s="35"/>
      <c r="AV288" s="35"/>
      <c r="AW288" s="35"/>
      <c r="AX288" s="35"/>
      <c r="AY288" s="35"/>
      <c r="AZ288" s="19">
        <f t="shared" si="1304"/>
        <v>0</v>
      </c>
      <c r="BA288" s="19">
        <f t="shared" si="1305"/>
        <v>0</v>
      </c>
      <c r="BB288" s="48" t="str">
        <f t="shared" si="1337"/>
        <v/>
      </c>
      <c r="BC288" s="20"/>
      <c r="BD288" s="35"/>
      <c r="BE288" s="35"/>
      <c r="BF288" s="35"/>
      <c r="BG288" s="35"/>
      <c r="BH288" s="35"/>
      <c r="BI288" s="19">
        <f t="shared" si="1321"/>
        <v>0</v>
      </c>
      <c r="BJ288" s="35">
        <v>1.0444</v>
      </c>
      <c r="BK288" s="35">
        <v>1.10490844</v>
      </c>
      <c r="BL288" s="35">
        <v>1.0774045000000001</v>
      </c>
      <c r="BM288" s="35">
        <v>0.55359999999999998</v>
      </c>
      <c r="BN288" s="35">
        <v>1.9135925</v>
      </c>
      <c r="BO288" s="19">
        <f t="shared" si="1306"/>
        <v>5.69390544</v>
      </c>
      <c r="BP288" s="35"/>
      <c r="BQ288" s="35"/>
      <c r="BR288" s="35"/>
      <c r="BS288" s="35"/>
      <c r="BT288" s="35"/>
      <c r="BU288" s="19">
        <f t="shared" si="1307"/>
        <v>0</v>
      </c>
      <c r="BV288" s="35"/>
      <c r="BW288" s="35"/>
      <c r="BX288" s="35"/>
      <c r="BY288" s="35"/>
      <c r="BZ288" s="35"/>
      <c r="CA288" s="19">
        <f t="shared" si="1308"/>
        <v>0</v>
      </c>
      <c r="CB288" s="35"/>
      <c r="CC288" s="19">
        <f t="shared" si="1443"/>
        <v>0</v>
      </c>
      <c r="CD288" s="35"/>
      <c r="CE288" s="19">
        <f t="shared" si="1078"/>
        <v>0</v>
      </c>
      <c r="CF288" s="19">
        <f t="shared" si="1079"/>
        <v>5.69390544</v>
      </c>
      <c r="CG288" s="48">
        <f t="shared" si="1341"/>
        <v>5.9790680078031743E-4</v>
      </c>
      <c r="CH288" s="20"/>
      <c r="CI288" s="35"/>
      <c r="CJ288" s="35"/>
      <c r="CK288" s="35"/>
      <c r="CL288" s="35"/>
      <c r="CM288" s="35"/>
      <c r="CN288" s="35"/>
      <c r="CO288" s="19">
        <f t="shared" ref="CO288:CO295" si="1448">SUM(CI288:CN288)</f>
        <v>0</v>
      </c>
      <c r="CP288" s="35">
        <v>0.35178000000000004</v>
      </c>
      <c r="CQ288" s="35">
        <v>1.24122</v>
      </c>
      <c r="CR288" s="35">
        <v>0.54530000000000001</v>
      </c>
      <c r="CS288" s="35">
        <v>0.25</v>
      </c>
      <c r="CT288" s="35"/>
      <c r="CU288" s="35"/>
      <c r="CV288" s="19">
        <f t="shared" ref="CV288:CV295" si="1449">SUM(CP288:CU288)</f>
        <v>2.3883000000000001</v>
      </c>
      <c r="CW288" s="35"/>
      <c r="CX288" s="35"/>
      <c r="CY288" s="35"/>
      <c r="CZ288" s="35"/>
      <c r="DA288" s="35"/>
      <c r="DB288" s="19">
        <f t="shared" si="1328"/>
        <v>0</v>
      </c>
      <c r="DC288" s="35"/>
      <c r="DD288" s="35"/>
      <c r="DE288" s="35"/>
      <c r="DF288" s="35"/>
      <c r="DG288" s="35"/>
      <c r="DH288" s="19">
        <f t="shared" si="1347"/>
        <v>0</v>
      </c>
      <c r="DI288" s="35"/>
      <c r="DJ288" s="35"/>
      <c r="DK288" s="35"/>
      <c r="DL288" s="19">
        <f t="shared" si="1082"/>
        <v>0</v>
      </c>
      <c r="DM288" s="35"/>
      <c r="DN288" s="35"/>
      <c r="DO288" s="35"/>
      <c r="DP288" s="35"/>
      <c r="DQ288" s="35"/>
      <c r="DR288" s="19">
        <f t="shared" si="1329"/>
        <v>0</v>
      </c>
      <c r="DS288" s="19">
        <f t="shared" si="1330"/>
        <v>2.3883000000000001</v>
      </c>
      <c r="DT288" s="48">
        <f t="shared" si="1343"/>
        <v>1.1241035744181556E-4</v>
      </c>
      <c r="DU288" s="20"/>
      <c r="DV288" s="35"/>
      <c r="DW288" s="35"/>
      <c r="DX288" s="35"/>
      <c r="DY288" s="19">
        <f t="shared" si="1086"/>
        <v>0</v>
      </c>
      <c r="DZ288" s="35"/>
      <c r="EA288" s="19">
        <f t="shared" si="1331"/>
        <v>0</v>
      </c>
      <c r="EB288" s="35"/>
      <c r="EC288" s="35"/>
      <c r="ED288" s="35"/>
      <c r="EE288" s="35"/>
      <c r="EF288" s="35"/>
      <c r="EG288" s="35"/>
      <c r="EH288" s="19">
        <f t="shared" si="1332"/>
        <v>0</v>
      </c>
      <c r="EI288" s="35"/>
      <c r="EJ288" s="35"/>
      <c r="EK288" s="35"/>
      <c r="EL288" s="35"/>
      <c r="EM288" s="35"/>
      <c r="EN288" s="19">
        <f t="shared" si="1333"/>
        <v>0</v>
      </c>
      <c r="EO288" s="21">
        <f t="shared" si="1089"/>
        <v>0</v>
      </c>
      <c r="EP288" s="48" t="str">
        <f t="shared" si="1101"/>
        <v/>
      </c>
      <c r="ER288" s="35"/>
      <c r="ES288" s="35"/>
      <c r="ET288" s="35"/>
      <c r="EU288" s="35"/>
      <c r="EV288" s="35"/>
      <c r="EW288" s="35"/>
      <c r="EX288" s="35"/>
      <c r="EY288" s="19">
        <f t="shared" si="1334"/>
        <v>0</v>
      </c>
      <c r="EZ288" s="21">
        <f t="shared" si="1335"/>
        <v>0</v>
      </c>
      <c r="FA288" s="48" t="str">
        <f t="shared" si="1345"/>
        <v/>
      </c>
    </row>
    <row r="289" spans="1:159" ht="15.75" customHeight="1" x14ac:dyDescent="0.25">
      <c r="A289" s="26"/>
      <c r="B289" s="8" t="s">
        <v>136</v>
      </c>
      <c r="C289" s="1"/>
      <c r="D289" s="25"/>
      <c r="E289" s="25"/>
      <c r="F289" s="25"/>
      <c r="G289" s="25"/>
      <c r="H289" s="25"/>
      <c r="I289" s="25"/>
      <c r="J289" s="25"/>
      <c r="K289" s="25"/>
      <c r="L289" s="25"/>
      <c r="M289" s="25"/>
      <c r="N289" s="25"/>
      <c r="O289" s="19">
        <f>SUM(D289:N289)</f>
        <v>0</v>
      </c>
      <c r="P289" s="25"/>
      <c r="Q289" s="25"/>
      <c r="R289" s="25"/>
      <c r="S289" s="19">
        <f>SUM(P289:R289)</f>
        <v>0</v>
      </c>
      <c r="T289" s="25"/>
      <c r="U289" s="25"/>
      <c r="V289" s="25"/>
      <c r="W289" s="25"/>
      <c r="X289" s="25"/>
      <c r="Y289" s="19">
        <f>SUM(T289:X289)</f>
        <v>0</v>
      </c>
      <c r="Z289" s="19">
        <f t="shared" si="1300"/>
        <v>0</v>
      </c>
      <c r="AA289" s="48" t="str">
        <f t="shared" si="1336"/>
        <v/>
      </c>
      <c r="AB289" s="20"/>
      <c r="AC289" s="25"/>
      <c r="AD289" s="25"/>
      <c r="AE289" s="25"/>
      <c r="AF289" s="25"/>
      <c r="AG289" s="25"/>
      <c r="AH289" s="19">
        <f>SUM(AC289:AG289)</f>
        <v>0</v>
      </c>
      <c r="AI289" s="25"/>
      <c r="AJ289" s="25"/>
      <c r="AK289" s="25"/>
      <c r="AL289" s="25"/>
      <c r="AM289" s="25"/>
      <c r="AN289" s="19">
        <f>SUM(AI289:AM289)</f>
        <v>0</v>
      </c>
      <c r="AO289" s="25"/>
      <c r="AP289" s="25"/>
      <c r="AQ289" s="25"/>
      <c r="AR289" s="25"/>
      <c r="AS289" s="25"/>
      <c r="AT289" s="19">
        <f>SUM(AO289:AS289)</f>
        <v>0</v>
      </c>
      <c r="AU289" s="25"/>
      <c r="AV289" s="25"/>
      <c r="AW289" s="25"/>
      <c r="AX289" s="25"/>
      <c r="AY289" s="25"/>
      <c r="AZ289" s="19">
        <f>SUM(AU289:AY289)</f>
        <v>0</v>
      </c>
      <c r="BA289" s="19">
        <f>SUM(AH289,AN289,AT289,AZ289)</f>
        <v>0</v>
      </c>
      <c r="BB289" s="48" t="str">
        <f t="shared" si="1337"/>
        <v/>
      </c>
      <c r="BC289" s="20"/>
      <c r="BD289" s="25"/>
      <c r="BE289" s="25"/>
      <c r="BF289" s="25"/>
      <c r="BG289" s="25"/>
      <c r="BH289" s="25"/>
      <c r="BI289" s="19">
        <f t="shared" si="1321"/>
        <v>0</v>
      </c>
      <c r="BJ289" s="25"/>
      <c r="BK289" s="25"/>
      <c r="BL289" s="25"/>
      <c r="BM289" s="25"/>
      <c r="BN289" s="25">
        <v>0.75</v>
      </c>
      <c r="BO289" s="19">
        <f t="shared" si="1306"/>
        <v>0.75</v>
      </c>
      <c r="BP289" s="25"/>
      <c r="BQ289" s="25"/>
      <c r="BR289" s="25"/>
      <c r="BS289" s="25"/>
      <c r="BT289" s="25"/>
      <c r="BU289" s="19">
        <f>SUM(BP289:BT289)</f>
        <v>0</v>
      </c>
      <c r="BV289" s="25"/>
      <c r="BW289" s="25"/>
      <c r="BX289" s="25"/>
      <c r="BY289" s="25"/>
      <c r="BZ289" s="25"/>
      <c r="CA289" s="19">
        <f>SUM(BV289:BZ289)</f>
        <v>0</v>
      </c>
      <c r="CB289" s="25"/>
      <c r="CC289" s="19">
        <f t="shared" si="1443"/>
        <v>0</v>
      </c>
      <c r="CD289" s="25"/>
      <c r="CE289" s="19">
        <f t="shared" si="1078"/>
        <v>0</v>
      </c>
      <c r="CF289" s="19">
        <f t="shared" si="1079"/>
        <v>0.75</v>
      </c>
      <c r="CG289" s="48">
        <f t="shared" si="1341"/>
        <v>7.8756155210269526E-5</v>
      </c>
      <c r="CH289" s="20"/>
      <c r="CI289" s="25"/>
      <c r="CJ289" s="25"/>
      <c r="CK289" s="25"/>
      <c r="CL289" s="25">
        <v>0.32500000000000001</v>
      </c>
      <c r="CM289" s="25"/>
      <c r="CN289" s="25"/>
      <c r="CO289" s="19">
        <f>SUM(CI289:CN289)</f>
        <v>0.32500000000000001</v>
      </c>
      <c r="CP289" s="25">
        <v>0.4</v>
      </c>
      <c r="CQ289" s="25">
        <v>0.52500000000000002</v>
      </c>
      <c r="CR289" s="25">
        <v>0.32500000000000001</v>
      </c>
      <c r="CS289" s="25">
        <v>1</v>
      </c>
      <c r="CT289" s="25"/>
      <c r="CU289" s="25"/>
      <c r="CV289" s="19">
        <f>SUM(CP289:CU289)</f>
        <v>2.25</v>
      </c>
      <c r="CW289" s="25"/>
      <c r="CX289" s="25"/>
      <c r="CY289" s="25"/>
      <c r="CZ289" s="25"/>
      <c r="DA289" s="25"/>
      <c r="DB289" s="19">
        <f t="shared" si="1328"/>
        <v>0</v>
      </c>
      <c r="DC289" s="25"/>
      <c r="DD289" s="25"/>
      <c r="DE289" s="25"/>
      <c r="DF289" s="25"/>
      <c r="DG289" s="25"/>
      <c r="DH289" s="19">
        <f t="shared" si="1347"/>
        <v>0</v>
      </c>
      <c r="DI289" s="25"/>
      <c r="DJ289" s="25"/>
      <c r="DK289" s="25"/>
      <c r="DL289" s="19">
        <f t="shared" si="1082"/>
        <v>0</v>
      </c>
      <c r="DM289" s="25"/>
      <c r="DN289" s="25"/>
      <c r="DO289" s="25"/>
      <c r="DP289" s="25"/>
      <c r="DQ289" s="25"/>
      <c r="DR289" s="19">
        <f t="shared" si="1329"/>
        <v>0</v>
      </c>
      <c r="DS289" s="19">
        <f t="shared" si="1330"/>
        <v>2.5750000000000002</v>
      </c>
      <c r="DT289" s="48">
        <f t="shared" si="1343"/>
        <v>1.2119778520817111E-4</v>
      </c>
      <c r="DU289" s="20"/>
      <c r="DV289" s="25"/>
      <c r="DW289" s="25"/>
      <c r="DX289" s="25"/>
      <c r="DY289" s="19">
        <f t="shared" si="1086"/>
        <v>0</v>
      </c>
      <c r="DZ289" s="25"/>
      <c r="EA289" s="19">
        <f t="shared" si="1331"/>
        <v>0</v>
      </c>
      <c r="EB289" s="25"/>
      <c r="EC289" s="25"/>
      <c r="ED289" s="25"/>
      <c r="EE289" s="25"/>
      <c r="EF289" s="25"/>
      <c r="EG289" s="25"/>
      <c r="EH289" s="19">
        <f t="shared" si="1332"/>
        <v>0</v>
      </c>
      <c r="EI289" s="25"/>
      <c r="EJ289" s="25"/>
      <c r="EK289" s="25"/>
      <c r="EL289" s="25"/>
      <c r="EM289" s="25"/>
      <c r="EN289" s="19">
        <f t="shared" si="1333"/>
        <v>0</v>
      </c>
      <c r="EO289" s="21">
        <f t="shared" si="1089"/>
        <v>0</v>
      </c>
      <c r="EP289" s="48" t="str">
        <f t="shared" si="1101"/>
        <v/>
      </c>
      <c r="ER289" s="25"/>
      <c r="ES289" s="25"/>
      <c r="ET289" s="25"/>
      <c r="EU289" s="25"/>
      <c r="EV289" s="25"/>
      <c r="EW289" s="25"/>
      <c r="EX289" s="25"/>
      <c r="EY289" s="19">
        <f t="shared" si="1334"/>
        <v>0</v>
      </c>
      <c r="EZ289" s="21">
        <f t="shared" si="1335"/>
        <v>0</v>
      </c>
      <c r="FA289" s="48" t="str">
        <f t="shared" si="1345"/>
        <v/>
      </c>
    </row>
    <row r="290" spans="1:159" x14ac:dyDescent="0.25">
      <c r="A290" s="92"/>
      <c r="B290" s="8" t="s">
        <v>137</v>
      </c>
      <c r="C290" s="1"/>
      <c r="D290" s="25"/>
      <c r="E290" s="25"/>
      <c r="F290" s="25"/>
      <c r="G290" s="25"/>
      <c r="H290" s="25"/>
      <c r="I290" s="25"/>
      <c r="J290" s="25"/>
      <c r="K290" s="25"/>
      <c r="L290" s="25"/>
      <c r="M290" s="25"/>
      <c r="N290" s="25"/>
      <c r="O290" s="21">
        <f t="shared" ref="O290" si="1450">SUM(D290:N290)</f>
        <v>0</v>
      </c>
      <c r="P290" s="25"/>
      <c r="Q290" s="25"/>
      <c r="R290" s="25"/>
      <c r="S290" s="21">
        <f t="shared" ref="S290" si="1451">SUM(P290:R290)</f>
        <v>0</v>
      </c>
      <c r="T290" s="25"/>
      <c r="U290" s="25"/>
      <c r="V290" s="25"/>
      <c r="W290" s="25"/>
      <c r="X290" s="25"/>
      <c r="Y290" s="21">
        <f>SUM(T290:X290)</f>
        <v>0</v>
      </c>
      <c r="Z290" s="21">
        <f t="shared" si="1300"/>
        <v>0</v>
      </c>
      <c r="AA290" s="46" t="str">
        <f t="shared" si="1336"/>
        <v/>
      </c>
      <c r="AB290" s="20"/>
      <c r="AC290" s="25"/>
      <c r="AD290" s="25"/>
      <c r="AE290" s="25"/>
      <c r="AF290" s="25"/>
      <c r="AG290" s="25"/>
      <c r="AH290" s="21">
        <f t="shared" ref="AH290" si="1452">SUM(AC290:AG290)</f>
        <v>0</v>
      </c>
      <c r="AI290" s="25"/>
      <c r="AJ290" s="25"/>
      <c r="AK290" s="25"/>
      <c r="AL290" s="25"/>
      <c r="AM290" s="25"/>
      <c r="AN290" s="21">
        <f t="shared" ref="AN290" si="1453">SUM(AI290:AM290)</f>
        <v>0</v>
      </c>
      <c r="AO290" s="25"/>
      <c r="AP290" s="25"/>
      <c r="AQ290" s="25"/>
      <c r="AR290" s="25"/>
      <c r="AS290" s="25"/>
      <c r="AT290" s="21">
        <f t="shared" ref="AT290" si="1454">SUM(AO290:AS290)</f>
        <v>0</v>
      </c>
      <c r="AU290" s="25"/>
      <c r="AV290" s="25"/>
      <c r="AW290" s="25"/>
      <c r="AX290" s="25"/>
      <c r="AY290" s="25"/>
      <c r="AZ290" s="21">
        <f>SUM(AU290:AY290)</f>
        <v>0</v>
      </c>
      <c r="BA290" s="21">
        <f>SUM(AH290,AN290,AT290,AZ290)</f>
        <v>0</v>
      </c>
      <c r="BB290" s="46" t="str">
        <f t="shared" si="1337"/>
        <v/>
      </c>
      <c r="BC290" s="20"/>
      <c r="BD290" s="25"/>
      <c r="BE290" s="25"/>
      <c r="BF290" s="25"/>
      <c r="BG290" s="25"/>
      <c r="BH290" s="25"/>
      <c r="BI290" s="21">
        <f t="shared" si="1321"/>
        <v>0</v>
      </c>
      <c r="BJ290" s="25"/>
      <c r="BK290" s="25"/>
      <c r="BL290" s="25"/>
      <c r="BM290" s="25"/>
      <c r="BN290" s="25"/>
      <c r="BO290" s="21">
        <f t="shared" si="1306"/>
        <v>0</v>
      </c>
      <c r="BP290" s="25"/>
      <c r="BQ290" s="25"/>
      <c r="BR290" s="25"/>
      <c r="BS290" s="25"/>
      <c r="BT290" s="25"/>
      <c r="BU290" s="21">
        <f t="shared" ref="BU290" si="1455">SUM(BP290:BT290)</f>
        <v>0</v>
      </c>
      <c r="BV290" s="25"/>
      <c r="BW290" s="25"/>
      <c r="BX290" s="25"/>
      <c r="BY290" s="25"/>
      <c r="BZ290" s="25"/>
      <c r="CA290" s="21">
        <f t="shared" ref="CA290" si="1456">SUM(BV290:BZ290)</f>
        <v>0</v>
      </c>
      <c r="CB290" s="25"/>
      <c r="CC290" s="21">
        <f t="shared" si="1443"/>
        <v>0</v>
      </c>
      <c r="CD290" s="25"/>
      <c r="CE290" s="21">
        <f t="shared" si="1078"/>
        <v>0</v>
      </c>
      <c r="CF290" s="21">
        <f t="shared" si="1079"/>
        <v>0</v>
      </c>
      <c r="CG290" s="46" t="str">
        <f t="shared" si="1341"/>
        <v/>
      </c>
      <c r="CH290" s="20"/>
      <c r="CI290" s="25"/>
      <c r="CJ290" s="25"/>
      <c r="CK290" s="25"/>
      <c r="CL290" s="25"/>
      <c r="CM290" s="25"/>
      <c r="CN290" s="25"/>
      <c r="CO290" s="21">
        <f t="shared" ref="CO290" si="1457">SUM(CI290:CN290)</f>
        <v>0</v>
      </c>
      <c r="CP290" s="25"/>
      <c r="CQ290" s="25"/>
      <c r="CR290" s="25"/>
      <c r="CS290" s="25"/>
      <c r="CT290" s="25"/>
      <c r="CU290" s="25"/>
      <c r="CV290" s="21">
        <f t="shared" ref="CV290" si="1458">SUM(CP290:CU290)</f>
        <v>0</v>
      </c>
      <c r="CW290" s="25"/>
      <c r="CX290" s="25"/>
      <c r="CY290" s="25"/>
      <c r="CZ290" s="25"/>
      <c r="DA290" s="25"/>
      <c r="DB290" s="21">
        <f t="shared" si="1328"/>
        <v>0</v>
      </c>
      <c r="DC290" s="25">
        <v>2.0055982203532072</v>
      </c>
      <c r="DD290" s="25">
        <v>0.26966652999999996</v>
      </c>
      <c r="DE290" s="25">
        <v>6.0900219999999998E-2</v>
      </c>
      <c r="DF290" s="25"/>
      <c r="DG290" s="25"/>
      <c r="DH290" s="21">
        <f t="shared" si="1347"/>
        <v>2.3361649703532072</v>
      </c>
      <c r="DI290" s="25"/>
      <c r="DJ290" s="25"/>
      <c r="DK290" s="25"/>
      <c r="DL290" s="21">
        <f t="shared" si="1082"/>
        <v>0</v>
      </c>
      <c r="DM290" s="25"/>
      <c r="DN290" s="25"/>
      <c r="DO290" s="25"/>
      <c r="DP290" s="25"/>
      <c r="DQ290" s="25"/>
      <c r="DR290" s="21">
        <f t="shared" si="1329"/>
        <v>0</v>
      </c>
      <c r="DS290" s="19">
        <f t="shared" si="1330"/>
        <v>2.3361649703532072</v>
      </c>
      <c r="DT290" s="46">
        <f t="shared" si="1343"/>
        <v>1.099565127330957E-4</v>
      </c>
      <c r="DU290" s="20"/>
      <c r="DV290" s="25"/>
      <c r="DW290" s="25"/>
      <c r="DX290" s="25"/>
      <c r="DY290" s="21">
        <f t="shared" si="1086"/>
        <v>0</v>
      </c>
      <c r="DZ290" s="25"/>
      <c r="EA290" s="21">
        <f t="shared" si="1331"/>
        <v>0</v>
      </c>
      <c r="EB290" s="25"/>
      <c r="EC290" s="25"/>
      <c r="ED290" s="25"/>
      <c r="EE290" s="25"/>
      <c r="EF290" s="25"/>
      <c r="EG290" s="25"/>
      <c r="EH290" s="21">
        <f t="shared" si="1332"/>
        <v>0</v>
      </c>
      <c r="EI290" s="25"/>
      <c r="EJ290" s="25"/>
      <c r="EK290" s="25"/>
      <c r="EL290" s="25"/>
      <c r="EM290" s="25"/>
      <c r="EN290" s="21">
        <f t="shared" si="1333"/>
        <v>0</v>
      </c>
      <c r="EO290" s="21">
        <f t="shared" si="1089"/>
        <v>0</v>
      </c>
      <c r="EP290" s="48" t="str">
        <f t="shared" si="1101"/>
        <v/>
      </c>
      <c r="ER290" s="25"/>
      <c r="ES290" s="25"/>
      <c r="ET290" s="25"/>
      <c r="EU290" s="25"/>
      <c r="EV290" s="25"/>
      <c r="EW290" s="25"/>
      <c r="EX290" s="25"/>
      <c r="EY290" s="21">
        <f t="shared" si="1334"/>
        <v>0</v>
      </c>
      <c r="EZ290" s="21">
        <f t="shared" si="1335"/>
        <v>0</v>
      </c>
      <c r="FA290" s="46" t="str">
        <f t="shared" si="1345"/>
        <v/>
      </c>
    </row>
    <row r="291" spans="1:159" x14ac:dyDescent="0.25">
      <c r="A291" s="92"/>
      <c r="B291" s="8" t="s">
        <v>138</v>
      </c>
      <c r="C291" s="1"/>
      <c r="D291" s="25"/>
      <c r="E291" s="25"/>
      <c r="F291" s="25"/>
      <c r="G291" s="25"/>
      <c r="H291" s="25"/>
      <c r="I291" s="25"/>
      <c r="J291" s="25"/>
      <c r="K291" s="25"/>
      <c r="L291" s="25"/>
      <c r="M291" s="25"/>
      <c r="N291" s="25"/>
      <c r="O291" s="21">
        <f>SUM(D291:N291)</f>
        <v>0</v>
      </c>
      <c r="P291" s="25"/>
      <c r="Q291" s="25"/>
      <c r="R291" s="25"/>
      <c r="S291" s="21">
        <f>SUM(P291:R291)</f>
        <v>0</v>
      </c>
      <c r="T291" s="25"/>
      <c r="U291" s="25"/>
      <c r="V291" s="25"/>
      <c r="W291" s="25"/>
      <c r="X291" s="25"/>
      <c r="Y291" s="21">
        <f t="shared" ref="Y291" si="1459">SUM(T291:X291)</f>
        <v>0</v>
      </c>
      <c r="Z291" s="21">
        <f t="shared" si="1300"/>
        <v>0</v>
      </c>
      <c r="AA291" s="46" t="str">
        <f t="shared" si="1336"/>
        <v/>
      </c>
      <c r="AB291" s="20"/>
      <c r="AC291" s="25"/>
      <c r="AD291" s="25"/>
      <c r="AE291" s="25"/>
      <c r="AF291" s="25"/>
      <c r="AG291" s="25"/>
      <c r="AH291" s="21">
        <f>SUM(AC291:AG291)</f>
        <v>0</v>
      </c>
      <c r="AI291" s="25"/>
      <c r="AJ291" s="25"/>
      <c r="AK291" s="25"/>
      <c r="AL291" s="25"/>
      <c r="AM291" s="25"/>
      <c r="AN291" s="21">
        <f>SUM(AI291:AM291)</f>
        <v>0</v>
      </c>
      <c r="AO291" s="25"/>
      <c r="AP291" s="25"/>
      <c r="AQ291" s="25"/>
      <c r="AR291" s="25"/>
      <c r="AS291" s="25"/>
      <c r="AT291" s="21">
        <f>SUM(AO291:AS291)</f>
        <v>0</v>
      </c>
      <c r="AU291" s="25"/>
      <c r="AV291" s="25"/>
      <c r="AW291" s="25"/>
      <c r="AX291" s="25"/>
      <c r="AY291" s="25"/>
      <c r="AZ291" s="21">
        <f t="shared" ref="AZ291" si="1460">SUM(AU291:AY291)</f>
        <v>0</v>
      </c>
      <c r="BA291" s="21">
        <f t="shared" ref="BA291" si="1461">SUM(AH291,AN291,AT291,AZ291)</f>
        <v>0</v>
      </c>
      <c r="BB291" s="46" t="str">
        <f t="shared" si="1337"/>
        <v/>
      </c>
      <c r="BC291" s="20"/>
      <c r="BD291" s="25"/>
      <c r="BE291" s="25"/>
      <c r="BF291" s="25"/>
      <c r="BG291" s="25"/>
      <c r="BH291" s="25"/>
      <c r="BI291" s="21">
        <f t="shared" si="1321"/>
        <v>0</v>
      </c>
      <c r="BJ291" s="25"/>
      <c r="BK291" s="25"/>
      <c r="BL291" s="25"/>
      <c r="BM291" s="25"/>
      <c r="BN291" s="25"/>
      <c r="BO291" s="21">
        <f>SUM(BJ291:BN291)</f>
        <v>0</v>
      </c>
      <c r="BP291" s="25"/>
      <c r="BQ291" s="25"/>
      <c r="BR291" s="25"/>
      <c r="BS291" s="25"/>
      <c r="BT291" s="25"/>
      <c r="BU291" s="21">
        <f>SUM(BP291:BT291)</f>
        <v>0</v>
      </c>
      <c r="BV291" s="25"/>
      <c r="BW291" s="25"/>
      <c r="BX291" s="25"/>
      <c r="BY291" s="25"/>
      <c r="BZ291" s="25"/>
      <c r="CA291" s="21">
        <f>SUM(BV291:BZ291)</f>
        <v>0</v>
      </c>
      <c r="CB291" s="25"/>
      <c r="CC291" s="21">
        <f>SUM(CB291)</f>
        <v>0</v>
      </c>
      <c r="CD291" s="25"/>
      <c r="CE291" s="21">
        <f t="shared" ref="CE291" si="1462">SUM(CD291:CD291)</f>
        <v>0</v>
      </c>
      <c r="CF291" s="21">
        <f t="shared" ref="CF291" si="1463">SUM(BI291,BO291,BU291,CA291,CC291,CE291)</f>
        <v>0</v>
      </c>
      <c r="CG291" s="46" t="str">
        <f t="shared" si="1341"/>
        <v/>
      </c>
      <c r="CH291" s="20"/>
      <c r="CI291" s="25"/>
      <c r="CJ291" s="25"/>
      <c r="CK291" s="25"/>
      <c r="CL291" s="25"/>
      <c r="CM291" s="25"/>
      <c r="CN291" s="25"/>
      <c r="CO291" s="21">
        <f>SUM(CI291:CN291)</f>
        <v>0</v>
      </c>
      <c r="CP291" s="25"/>
      <c r="CQ291" s="25"/>
      <c r="CR291" s="25"/>
      <c r="CS291" s="25"/>
      <c r="CT291" s="25"/>
      <c r="CU291" s="25"/>
      <c r="CV291" s="21">
        <f>SUM(CP291:CU291)</f>
        <v>0</v>
      </c>
      <c r="CW291" s="25"/>
      <c r="CX291" s="25"/>
      <c r="CY291" s="25"/>
      <c r="CZ291" s="25"/>
      <c r="DA291" s="25"/>
      <c r="DB291" s="21">
        <f>SUM(CW291:DA291)</f>
        <v>0</v>
      </c>
      <c r="DC291" s="25"/>
      <c r="DD291" s="25"/>
      <c r="DE291" s="25"/>
      <c r="DF291" s="25"/>
      <c r="DG291" s="25"/>
      <c r="DH291" s="21">
        <f t="shared" si="1347"/>
        <v>0</v>
      </c>
      <c r="DI291" s="25">
        <v>4.5</v>
      </c>
      <c r="DJ291" s="25"/>
      <c r="DK291" s="25"/>
      <c r="DL291" s="21">
        <f t="shared" ref="DL291" si="1464">SUM(DI291:DK291)</f>
        <v>4.5</v>
      </c>
      <c r="DM291" s="25"/>
      <c r="DN291" s="25"/>
      <c r="DO291" s="25"/>
      <c r="DP291" s="25"/>
      <c r="DQ291" s="25"/>
      <c r="DR291" s="21">
        <f t="shared" si="1329"/>
        <v>0</v>
      </c>
      <c r="DS291" s="19">
        <f t="shared" si="1330"/>
        <v>4.5</v>
      </c>
      <c r="DT291" s="46">
        <f t="shared" si="1343"/>
        <v>2.1180195473272619E-4</v>
      </c>
      <c r="DU291" s="20"/>
      <c r="DV291" s="25"/>
      <c r="DW291" s="25"/>
      <c r="DX291" s="25"/>
      <c r="DY291" s="21">
        <f t="shared" si="1086"/>
        <v>0</v>
      </c>
      <c r="DZ291" s="25"/>
      <c r="EA291" s="21">
        <f t="shared" si="1331"/>
        <v>0</v>
      </c>
      <c r="EB291" s="25"/>
      <c r="EC291" s="25"/>
      <c r="ED291" s="25"/>
      <c r="EE291" s="25"/>
      <c r="EF291" s="25"/>
      <c r="EG291" s="25"/>
      <c r="EH291" s="21">
        <f t="shared" si="1332"/>
        <v>0</v>
      </c>
      <c r="EI291" s="25"/>
      <c r="EJ291" s="25"/>
      <c r="EK291" s="25"/>
      <c r="EL291" s="25"/>
      <c r="EM291" s="25"/>
      <c r="EN291" s="21">
        <f>SUM(EI291:EM291)</f>
        <v>0</v>
      </c>
      <c r="EO291" s="21">
        <f t="shared" si="1089"/>
        <v>0</v>
      </c>
      <c r="EP291" s="48" t="str">
        <f t="shared" si="1101"/>
        <v/>
      </c>
      <c r="ER291" s="25"/>
      <c r="ES291" s="25"/>
      <c r="ET291" s="25"/>
      <c r="EU291" s="25"/>
      <c r="EV291" s="25"/>
      <c r="EW291" s="25"/>
      <c r="EX291" s="25"/>
      <c r="EY291" s="21">
        <f t="shared" si="1334"/>
        <v>0</v>
      </c>
      <c r="EZ291" s="21">
        <f t="shared" si="1335"/>
        <v>0</v>
      </c>
      <c r="FA291" s="46" t="str">
        <f t="shared" si="1345"/>
        <v/>
      </c>
    </row>
    <row r="292" spans="1:159" x14ac:dyDescent="0.25">
      <c r="A292" s="92"/>
      <c r="B292" s="8" t="s">
        <v>204</v>
      </c>
      <c r="C292" s="1"/>
      <c r="D292" s="25"/>
      <c r="E292" s="25"/>
      <c r="F292" s="25"/>
      <c r="G292" s="25"/>
      <c r="H292" s="25"/>
      <c r="I292" s="25"/>
      <c r="J292" s="25"/>
      <c r="K292" s="25"/>
      <c r="L292" s="25"/>
      <c r="M292" s="25"/>
      <c r="N292" s="25"/>
      <c r="O292" s="21">
        <f>SUM(D292:N292)</f>
        <v>0</v>
      </c>
      <c r="P292" s="25"/>
      <c r="Q292" s="25"/>
      <c r="R292" s="25"/>
      <c r="S292" s="21">
        <f>SUM(P292:R292)</f>
        <v>0</v>
      </c>
      <c r="T292" s="25"/>
      <c r="U292" s="25"/>
      <c r="V292" s="25"/>
      <c r="W292" s="25"/>
      <c r="X292" s="25"/>
      <c r="Y292" s="21">
        <f t="shared" ref="Y292" si="1465">SUM(T292:X292)</f>
        <v>0</v>
      </c>
      <c r="Z292" s="21">
        <f t="shared" ref="Z292:Z294" si="1466">SUM(O292,S292,Y292)</f>
        <v>0</v>
      </c>
      <c r="AA292" s="46" t="str">
        <f t="shared" si="1336"/>
        <v/>
      </c>
      <c r="AB292" s="20"/>
      <c r="AC292" s="25"/>
      <c r="AD292" s="25"/>
      <c r="AE292" s="25"/>
      <c r="AF292" s="25"/>
      <c r="AG292" s="25"/>
      <c r="AH292" s="21">
        <f>SUM(AC292:AG292)</f>
        <v>0</v>
      </c>
      <c r="AI292" s="25"/>
      <c r="AJ292" s="25"/>
      <c r="AK292" s="25"/>
      <c r="AL292" s="25"/>
      <c r="AM292" s="25"/>
      <c r="AN292" s="21">
        <f>SUM(AI292:AM292)</f>
        <v>0</v>
      </c>
      <c r="AO292" s="25"/>
      <c r="AP292" s="25"/>
      <c r="AQ292" s="25"/>
      <c r="AR292" s="25"/>
      <c r="AS292" s="25"/>
      <c r="AT292" s="21">
        <f>SUM(AO292:AS292)</f>
        <v>0</v>
      </c>
      <c r="AU292" s="25"/>
      <c r="AV292" s="25"/>
      <c r="AW292" s="25"/>
      <c r="AX292" s="25"/>
      <c r="AY292" s="25"/>
      <c r="AZ292" s="21">
        <f t="shared" ref="AZ292" si="1467">SUM(AU292:AY292)</f>
        <v>0</v>
      </c>
      <c r="BA292" s="21">
        <f t="shared" ref="BA292" si="1468">SUM(AH292,AN292,AT292,AZ292)</f>
        <v>0</v>
      </c>
      <c r="BB292" s="46" t="str">
        <f t="shared" si="1337"/>
        <v/>
      </c>
      <c r="BC292" s="20"/>
      <c r="BD292" s="25"/>
      <c r="BE292" s="25"/>
      <c r="BF292" s="25"/>
      <c r="BG292" s="25"/>
      <c r="BH292" s="25"/>
      <c r="BI292" s="21">
        <f t="shared" si="1321"/>
        <v>0</v>
      </c>
      <c r="BJ292" s="25"/>
      <c r="BK292" s="25"/>
      <c r="BL292" s="25"/>
      <c r="BM292" s="25"/>
      <c r="BN292" s="25"/>
      <c r="BO292" s="21">
        <f>SUM(BJ292:BN292)</f>
        <v>0</v>
      </c>
      <c r="BP292" s="25"/>
      <c r="BQ292" s="25"/>
      <c r="BR292" s="25"/>
      <c r="BS292" s="25"/>
      <c r="BT292" s="25"/>
      <c r="BU292" s="21">
        <f>SUM(BP292:BT292)</f>
        <v>0</v>
      </c>
      <c r="BV292" s="25"/>
      <c r="BW292" s="25"/>
      <c r="BX292" s="25"/>
      <c r="BY292" s="25"/>
      <c r="BZ292" s="25"/>
      <c r="CA292" s="21">
        <f>SUM(BV292:BZ292)</f>
        <v>0</v>
      </c>
      <c r="CB292" s="25"/>
      <c r="CC292" s="21">
        <f>SUM(CB292)</f>
        <v>0</v>
      </c>
      <c r="CD292" s="25"/>
      <c r="CE292" s="21">
        <f t="shared" si="1078"/>
        <v>0</v>
      </c>
      <c r="CF292" s="21">
        <f t="shared" si="1079"/>
        <v>0</v>
      </c>
      <c r="CG292" s="46" t="str">
        <f t="shared" si="1341"/>
        <v/>
      </c>
      <c r="CH292" s="20"/>
      <c r="CI292" s="25"/>
      <c r="CJ292" s="25">
        <v>0.31466125</v>
      </c>
      <c r="CK292" s="25">
        <v>1.18083972</v>
      </c>
      <c r="CL292" s="25">
        <v>0.55698923999999994</v>
      </c>
      <c r="CM292" s="25"/>
      <c r="CN292" s="25"/>
      <c r="CO292" s="21">
        <f>SUM(CI292:CN292)</f>
        <v>2.0524902100000002</v>
      </c>
      <c r="CP292" s="25"/>
      <c r="CQ292" s="25"/>
      <c r="CR292" s="25"/>
      <c r="CS292" s="25"/>
      <c r="CT292" s="25"/>
      <c r="CU292" s="25"/>
      <c r="CV292" s="21">
        <f>SUM(CP292:CU292)</f>
        <v>0</v>
      </c>
      <c r="CW292" s="25"/>
      <c r="CX292" s="25"/>
      <c r="CY292" s="25"/>
      <c r="CZ292" s="25"/>
      <c r="DA292" s="25"/>
      <c r="DB292" s="21">
        <f>SUM(CW292:DA292)</f>
        <v>0</v>
      </c>
      <c r="DC292" s="25"/>
      <c r="DD292" s="25"/>
      <c r="DE292" s="25"/>
      <c r="DF292" s="25"/>
      <c r="DG292" s="25"/>
      <c r="DH292" s="21">
        <f t="shared" si="1347"/>
        <v>0</v>
      </c>
      <c r="DI292" s="25"/>
      <c r="DJ292" s="25"/>
      <c r="DK292" s="25"/>
      <c r="DL292" s="21">
        <f t="shared" si="1082"/>
        <v>0</v>
      </c>
      <c r="DM292" s="25"/>
      <c r="DN292" s="25"/>
      <c r="DO292" s="25"/>
      <c r="DP292" s="25"/>
      <c r="DQ292" s="25"/>
      <c r="DR292" s="21">
        <f t="shared" si="1329"/>
        <v>0</v>
      </c>
      <c r="DS292" s="19">
        <f t="shared" si="1330"/>
        <v>2.0524902100000002</v>
      </c>
      <c r="DT292" s="46">
        <f t="shared" si="1343"/>
        <v>9.6604764121729716E-5</v>
      </c>
      <c r="DU292" s="20"/>
      <c r="DV292" s="25"/>
      <c r="DW292" s="25"/>
      <c r="DX292" s="25"/>
      <c r="DY292" s="21">
        <f t="shared" si="1086"/>
        <v>0</v>
      </c>
      <c r="DZ292" s="25"/>
      <c r="EA292" s="21">
        <f t="shared" si="1331"/>
        <v>0</v>
      </c>
      <c r="EB292" s="25"/>
      <c r="EC292" s="25"/>
      <c r="ED292" s="25"/>
      <c r="EE292" s="25"/>
      <c r="EF292" s="25"/>
      <c r="EG292" s="25"/>
      <c r="EH292" s="21">
        <f t="shared" si="1332"/>
        <v>0</v>
      </c>
      <c r="EI292" s="25"/>
      <c r="EJ292" s="25"/>
      <c r="EK292" s="25"/>
      <c r="EL292" s="25"/>
      <c r="EM292" s="25"/>
      <c r="EN292" s="21">
        <f>SUM(EI292:EM292)</f>
        <v>0</v>
      </c>
      <c r="EO292" s="21">
        <f t="shared" si="1089"/>
        <v>0</v>
      </c>
      <c r="EP292" s="48" t="str">
        <f t="shared" si="1101"/>
        <v/>
      </c>
      <c r="ER292" s="25"/>
      <c r="ES292" s="25"/>
      <c r="ET292" s="25"/>
      <c r="EU292" s="25"/>
      <c r="EV292" s="25"/>
      <c r="EW292" s="25"/>
      <c r="EX292" s="25"/>
      <c r="EY292" s="21">
        <f t="shared" si="1334"/>
        <v>0</v>
      </c>
      <c r="EZ292" s="21">
        <f t="shared" si="1335"/>
        <v>0</v>
      </c>
      <c r="FA292" s="46" t="str">
        <f t="shared" si="1345"/>
        <v/>
      </c>
    </row>
    <row r="293" spans="1:159" x14ac:dyDescent="0.25">
      <c r="A293" s="26">
        <v>27</v>
      </c>
      <c r="B293" s="8" t="s">
        <v>139</v>
      </c>
      <c r="C293" s="1"/>
      <c r="D293" s="25"/>
      <c r="E293" s="25"/>
      <c r="F293" s="25"/>
      <c r="G293" s="25"/>
      <c r="H293" s="25"/>
      <c r="I293" s="25"/>
      <c r="J293" s="25"/>
      <c r="K293" s="25"/>
      <c r="L293" s="25"/>
      <c r="M293" s="25"/>
      <c r="N293" s="25"/>
      <c r="O293" s="21">
        <f t="shared" ref="O293:O294" si="1469">SUM(D293:N293)</f>
        <v>0</v>
      </c>
      <c r="P293" s="25"/>
      <c r="Q293" s="25"/>
      <c r="R293" s="25"/>
      <c r="S293" s="21">
        <f t="shared" ref="S293:S294" si="1470">SUM(P293:R293)</f>
        <v>0</v>
      </c>
      <c r="T293" s="25"/>
      <c r="U293" s="25"/>
      <c r="V293" s="25"/>
      <c r="W293" s="25"/>
      <c r="X293" s="25"/>
      <c r="Y293" s="21">
        <f>SUM(T293:X293)</f>
        <v>0</v>
      </c>
      <c r="Z293" s="21">
        <f t="shared" si="1466"/>
        <v>0</v>
      </c>
      <c r="AA293" s="46" t="str">
        <f t="shared" si="1336"/>
        <v/>
      </c>
      <c r="AB293" s="20"/>
      <c r="AC293" s="25"/>
      <c r="AD293" s="25"/>
      <c r="AE293" s="25"/>
      <c r="AF293" s="25"/>
      <c r="AG293" s="25"/>
      <c r="AH293" s="21">
        <f t="shared" ref="AH293:AH294" si="1471">SUM(AC293:AG293)</f>
        <v>0</v>
      </c>
      <c r="AI293" s="25"/>
      <c r="AJ293" s="25"/>
      <c r="AK293" s="25"/>
      <c r="AL293" s="25"/>
      <c r="AM293" s="25"/>
      <c r="AN293" s="21">
        <f t="shared" ref="AN293:AN294" si="1472">SUM(AI293:AM293)</f>
        <v>0</v>
      </c>
      <c r="AO293" s="25"/>
      <c r="AP293" s="25"/>
      <c r="AQ293" s="25"/>
      <c r="AR293" s="25"/>
      <c r="AS293" s="25"/>
      <c r="AT293" s="21">
        <f t="shared" ref="AT293:AT294" si="1473">SUM(AO293:AS293)</f>
        <v>0</v>
      </c>
      <c r="AU293" s="25"/>
      <c r="AV293" s="25"/>
      <c r="AW293" s="25"/>
      <c r="AX293" s="25"/>
      <c r="AY293" s="25"/>
      <c r="AZ293" s="21">
        <f>SUM(AU293:AY293)</f>
        <v>0</v>
      </c>
      <c r="BA293" s="21">
        <f>SUM(AH293,AN293,AT293,AZ293)</f>
        <v>0</v>
      </c>
      <c r="BB293" s="46" t="str">
        <f t="shared" si="1337"/>
        <v/>
      </c>
      <c r="BC293" s="20"/>
      <c r="BD293" s="25"/>
      <c r="BE293" s="25"/>
      <c r="BF293" s="25"/>
      <c r="BG293" s="25"/>
      <c r="BH293" s="25"/>
      <c r="BI293" s="21">
        <f t="shared" ref="BI293:BI295" si="1474">SUM(BD293:BH293)</f>
        <v>0</v>
      </c>
      <c r="BJ293" s="25"/>
      <c r="BK293" s="25"/>
      <c r="BL293" s="25"/>
      <c r="BM293" s="25"/>
      <c r="BN293" s="25"/>
      <c r="BO293" s="21">
        <f t="shared" ref="BO293:BO294" si="1475">SUM(BJ293:BN293)</f>
        <v>0</v>
      </c>
      <c r="BP293" s="25"/>
      <c r="BQ293" s="25"/>
      <c r="BR293" s="25"/>
      <c r="BS293" s="25"/>
      <c r="BT293" s="25"/>
      <c r="BU293" s="21">
        <f t="shared" ref="BU293:BU294" si="1476">SUM(BP293:BT293)</f>
        <v>0</v>
      </c>
      <c r="BV293" s="25"/>
      <c r="BW293" s="25"/>
      <c r="BX293" s="25"/>
      <c r="BY293" s="25"/>
      <c r="BZ293" s="25"/>
      <c r="CA293" s="21">
        <f t="shared" ref="CA293:CA294" si="1477">SUM(BV293:BZ293)</f>
        <v>0</v>
      </c>
      <c r="CB293" s="25"/>
      <c r="CC293" s="21">
        <f t="shared" ref="CC293:CC295" si="1478">SUM(CB293)</f>
        <v>0</v>
      </c>
      <c r="CD293" s="25"/>
      <c r="CE293" s="21">
        <f t="shared" si="1078"/>
        <v>0</v>
      </c>
      <c r="CF293" s="21">
        <f t="shared" si="1079"/>
        <v>0</v>
      </c>
      <c r="CG293" s="46" t="str">
        <f t="shared" si="1341"/>
        <v/>
      </c>
      <c r="CH293" s="20"/>
      <c r="CI293" s="25"/>
      <c r="CJ293" s="25"/>
      <c r="CK293" s="25"/>
      <c r="CL293" s="25"/>
      <c r="CM293" s="25"/>
      <c r="CN293" s="25"/>
      <c r="CO293" s="21">
        <f t="shared" ref="CO293:CO294" si="1479">SUM(CI293:CN293)</f>
        <v>0</v>
      </c>
      <c r="CP293" s="25"/>
      <c r="CQ293" s="25"/>
      <c r="CR293" s="25"/>
      <c r="CS293" s="25"/>
      <c r="CT293" s="25"/>
      <c r="CU293" s="25"/>
      <c r="CV293" s="21">
        <f t="shared" ref="CV293:CV294" si="1480">SUM(CP293:CU293)</f>
        <v>0</v>
      </c>
      <c r="CW293" s="25"/>
      <c r="CX293" s="25"/>
      <c r="CY293" s="25"/>
      <c r="CZ293" s="25"/>
      <c r="DA293" s="25"/>
      <c r="DB293" s="21">
        <f t="shared" ref="DB293:DB295" si="1481">SUM(CW293:DA293)</f>
        <v>0</v>
      </c>
      <c r="DC293" s="25"/>
      <c r="DD293" s="25">
        <v>7.4290845099999991</v>
      </c>
      <c r="DE293" s="25">
        <v>2.9574832399999997</v>
      </c>
      <c r="DF293" s="25">
        <v>2.1060599999999999E-3</v>
      </c>
      <c r="DG293" s="25"/>
      <c r="DH293" s="21">
        <f t="shared" si="1347"/>
        <v>10.388673809999998</v>
      </c>
      <c r="DI293" s="25"/>
      <c r="DJ293" s="25"/>
      <c r="DK293" s="25"/>
      <c r="DL293" s="21">
        <f t="shared" si="1082"/>
        <v>0</v>
      </c>
      <c r="DM293" s="25"/>
      <c r="DN293" s="25"/>
      <c r="DO293" s="25"/>
      <c r="DP293" s="25"/>
      <c r="DQ293" s="25"/>
      <c r="DR293" s="21">
        <f t="shared" ref="DR293:DR295" si="1482">SUM(DM293:DQ293)</f>
        <v>0</v>
      </c>
      <c r="DS293" s="19">
        <f t="shared" ref="DS293:DS295" si="1483">SUM(CO293,CV293,DH293,DL293,DB293,DR293)</f>
        <v>10.388673809999998</v>
      </c>
      <c r="DT293" s="46">
        <f t="shared" si="1343"/>
        <v>4.8896476000859506E-4</v>
      </c>
      <c r="DU293" s="20"/>
      <c r="DV293" s="25"/>
      <c r="DW293" s="25"/>
      <c r="DX293" s="25"/>
      <c r="DY293" s="21">
        <f t="shared" ref="DY293:DY295" si="1484">SUM(DV293:DX293)</f>
        <v>0</v>
      </c>
      <c r="DZ293" s="25"/>
      <c r="EA293" s="21">
        <f t="shared" ref="EA293:EA295" si="1485">SUM(DZ293:DZ293)</f>
        <v>0</v>
      </c>
      <c r="EB293" s="25"/>
      <c r="EC293" s="25"/>
      <c r="ED293" s="25"/>
      <c r="EE293" s="25"/>
      <c r="EF293" s="25"/>
      <c r="EG293" s="25"/>
      <c r="EH293" s="21">
        <f t="shared" ref="EH293:EH295" si="1486">SUM(EB293:EG293)</f>
        <v>0</v>
      </c>
      <c r="EI293" s="25"/>
      <c r="EJ293" s="25"/>
      <c r="EK293" s="25"/>
      <c r="EL293" s="25"/>
      <c r="EM293" s="25"/>
      <c r="EN293" s="21">
        <f t="shared" ref="EN293:EN295" si="1487">SUM(EI293:EM293)</f>
        <v>0</v>
      </c>
      <c r="EO293" s="21">
        <f t="shared" ref="EO293:EO295" si="1488">SUM(DY293,EA293,EH293,EN293)</f>
        <v>0</v>
      </c>
      <c r="EP293" s="48" t="str">
        <f t="shared" si="1101"/>
        <v/>
      </c>
      <c r="ER293" s="25"/>
      <c r="ES293" s="25"/>
      <c r="ET293" s="25"/>
      <c r="EU293" s="25"/>
      <c r="EV293" s="25"/>
      <c r="EW293" s="25"/>
      <c r="EX293" s="25"/>
      <c r="EY293" s="21">
        <f t="shared" ref="EY293:EY295" si="1489">SUM(ER293:EX293)</f>
        <v>0</v>
      </c>
      <c r="EZ293" s="21">
        <f t="shared" ref="EZ293:EZ295" si="1490">SUM(EM293,ET293,EY293)</f>
        <v>0</v>
      </c>
      <c r="FA293" s="46" t="str">
        <f t="shared" si="1345"/>
        <v/>
      </c>
    </row>
    <row r="294" spans="1:159" x14ac:dyDescent="0.25">
      <c r="A294" s="26"/>
      <c r="B294" s="8" t="s">
        <v>140</v>
      </c>
      <c r="C294" s="1"/>
      <c r="D294" s="25"/>
      <c r="E294" s="25"/>
      <c r="F294" s="25"/>
      <c r="G294" s="25"/>
      <c r="H294" s="25"/>
      <c r="I294" s="25"/>
      <c r="J294" s="25"/>
      <c r="K294" s="25"/>
      <c r="L294" s="25"/>
      <c r="M294" s="25"/>
      <c r="N294" s="25"/>
      <c r="O294" s="21">
        <f t="shared" si="1469"/>
        <v>0</v>
      </c>
      <c r="P294" s="25"/>
      <c r="Q294" s="25"/>
      <c r="R294" s="25"/>
      <c r="S294" s="21">
        <f t="shared" si="1470"/>
        <v>0</v>
      </c>
      <c r="T294" s="25"/>
      <c r="U294" s="25"/>
      <c r="V294" s="25"/>
      <c r="W294" s="25"/>
      <c r="X294" s="25"/>
      <c r="Y294" s="21">
        <f>SUM(T294:X294)</f>
        <v>0</v>
      </c>
      <c r="Z294" s="21">
        <f t="shared" si="1466"/>
        <v>0</v>
      </c>
      <c r="AA294" s="46" t="str">
        <f t="shared" si="1336"/>
        <v/>
      </c>
      <c r="AB294" s="20"/>
      <c r="AC294" s="25"/>
      <c r="AD294" s="25"/>
      <c r="AE294" s="25"/>
      <c r="AF294" s="25"/>
      <c r="AG294" s="25"/>
      <c r="AH294" s="21">
        <f t="shared" si="1471"/>
        <v>0</v>
      </c>
      <c r="AI294" s="25"/>
      <c r="AJ294" s="25"/>
      <c r="AK294" s="25"/>
      <c r="AL294" s="25"/>
      <c r="AM294" s="25"/>
      <c r="AN294" s="21">
        <f t="shared" si="1472"/>
        <v>0</v>
      </c>
      <c r="AO294" s="25"/>
      <c r="AP294" s="25"/>
      <c r="AQ294" s="25"/>
      <c r="AR294" s="25"/>
      <c r="AS294" s="25"/>
      <c r="AT294" s="21">
        <f t="shared" si="1473"/>
        <v>0</v>
      </c>
      <c r="AU294" s="25"/>
      <c r="AV294" s="25"/>
      <c r="AW294" s="25"/>
      <c r="AX294" s="25"/>
      <c r="AY294" s="25"/>
      <c r="AZ294" s="21">
        <f>SUM(AU294:AY294)</f>
        <v>0</v>
      </c>
      <c r="BA294" s="21">
        <f>SUM(AH294,AN294,AT294,AZ294)</f>
        <v>0</v>
      </c>
      <c r="BB294" s="46" t="str">
        <f t="shared" si="1337"/>
        <v/>
      </c>
      <c r="BC294" s="20"/>
      <c r="BD294" s="25"/>
      <c r="BE294" s="25"/>
      <c r="BF294" s="25"/>
      <c r="BG294" s="25"/>
      <c r="BH294" s="25"/>
      <c r="BI294" s="21">
        <f t="shared" si="1474"/>
        <v>0</v>
      </c>
      <c r="BJ294" s="25"/>
      <c r="BK294" s="25"/>
      <c r="BL294" s="25"/>
      <c r="BM294" s="25"/>
      <c r="BN294" s="25"/>
      <c r="BO294" s="21">
        <f t="shared" si="1475"/>
        <v>0</v>
      </c>
      <c r="BP294" s="25"/>
      <c r="BQ294" s="25"/>
      <c r="BR294" s="25"/>
      <c r="BS294" s="25"/>
      <c r="BT294" s="25"/>
      <c r="BU294" s="21">
        <f t="shared" si="1476"/>
        <v>0</v>
      </c>
      <c r="BV294" s="25"/>
      <c r="BW294" s="25"/>
      <c r="BX294" s="25"/>
      <c r="BY294" s="25"/>
      <c r="BZ294" s="25"/>
      <c r="CA294" s="21">
        <f t="shared" si="1477"/>
        <v>0</v>
      </c>
      <c r="CB294" s="25"/>
      <c r="CC294" s="21">
        <f t="shared" si="1478"/>
        <v>0</v>
      </c>
      <c r="CD294" s="25"/>
      <c r="CE294" s="21">
        <f t="shared" si="1078"/>
        <v>0</v>
      </c>
      <c r="CF294" s="21">
        <f t="shared" si="1079"/>
        <v>0</v>
      </c>
      <c r="CG294" s="46" t="str">
        <f t="shared" si="1341"/>
        <v/>
      </c>
      <c r="CH294" s="20"/>
      <c r="CI294" s="25"/>
      <c r="CJ294" s="25"/>
      <c r="CK294" s="25">
        <v>0.2</v>
      </c>
      <c r="CL294" s="25">
        <v>0.1</v>
      </c>
      <c r="CM294" s="25"/>
      <c r="CN294" s="25"/>
      <c r="CO294" s="21">
        <f t="shared" si="1479"/>
        <v>0.30000000000000004</v>
      </c>
      <c r="CP294" s="25"/>
      <c r="CQ294" s="25"/>
      <c r="CR294" s="25"/>
      <c r="CS294" s="25"/>
      <c r="CT294" s="25"/>
      <c r="CU294" s="25"/>
      <c r="CV294" s="21">
        <f t="shared" si="1480"/>
        <v>0</v>
      </c>
      <c r="CW294" s="25"/>
      <c r="CX294" s="25"/>
      <c r="CY294" s="25"/>
      <c r="CZ294" s="25"/>
      <c r="DA294" s="25"/>
      <c r="DB294" s="21">
        <f t="shared" si="1481"/>
        <v>0</v>
      </c>
      <c r="DC294" s="25">
        <v>0.1</v>
      </c>
      <c r="DD294" s="25">
        <v>0.25</v>
      </c>
      <c r="DE294" s="25"/>
      <c r="DF294" s="25"/>
      <c r="DG294" s="25"/>
      <c r="DH294" s="21">
        <f t="shared" si="1347"/>
        <v>0.35</v>
      </c>
      <c r="DI294" s="25"/>
      <c r="DJ294" s="25"/>
      <c r="DK294" s="25"/>
      <c r="DL294" s="21">
        <f t="shared" si="1082"/>
        <v>0</v>
      </c>
      <c r="DM294" s="25"/>
      <c r="DN294" s="25"/>
      <c r="DO294" s="25"/>
      <c r="DP294" s="25"/>
      <c r="DQ294" s="25"/>
      <c r="DR294" s="21">
        <f t="shared" si="1482"/>
        <v>0</v>
      </c>
      <c r="DS294" s="19">
        <f t="shared" si="1483"/>
        <v>0.65</v>
      </c>
      <c r="DT294" s="46">
        <f t="shared" si="1343"/>
        <v>3.0593615683616005E-5</v>
      </c>
      <c r="DU294" s="20"/>
      <c r="DV294" s="25"/>
      <c r="DW294" s="25"/>
      <c r="DX294" s="25"/>
      <c r="DY294" s="21">
        <f t="shared" si="1484"/>
        <v>0</v>
      </c>
      <c r="DZ294" s="25"/>
      <c r="EA294" s="21">
        <f t="shared" si="1485"/>
        <v>0</v>
      </c>
      <c r="EB294" s="25"/>
      <c r="EC294" s="25"/>
      <c r="ED294" s="25"/>
      <c r="EE294" s="25"/>
      <c r="EF294" s="25"/>
      <c r="EG294" s="25"/>
      <c r="EH294" s="21">
        <f t="shared" si="1486"/>
        <v>0</v>
      </c>
      <c r="EI294" s="25"/>
      <c r="EJ294" s="25"/>
      <c r="EK294" s="25"/>
      <c r="EL294" s="25"/>
      <c r="EM294" s="25"/>
      <c r="EN294" s="21">
        <f t="shared" si="1487"/>
        <v>0</v>
      </c>
      <c r="EO294" s="21">
        <f t="shared" si="1488"/>
        <v>0</v>
      </c>
      <c r="EP294" s="46" t="str">
        <f t="shared" ref="EP294:EP296" si="1491">IF(EO294=0,"",EO294/$EO$300)</f>
        <v/>
      </c>
      <c r="ER294" s="25"/>
      <c r="ES294" s="25"/>
      <c r="ET294" s="25"/>
      <c r="EU294" s="25"/>
      <c r="EV294" s="25"/>
      <c r="EW294" s="25"/>
      <c r="EX294" s="25"/>
      <c r="EY294" s="21">
        <f t="shared" si="1489"/>
        <v>0</v>
      </c>
      <c r="EZ294" s="21">
        <f t="shared" si="1490"/>
        <v>0</v>
      </c>
      <c r="FA294" s="46" t="str">
        <f t="shared" si="1345"/>
        <v/>
      </c>
    </row>
    <row r="295" spans="1:159" ht="15" customHeight="1" x14ac:dyDescent="0.25">
      <c r="A295" s="26">
        <v>28</v>
      </c>
      <c r="B295" s="8" t="s">
        <v>141</v>
      </c>
      <c r="C295" s="1"/>
      <c r="D295" s="24">
        <v>0.02</v>
      </c>
      <c r="E295" s="24"/>
      <c r="F295" s="24">
        <v>1.6303609999999999</v>
      </c>
      <c r="G295" s="24">
        <v>2.5808469999999999</v>
      </c>
      <c r="H295" s="24">
        <v>1.805051</v>
      </c>
      <c r="I295" s="24">
        <v>0.47348000000000001</v>
      </c>
      <c r="J295" s="24">
        <v>1.904352</v>
      </c>
      <c r="K295" s="24">
        <v>1.1000000000000001</v>
      </c>
      <c r="L295" s="24">
        <v>0.8</v>
      </c>
      <c r="M295" s="24">
        <v>1</v>
      </c>
      <c r="N295" s="24">
        <v>1</v>
      </c>
      <c r="O295" s="21">
        <f t="shared" si="1297"/>
        <v>12.314090999999999</v>
      </c>
      <c r="P295" s="24"/>
      <c r="Q295" s="24"/>
      <c r="R295" s="24"/>
      <c r="S295" s="21">
        <f t="shared" si="1298"/>
        <v>0</v>
      </c>
      <c r="T295" s="24"/>
      <c r="U295" s="24"/>
      <c r="V295" s="24"/>
      <c r="W295" s="24"/>
      <c r="X295" s="24"/>
      <c r="Y295" s="21">
        <f t="shared" si="1299"/>
        <v>0</v>
      </c>
      <c r="Z295" s="21">
        <f t="shared" si="1300"/>
        <v>12.314090999999999</v>
      </c>
      <c r="AA295" s="48">
        <f t="shared" si="1336"/>
        <v>2.3745598624657243E-3</v>
      </c>
      <c r="AB295" s="20"/>
      <c r="AC295" s="24">
        <v>0.82699999999999996</v>
      </c>
      <c r="AD295" s="24">
        <v>0.80000044084999999</v>
      </c>
      <c r="AE295" s="24">
        <v>1.7053503400000003</v>
      </c>
      <c r="AF295" s="24">
        <v>2.2795870900000001</v>
      </c>
      <c r="AG295" s="24">
        <v>1.90855387</v>
      </c>
      <c r="AH295" s="21">
        <f t="shared" si="1301"/>
        <v>7.5204917408499998</v>
      </c>
      <c r="AI295" s="24">
        <v>3.3610000000000002</v>
      </c>
      <c r="AJ295" s="24">
        <v>5.8104000000000005</v>
      </c>
      <c r="AK295" s="24">
        <v>11.536295259999999</v>
      </c>
      <c r="AL295" s="24">
        <v>13.837250000000001</v>
      </c>
      <c r="AM295" s="24">
        <v>11.3963</v>
      </c>
      <c r="AN295" s="21">
        <f t="shared" si="1302"/>
        <v>45.941245260000002</v>
      </c>
      <c r="AO295" s="24"/>
      <c r="AP295" s="24"/>
      <c r="AQ295" s="24"/>
      <c r="AR295" s="24"/>
      <c r="AS295" s="24"/>
      <c r="AT295" s="21">
        <f t="shared" si="1303"/>
        <v>0</v>
      </c>
      <c r="AU295" s="24"/>
      <c r="AV295" s="24"/>
      <c r="AW295" s="24"/>
      <c r="AX295" s="24"/>
      <c r="AY295" s="24"/>
      <c r="AZ295" s="21">
        <f t="shared" si="1304"/>
        <v>0</v>
      </c>
      <c r="BA295" s="21">
        <f t="shared" si="1305"/>
        <v>53.46173700085</v>
      </c>
      <c r="BB295" s="48">
        <f t="shared" si="1337"/>
        <v>7.6405812720875882E-3</v>
      </c>
      <c r="BC295" s="20"/>
      <c r="BD295" s="24">
        <v>0.22480490000000003</v>
      </c>
      <c r="BE295" s="24">
        <v>0.18140292</v>
      </c>
      <c r="BF295" s="24">
        <v>0.98495660000000007</v>
      </c>
      <c r="BG295" s="24">
        <v>1.5388213899999998</v>
      </c>
      <c r="BH295" s="24">
        <v>1.1763695899999997</v>
      </c>
      <c r="BI295" s="21">
        <f t="shared" si="1474"/>
        <v>4.1063554</v>
      </c>
      <c r="BJ295" s="24">
        <v>10.091024999999998</v>
      </c>
      <c r="BK295" s="24">
        <v>14.688495790000001</v>
      </c>
      <c r="BL295" s="24">
        <v>4.7846399999999996</v>
      </c>
      <c r="BM295" s="24">
        <v>1.1343299999999998</v>
      </c>
      <c r="BN295" s="24"/>
      <c r="BO295" s="21">
        <f t="shared" si="1306"/>
        <v>30.698490789999997</v>
      </c>
      <c r="BP295" s="24"/>
      <c r="BQ295" s="24"/>
      <c r="BR295" s="24"/>
      <c r="BS295" s="24"/>
      <c r="BT295" s="24"/>
      <c r="BU295" s="21">
        <f t="shared" si="1307"/>
        <v>0</v>
      </c>
      <c r="BV295" s="24"/>
      <c r="BW295" s="24"/>
      <c r="BX295" s="24"/>
      <c r="BY295" s="24"/>
      <c r="BZ295" s="24"/>
      <c r="CA295" s="21">
        <f t="shared" si="1308"/>
        <v>0</v>
      </c>
      <c r="CB295" s="24">
        <v>22.043638699999999</v>
      </c>
      <c r="CC295" s="21">
        <f t="shared" si="1478"/>
        <v>22.043638699999999</v>
      </c>
      <c r="CD295" s="24"/>
      <c r="CE295" s="21">
        <f t="shared" si="1078"/>
        <v>0</v>
      </c>
      <c r="CF295" s="21">
        <f t="shared" si="1079"/>
        <v>56.848484889999995</v>
      </c>
      <c r="CG295" s="48">
        <f t="shared" si="1341"/>
        <v>5.9695574659540023E-3</v>
      </c>
      <c r="CH295" s="20"/>
      <c r="CI295" s="24">
        <v>1.08764014</v>
      </c>
      <c r="CJ295" s="24">
        <v>1.13689354</v>
      </c>
      <c r="CK295" s="24">
        <v>0.79297905999999996</v>
      </c>
      <c r="CL295" s="24">
        <v>0.51984098999999984</v>
      </c>
      <c r="CM295" s="24">
        <v>1</v>
      </c>
      <c r="CN295" s="24"/>
      <c r="CO295" s="21">
        <f t="shared" si="1448"/>
        <v>4.5373537299999995</v>
      </c>
      <c r="CP295" s="24"/>
      <c r="CQ295" s="24"/>
      <c r="CR295" s="24"/>
      <c r="CS295" s="24">
        <v>3</v>
      </c>
      <c r="CT295" s="24">
        <v>1.23235955</v>
      </c>
      <c r="CU295" s="24"/>
      <c r="CV295" s="21">
        <f t="shared" si="1449"/>
        <v>4.23235955</v>
      </c>
      <c r="CW295" s="24"/>
      <c r="CX295" s="24"/>
      <c r="CY295" s="24"/>
      <c r="CZ295" s="24"/>
      <c r="DA295" s="24"/>
      <c r="DB295" s="21">
        <f t="shared" si="1481"/>
        <v>0</v>
      </c>
      <c r="DC295" s="24">
        <v>6.057729919999999</v>
      </c>
      <c r="DD295" s="24">
        <v>66.763062840000003</v>
      </c>
      <c r="DE295" s="24">
        <v>1.23152985</v>
      </c>
      <c r="DF295" s="24">
        <v>0.25011288999999998</v>
      </c>
      <c r="DG295" s="24"/>
      <c r="DH295" s="21">
        <f t="shared" si="1347"/>
        <v>74.302435500000001</v>
      </c>
      <c r="DI295" s="24">
        <v>18.830372650000001</v>
      </c>
      <c r="DJ295" s="24">
        <v>0.88623441999999986</v>
      </c>
      <c r="DK295" s="24">
        <v>1.414934E-2</v>
      </c>
      <c r="DL295" s="21">
        <f t="shared" si="1082"/>
        <v>19.730756410000001</v>
      </c>
      <c r="DM295" s="24"/>
      <c r="DN295" s="24"/>
      <c r="DO295" s="24"/>
      <c r="DP295" s="24"/>
      <c r="DQ295" s="24"/>
      <c r="DR295" s="21">
        <f t="shared" si="1482"/>
        <v>0</v>
      </c>
      <c r="DS295" s="19">
        <f t="shared" si="1483"/>
        <v>102.80290519</v>
      </c>
      <c r="DT295" s="48">
        <f t="shared" si="1343"/>
        <v>4.8386347269878055E-3</v>
      </c>
      <c r="DU295" s="20"/>
      <c r="DV295" s="24"/>
      <c r="DW295" s="24"/>
      <c r="DX295" s="24"/>
      <c r="DY295" s="21">
        <f t="shared" si="1484"/>
        <v>0</v>
      </c>
      <c r="DZ295" s="24"/>
      <c r="EA295" s="21">
        <f t="shared" si="1485"/>
        <v>0</v>
      </c>
      <c r="EB295" s="24"/>
      <c r="EC295" s="24"/>
      <c r="ED295" s="24"/>
      <c r="EE295" s="24"/>
      <c r="EF295" s="24"/>
      <c r="EG295" s="24"/>
      <c r="EH295" s="21">
        <f t="shared" si="1486"/>
        <v>0</v>
      </c>
      <c r="EI295" s="24"/>
      <c r="EJ295" s="24"/>
      <c r="EK295" s="24"/>
      <c r="EL295" s="24"/>
      <c r="EM295" s="24"/>
      <c r="EN295" s="21">
        <f t="shared" si="1487"/>
        <v>0</v>
      </c>
      <c r="EO295" s="21">
        <f t="shared" si="1488"/>
        <v>0</v>
      </c>
      <c r="EP295" s="48" t="str">
        <f t="shared" si="1491"/>
        <v/>
      </c>
      <c r="ER295" s="24"/>
      <c r="ES295" s="24"/>
      <c r="ET295" s="24"/>
      <c r="EU295" s="24"/>
      <c r="EV295" s="24"/>
      <c r="EW295" s="24"/>
      <c r="EX295" s="24"/>
      <c r="EY295" s="21">
        <f t="shared" si="1489"/>
        <v>0</v>
      </c>
      <c r="EZ295" s="21">
        <f t="shared" si="1490"/>
        <v>0</v>
      </c>
      <c r="FA295" s="48" t="str">
        <f t="shared" si="1345"/>
        <v/>
      </c>
    </row>
    <row r="296" spans="1:159" ht="35.25" customHeight="1" x14ac:dyDescent="0.25">
      <c r="A296" s="84">
        <v>29</v>
      </c>
      <c r="B296" s="42" t="s">
        <v>142</v>
      </c>
      <c r="C296" s="1"/>
      <c r="D296" s="36">
        <f t="shared" ref="D296:Z296" si="1492">SUM(D229:D295)</f>
        <v>325.02</v>
      </c>
      <c r="E296" s="36">
        <f t="shared" si="1492"/>
        <v>425</v>
      </c>
      <c r="F296" s="36">
        <f t="shared" si="1492"/>
        <v>1.6303609999999999</v>
      </c>
      <c r="G296" s="36">
        <f t="shared" si="1492"/>
        <v>6.0808470000000003</v>
      </c>
      <c r="H296" s="36">
        <f t="shared" si="1492"/>
        <v>6.8050509999999997</v>
      </c>
      <c r="I296" s="36">
        <f t="shared" si="1492"/>
        <v>154.81147999999999</v>
      </c>
      <c r="J296" s="36">
        <f t="shared" si="1492"/>
        <v>1.904352</v>
      </c>
      <c r="K296" s="36">
        <f t="shared" si="1492"/>
        <v>76.099999999999994</v>
      </c>
      <c r="L296" s="36">
        <f t="shared" si="1492"/>
        <v>81.599999999999994</v>
      </c>
      <c r="M296" s="36">
        <f t="shared" si="1492"/>
        <v>81.900000000000006</v>
      </c>
      <c r="N296" s="36">
        <f t="shared" si="1492"/>
        <v>80</v>
      </c>
      <c r="O296" s="37">
        <f t="shared" si="1492"/>
        <v>1240.852091</v>
      </c>
      <c r="P296" s="36">
        <f t="shared" si="1492"/>
        <v>0</v>
      </c>
      <c r="Q296" s="36">
        <f t="shared" si="1492"/>
        <v>0</v>
      </c>
      <c r="R296" s="36">
        <f t="shared" si="1492"/>
        <v>2.5568039604342649</v>
      </c>
      <c r="S296" s="37">
        <f t="shared" si="1492"/>
        <v>2.5568039604342649</v>
      </c>
      <c r="T296" s="36">
        <f t="shared" si="1492"/>
        <v>0</v>
      </c>
      <c r="U296" s="36">
        <f t="shared" si="1492"/>
        <v>0</v>
      </c>
      <c r="V296" s="36">
        <f t="shared" si="1492"/>
        <v>0</v>
      </c>
      <c r="W296" s="36">
        <f t="shared" si="1492"/>
        <v>0</v>
      </c>
      <c r="X296" s="36">
        <f t="shared" si="1492"/>
        <v>0</v>
      </c>
      <c r="Y296" s="37">
        <f t="shared" si="1492"/>
        <v>0</v>
      </c>
      <c r="Z296" s="55">
        <f t="shared" si="1492"/>
        <v>1243.4088949604343</v>
      </c>
      <c r="AA296" s="56">
        <f t="shared" si="1336"/>
        <v>0.2397699395437233</v>
      </c>
      <c r="AB296" s="20"/>
      <c r="AC296" s="36">
        <f t="shared" ref="AC296:BA296" si="1493">SUM(AC229:AC295)</f>
        <v>229.00460749999999</v>
      </c>
      <c r="AD296" s="36">
        <f t="shared" si="1493"/>
        <v>278.42548594085002</v>
      </c>
      <c r="AE296" s="36">
        <f t="shared" si="1493"/>
        <v>294.90225734000001</v>
      </c>
      <c r="AF296" s="36">
        <f t="shared" si="1493"/>
        <v>227.87958709</v>
      </c>
      <c r="AG296" s="36">
        <f t="shared" si="1493"/>
        <v>246.90855386999999</v>
      </c>
      <c r="AH296" s="37">
        <f t="shared" si="1493"/>
        <v>1277.12049174085</v>
      </c>
      <c r="AI296" s="36">
        <f t="shared" si="1493"/>
        <v>56.499030899999987</v>
      </c>
      <c r="AJ296" s="36">
        <f t="shared" si="1493"/>
        <v>14.62976212865</v>
      </c>
      <c r="AK296" s="36">
        <f t="shared" si="1493"/>
        <v>18.085269109999999</v>
      </c>
      <c r="AL296" s="36">
        <f t="shared" si="1493"/>
        <v>32.41937969</v>
      </c>
      <c r="AM296" s="36">
        <f t="shared" si="1493"/>
        <v>26.21930935</v>
      </c>
      <c r="AN296" s="37">
        <f t="shared" si="1493"/>
        <v>147.85275117865001</v>
      </c>
      <c r="AO296" s="36">
        <f t="shared" si="1493"/>
        <v>7.5523020501137639</v>
      </c>
      <c r="AP296" s="36">
        <f t="shared" si="1493"/>
        <v>14.706663087101028</v>
      </c>
      <c r="AQ296" s="36">
        <f t="shared" si="1493"/>
        <v>13.380003007896082</v>
      </c>
      <c r="AR296" s="36">
        <f t="shared" si="1493"/>
        <v>4.6343797279899874</v>
      </c>
      <c r="AS296" s="36">
        <f t="shared" si="1493"/>
        <v>0.78726014876394146</v>
      </c>
      <c r="AT296" s="37">
        <f t="shared" si="1493"/>
        <v>41.060608021864802</v>
      </c>
      <c r="AU296" s="36">
        <f t="shared" si="1493"/>
        <v>0</v>
      </c>
      <c r="AV296" s="36">
        <f t="shared" si="1493"/>
        <v>0</v>
      </c>
      <c r="AW296" s="36">
        <f t="shared" si="1493"/>
        <v>0</v>
      </c>
      <c r="AX296" s="36">
        <f t="shared" si="1493"/>
        <v>0</v>
      </c>
      <c r="AY296" s="36">
        <f t="shared" si="1493"/>
        <v>0</v>
      </c>
      <c r="AZ296" s="37">
        <f t="shared" si="1493"/>
        <v>0</v>
      </c>
      <c r="BA296" s="55">
        <f t="shared" si="1493"/>
        <v>1466.0338509413646</v>
      </c>
      <c r="BB296" s="56">
        <f t="shared" si="1337"/>
        <v>0.20952089127913939</v>
      </c>
      <c r="BC296" s="20"/>
      <c r="BD296" s="36">
        <f t="shared" ref="BD296:CF296" si="1494">SUM(BD229:BD295)</f>
        <v>261.62600489999994</v>
      </c>
      <c r="BE296" s="36">
        <f t="shared" si="1494"/>
        <v>306.38260291999995</v>
      </c>
      <c r="BF296" s="36">
        <f t="shared" si="1494"/>
        <v>326.68615659999995</v>
      </c>
      <c r="BG296" s="36">
        <f t="shared" si="1494"/>
        <v>309.28444339000004</v>
      </c>
      <c r="BH296" s="36">
        <f t="shared" si="1494"/>
        <v>298.67756958999996</v>
      </c>
      <c r="BI296" s="37">
        <f t="shared" si="1494"/>
        <v>1502.6567774</v>
      </c>
      <c r="BJ296" s="36">
        <f t="shared" si="1494"/>
        <v>33.616001350000005</v>
      </c>
      <c r="BK296" s="36">
        <f t="shared" si="1494"/>
        <v>38.964578952680014</v>
      </c>
      <c r="BL296" s="36">
        <f t="shared" si="1494"/>
        <v>26.165820002888882</v>
      </c>
      <c r="BM296" s="36">
        <f t="shared" si="1494"/>
        <v>27.440877700000001</v>
      </c>
      <c r="BN296" s="36">
        <f t="shared" si="1494"/>
        <v>16.542545190000002</v>
      </c>
      <c r="BO296" s="37">
        <f t="shared" si="1494"/>
        <v>142.72982319556891</v>
      </c>
      <c r="BP296" s="36">
        <f t="shared" si="1494"/>
        <v>0.13258801770093309</v>
      </c>
      <c r="BQ296" s="36">
        <f t="shared" si="1494"/>
        <v>0</v>
      </c>
      <c r="BR296" s="36">
        <f t="shared" si="1494"/>
        <v>0</v>
      </c>
      <c r="BS296" s="36">
        <f t="shared" si="1494"/>
        <v>0</v>
      </c>
      <c r="BT296" s="36">
        <f t="shared" si="1494"/>
        <v>0</v>
      </c>
      <c r="BU296" s="37">
        <f t="shared" si="1494"/>
        <v>0.13258801770093309</v>
      </c>
      <c r="BV296" s="36">
        <f t="shared" si="1494"/>
        <v>0</v>
      </c>
      <c r="BW296" s="36">
        <f t="shared" si="1494"/>
        <v>0</v>
      </c>
      <c r="BX296" s="36">
        <f t="shared" si="1494"/>
        <v>0</v>
      </c>
      <c r="BY296" s="36">
        <f t="shared" si="1494"/>
        <v>0</v>
      </c>
      <c r="BZ296" s="36">
        <f t="shared" si="1494"/>
        <v>0</v>
      </c>
      <c r="CA296" s="37">
        <f t="shared" si="1494"/>
        <v>0</v>
      </c>
      <c r="CB296" s="36">
        <f t="shared" si="1494"/>
        <v>62.043638700000002</v>
      </c>
      <c r="CC296" s="37">
        <f t="shared" si="1494"/>
        <v>62.043638700000002</v>
      </c>
      <c r="CD296" s="36">
        <f t="shared" si="1494"/>
        <v>5</v>
      </c>
      <c r="CE296" s="37">
        <f t="shared" si="1494"/>
        <v>5</v>
      </c>
      <c r="CF296" s="55">
        <f t="shared" si="1494"/>
        <v>1712.5628273132697</v>
      </c>
      <c r="CG296" s="56">
        <f t="shared" si="1341"/>
        <v>0.17983315178029585</v>
      </c>
      <c r="CH296" s="20"/>
      <c r="CI296" s="36">
        <f t="shared" ref="CI296:DS296" si="1495">SUM(CI229:CI295)</f>
        <v>212.75280913999998</v>
      </c>
      <c r="CJ296" s="36">
        <f t="shared" si="1495"/>
        <v>330.41204128999999</v>
      </c>
      <c r="CK296" s="36">
        <f t="shared" si="1495"/>
        <v>329.39046602000002</v>
      </c>
      <c r="CL296" s="36">
        <f t="shared" si="1495"/>
        <v>340.59807493000005</v>
      </c>
      <c r="CM296" s="36">
        <f t="shared" si="1495"/>
        <v>332.14501999999999</v>
      </c>
      <c r="CN296" s="36">
        <f t="shared" si="1495"/>
        <v>0</v>
      </c>
      <c r="CO296" s="37">
        <f t="shared" si="1495"/>
        <v>1545.2984113800001</v>
      </c>
      <c r="CP296" s="36">
        <f t="shared" si="1495"/>
        <v>4.90548217</v>
      </c>
      <c r="CQ296" s="36">
        <f t="shared" si="1495"/>
        <v>36.261770064431111</v>
      </c>
      <c r="CR296" s="36">
        <f t="shared" si="1495"/>
        <v>22.091565540000001</v>
      </c>
      <c r="CS296" s="36">
        <f t="shared" si="1495"/>
        <v>43.939861619999995</v>
      </c>
      <c r="CT296" s="36">
        <f t="shared" si="1495"/>
        <v>14.256048836560002</v>
      </c>
      <c r="CU296" s="36">
        <f t="shared" si="1495"/>
        <v>9</v>
      </c>
      <c r="CV296" s="37">
        <f t="shared" si="1495"/>
        <v>130.45472823099109</v>
      </c>
      <c r="CW296" s="36">
        <f t="shared" si="1495"/>
        <v>0</v>
      </c>
      <c r="CX296" s="36">
        <f t="shared" si="1495"/>
        <v>0</v>
      </c>
      <c r="CY296" s="36">
        <f t="shared" si="1495"/>
        <v>0</v>
      </c>
      <c r="CZ296" s="36">
        <f t="shared" si="1495"/>
        <v>0</v>
      </c>
      <c r="DA296" s="36">
        <f t="shared" si="1495"/>
        <v>0</v>
      </c>
      <c r="DB296" s="37">
        <f t="shared" si="1495"/>
        <v>0</v>
      </c>
      <c r="DC296" s="106">
        <f t="shared" si="1495"/>
        <v>267.4223015403532</v>
      </c>
      <c r="DD296" s="36">
        <f t="shared" si="1495"/>
        <v>81.824791009999998</v>
      </c>
      <c r="DE296" s="36">
        <f t="shared" si="1495"/>
        <v>4.2499133100000002</v>
      </c>
      <c r="DF296" s="36">
        <f t="shared" si="1495"/>
        <v>0.25221895</v>
      </c>
      <c r="DG296" s="36">
        <f t="shared" si="1495"/>
        <v>0</v>
      </c>
      <c r="DH296" s="37">
        <f t="shared" si="1495"/>
        <v>353.74922481035327</v>
      </c>
      <c r="DI296" s="36">
        <f t="shared" si="1495"/>
        <v>73.740496460000003</v>
      </c>
      <c r="DJ296" s="36">
        <f t="shared" si="1495"/>
        <v>6.3198400599999998</v>
      </c>
      <c r="DK296" s="36">
        <f t="shared" si="1495"/>
        <v>4.3359599999999998E-2</v>
      </c>
      <c r="DL296" s="37">
        <f t="shared" si="1495"/>
        <v>80.103696120000009</v>
      </c>
      <c r="DM296" s="36">
        <f t="shared" si="1495"/>
        <v>0</v>
      </c>
      <c r="DN296" s="36">
        <f t="shared" si="1495"/>
        <v>0</v>
      </c>
      <c r="DO296" s="36">
        <f t="shared" si="1495"/>
        <v>0</v>
      </c>
      <c r="DP296" s="36">
        <f t="shared" si="1495"/>
        <v>0</v>
      </c>
      <c r="DQ296" s="36">
        <f t="shared" si="1495"/>
        <v>0</v>
      </c>
      <c r="DR296" s="37">
        <f t="shared" si="1495"/>
        <v>0</v>
      </c>
      <c r="DS296" s="55">
        <f t="shared" si="1495"/>
        <v>2109.6060605413445</v>
      </c>
      <c r="DT296" s="56">
        <f t="shared" si="1343"/>
        <v>9.9293041630813927E-2</v>
      </c>
      <c r="DU296" s="20"/>
      <c r="DV296" s="36">
        <f t="shared" ref="DV296:EO296" si="1496">SUM(DV229:DV295)</f>
        <v>2.0516399999999999</v>
      </c>
      <c r="DW296" s="36"/>
      <c r="DX296" s="36">
        <f t="shared" si="1496"/>
        <v>0</v>
      </c>
      <c r="DY296" s="37">
        <f t="shared" si="1496"/>
        <v>2.0516399999999999</v>
      </c>
      <c r="DZ296" s="36">
        <f t="shared" si="1496"/>
        <v>0.164934</v>
      </c>
      <c r="EA296" s="37">
        <f t="shared" si="1496"/>
        <v>0.164934</v>
      </c>
      <c r="EB296" s="36">
        <f t="shared" si="1496"/>
        <v>0</v>
      </c>
      <c r="EC296" s="36">
        <f t="shared" si="1496"/>
        <v>0</v>
      </c>
      <c r="ED296" s="36">
        <f t="shared" si="1496"/>
        <v>0</v>
      </c>
      <c r="EE296" s="36">
        <f t="shared" si="1496"/>
        <v>0</v>
      </c>
      <c r="EF296" s="36">
        <f t="shared" si="1496"/>
        <v>0</v>
      </c>
      <c r="EG296" s="36">
        <f t="shared" si="1496"/>
        <v>0</v>
      </c>
      <c r="EH296" s="37">
        <f t="shared" si="1496"/>
        <v>0</v>
      </c>
      <c r="EI296" s="36">
        <f t="shared" si="1496"/>
        <v>0</v>
      </c>
      <c r="EJ296" s="36">
        <f t="shared" si="1496"/>
        <v>0</v>
      </c>
      <c r="EK296" s="36">
        <f t="shared" si="1496"/>
        <v>0</v>
      </c>
      <c r="EL296" s="36">
        <f t="shared" si="1496"/>
        <v>0</v>
      </c>
      <c r="EM296" s="36">
        <f t="shared" si="1496"/>
        <v>0</v>
      </c>
      <c r="EN296" s="37">
        <f t="shared" si="1496"/>
        <v>0</v>
      </c>
      <c r="EO296" s="55">
        <f t="shared" si="1496"/>
        <v>2.216574</v>
      </c>
      <c r="EP296" s="56">
        <f t="shared" si="1491"/>
        <v>8.7175020163952595E-4</v>
      </c>
      <c r="ER296" s="36">
        <f t="shared" ref="ER296:EZ296" si="1497">SUM(ER229:ER295)</f>
        <v>0</v>
      </c>
      <c r="ES296" s="36">
        <f t="shared" si="1497"/>
        <v>0</v>
      </c>
      <c r="ET296" s="36">
        <f t="shared" si="1497"/>
        <v>0</v>
      </c>
      <c r="EU296" s="36">
        <f t="shared" si="1497"/>
        <v>0</v>
      </c>
      <c r="EV296" s="36">
        <f t="shared" si="1497"/>
        <v>0</v>
      </c>
      <c r="EW296" s="36">
        <f t="shared" si="1497"/>
        <v>0</v>
      </c>
      <c r="EX296" s="36">
        <f t="shared" si="1497"/>
        <v>0</v>
      </c>
      <c r="EY296" s="37">
        <f t="shared" si="1497"/>
        <v>0</v>
      </c>
      <c r="EZ296" s="55">
        <f t="shared" si="1497"/>
        <v>0</v>
      </c>
      <c r="FA296" s="56" t="str">
        <f>IF(EZ296=0,"",EZ296/$EZ$300)</f>
        <v/>
      </c>
    </row>
    <row r="297" spans="1:159" ht="15.75" customHeight="1" x14ac:dyDescent="0.25">
      <c r="A297"/>
      <c r="AA297" s="49"/>
      <c r="BB297" s="49"/>
      <c r="CG297" s="49"/>
      <c r="DT297" s="49"/>
      <c r="EP297" s="49"/>
      <c r="FA297" s="49"/>
    </row>
    <row r="298" spans="1:159" ht="15.75" customHeight="1" x14ac:dyDescent="0.25">
      <c r="A298" s="26"/>
      <c r="B298" s="8" t="s">
        <v>218</v>
      </c>
      <c r="C298" s="1"/>
      <c r="D298" s="25"/>
      <c r="E298" s="25"/>
      <c r="F298" s="25"/>
      <c r="G298" s="25"/>
      <c r="H298" s="25"/>
      <c r="I298" s="25"/>
      <c r="J298" s="25"/>
      <c r="K298" s="25"/>
      <c r="L298" s="25"/>
      <c r="M298" s="25"/>
      <c r="N298" s="25"/>
      <c r="O298" s="21"/>
      <c r="P298" s="25"/>
      <c r="Q298" s="25"/>
      <c r="R298" s="25"/>
      <c r="S298" s="21"/>
      <c r="T298" s="25"/>
      <c r="U298" s="25"/>
      <c r="V298" s="25"/>
      <c r="W298" s="25"/>
      <c r="X298" s="25"/>
      <c r="Y298" s="21"/>
      <c r="Z298" s="21"/>
      <c r="AA298" s="48"/>
      <c r="AB298" s="20"/>
      <c r="AC298" s="25"/>
      <c r="AD298" s="25"/>
      <c r="AE298" s="25"/>
      <c r="AF298" s="25"/>
      <c r="AG298" s="25"/>
      <c r="AH298" s="21"/>
      <c r="AI298" s="25"/>
      <c r="AJ298" s="25"/>
      <c r="AK298" s="25"/>
      <c r="AL298" s="25"/>
      <c r="AM298" s="25"/>
      <c r="AN298" s="21"/>
      <c r="AO298" s="25"/>
      <c r="AP298" s="25"/>
      <c r="AQ298" s="25"/>
      <c r="AR298" s="25"/>
      <c r="AS298" s="25"/>
      <c r="AT298" s="21"/>
      <c r="AU298" s="25"/>
      <c r="AV298" s="25"/>
      <c r="AW298" s="25"/>
      <c r="AX298" s="25"/>
      <c r="AY298" s="25"/>
      <c r="AZ298" s="21"/>
      <c r="BA298" s="21"/>
      <c r="BB298" s="48"/>
      <c r="BC298" s="20"/>
      <c r="BD298" s="25"/>
      <c r="BE298" s="25"/>
      <c r="BF298" s="25"/>
      <c r="BG298" s="25"/>
      <c r="BH298" s="25"/>
      <c r="BI298" s="21"/>
      <c r="BJ298" s="25"/>
      <c r="BK298" s="25"/>
      <c r="BL298" s="25"/>
      <c r="BM298" s="25"/>
      <c r="BN298" s="25"/>
      <c r="BO298" s="21"/>
      <c r="BP298" s="25"/>
      <c r="BQ298" s="25"/>
      <c r="BR298" s="25"/>
      <c r="BS298" s="25"/>
      <c r="BT298" s="25"/>
      <c r="BU298" s="21"/>
      <c r="BV298" s="72"/>
      <c r="BW298" s="73">
        <v>-100</v>
      </c>
      <c r="BX298" s="73">
        <v>-300</v>
      </c>
      <c r="BY298" s="73">
        <v>-99.999999999999986</v>
      </c>
      <c r="BZ298" s="73">
        <v>-213.99999999999997</v>
      </c>
      <c r="CA298" s="74">
        <f>SUM(BV298:BZ298)</f>
        <v>-714</v>
      </c>
      <c r="CB298" s="25"/>
      <c r="CC298" s="21"/>
      <c r="CD298" s="25"/>
      <c r="CE298" s="21"/>
      <c r="CF298" s="74">
        <f t="shared" ref="CF298" si="1498">SUM(BI298,BO298,BU298,CA298,CC298,CE298)</f>
        <v>-714</v>
      </c>
      <c r="CG298" s="48"/>
      <c r="CH298" s="20"/>
      <c r="CI298" s="25"/>
      <c r="CJ298" s="25"/>
      <c r="CK298" s="25"/>
      <c r="CL298" s="25"/>
      <c r="CM298" s="25"/>
      <c r="CN298" s="25"/>
      <c r="CO298" s="21"/>
      <c r="CP298" s="25"/>
      <c r="CQ298" s="25"/>
      <c r="CR298" s="25"/>
      <c r="CS298" s="25"/>
      <c r="CT298" s="25"/>
      <c r="CU298" s="25"/>
      <c r="CV298" s="21"/>
      <c r="CW298" s="72">
        <v>154.39999999999998</v>
      </c>
      <c r="CX298" s="73">
        <v>154</v>
      </c>
      <c r="CY298" s="73">
        <v>154.79999999999998</v>
      </c>
      <c r="CZ298" s="73">
        <v>121.99999999999997</v>
      </c>
      <c r="DA298" s="73">
        <v>128.80000000000001</v>
      </c>
      <c r="DB298" s="74">
        <f>SUM(CW298:DA298)</f>
        <v>714</v>
      </c>
      <c r="DC298" s="25"/>
      <c r="DD298" s="25"/>
      <c r="DE298" s="25"/>
      <c r="DF298" s="25"/>
      <c r="DG298" s="25"/>
      <c r="DH298" s="21"/>
      <c r="DI298" s="25"/>
      <c r="DJ298" s="25"/>
      <c r="DK298" s="25"/>
      <c r="DL298" s="21"/>
      <c r="DM298" s="25"/>
      <c r="DN298" s="25"/>
      <c r="DO298" s="25"/>
      <c r="DP298" s="25"/>
      <c r="DQ298" s="25"/>
      <c r="DR298" s="21">
        <f>SUM(DM298:DQ298)</f>
        <v>0</v>
      </c>
      <c r="DS298" s="74">
        <f>SUM(CO298,CV298,DH298,DL298,DB298,DR298)</f>
        <v>714</v>
      </c>
      <c r="DT298" s="48"/>
      <c r="DU298" s="20"/>
      <c r="DV298" s="25"/>
      <c r="DW298" s="25"/>
      <c r="DX298" s="25"/>
      <c r="DY298" s="21"/>
      <c r="DZ298" s="25"/>
      <c r="EA298" s="21"/>
      <c r="EB298" s="72"/>
      <c r="EC298" s="73"/>
      <c r="ED298" s="73"/>
      <c r="EE298" s="73"/>
      <c r="EF298" s="73"/>
      <c r="EG298" s="25"/>
      <c r="EH298" s="19">
        <f>SUM(EB298:EG298)</f>
        <v>0</v>
      </c>
      <c r="EI298" s="25"/>
      <c r="EJ298" s="25"/>
      <c r="EK298" s="25"/>
      <c r="EL298" s="25"/>
      <c r="EM298" s="25"/>
      <c r="EN298" s="21">
        <f t="shared" ref="EN298" si="1499">SUM(EI298:EM298)</f>
        <v>0</v>
      </c>
      <c r="EO298" s="19">
        <f>SUM(DY298,EH298,EN298)</f>
        <v>0</v>
      </c>
      <c r="EP298" s="48"/>
      <c r="ER298" s="25"/>
      <c r="ES298" s="25"/>
      <c r="ET298" s="25"/>
      <c r="EU298" s="25"/>
      <c r="EV298" s="25"/>
      <c r="EW298" s="25"/>
      <c r="EX298" s="25"/>
      <c r="EY298" s="19">
        <f>SUM(ER298:EX298)</f>
        <v>0</v>
      </c>
      <c r="EZ298" s="19">
        <f>SUM(EM298,ET298,EY298)</f>
        <v>0</v>
      </c>
      <c r="FA298" s="48"/>
    </row>
    <row r="299" spans="1:159" ht="8.25" customHeight="1" x14ac:dyDescent="0.25">
      <c r="A299"/>
      <c r="AA299" s="49"/>
      <c r="BB299" s="49"/>
      <c r="CG299" s="49"/>
      <c r="DT299" s="49"/>
      <c r="EP299" s="49"/>
      <c r="FA299" s="49"/>
    </row>
    <row r="300" spans="1:159" ht="18" customHeight="1" thickBot="1" x14ac:dyDescent="0.3">
      <c r="A300" s="30"/>
      <c r="B300" s="41" t="s">
        <v>154</v>
      </c>
      <c r="C300" s="31"/>
      <c r="D300" s="38">
        <f t="shared" ref="D300:Z300" si="1500">SUM(D226,D296)</f>
        <v>329.48339999999996</v>
      </c>
      <c r="E300" s="38">
        <f t="shared" si="1500"/>
        <v>518.08656500000006</v>
      </c>
      <c r="F300" s="38">
        <f t="shared" si="1500"/>
        <v>107.88534499999999</v>
      </c>
      <c r="G300" s="38">
        <f t="shared" si="1500"/>
        <v>116.994879</v>
      </c>
      <c r="H300" s="38">
        <f t="shared" si="1500"/>
        <v>167.20320199999998</v>
      </c>
      <c r="I300" s="38">
        <f t="shared" si="1500"/>
        <v>429.73539599999992</v>
      </c>
      <c r="J300" s="38">
        <f t="shared" si="1500"/>
        <v>218.10446099999999</v>
      </c>
      <c r="K300" s="38">
        <f t="shared" si="1500"/>
        <v>358.39137800000003</v>
      </c>
      <c r="L300" s="38">
        <f t="shared" si="1500"/>
        <v>350.92894000000001</v>
      </c>
      <c r="M300" s="38">
        <f t="shared" si="1500"/>
        <v>337.88826011000003</v>
      </c>
      <c r="N300" s="38">
        <f t="shared" si="1500"/>
        <v>332.64002439000001</v>
      </c>
      <c r="O300" s="39">
        <f t="shared" si="1500"/>
        <v>3267.3418505</v>
      </c>
      <c r="P300" s="38">
        <f t="shared" si="1500"/>
        <v>0</v>
      </c>
      <c r="Q300" s="38">
        <f t="shared" si="1500"/>
        <v>0</v>
      </c>
      <c r="R300" s="38">
        <f t="shared" si="1500"/>
        <v>42.900000000000006</v>
      </c>
      <c r="S300" s="39">
        <f t="shared" si="1500"/>
        <v>42.900000000000006</v>
      </c>
      <c r="T300" s="38">
        <f t="shared" si="1500"/>
        <v>524.72587774116073</v>
      </c>
      <c r="U300" s="38">
        <f t="shared" si="1500"/>
        <v>428.24976240046055</v>
      </c>
      <c r="V300" s="38">
        <f t="shared" si="1500"/>
        <v>272.62597155160734</v>
      </c>
      <c r="W300" s="38">
        <f t="shared" si="1500"/>
        <v>330.01227863184613</v>
      </c>
      <c r="X300" s="38">
        <f t="shared" si="1500"/>
        <v>319.98572590179219</v>
      </c>
      <c r="Y300" s="39">
        <f t="shared" si="1500"/>
        <v>1875.5996162268673</v>
      </c>
      <c r="Z300" s="57">
        <f t="shared" si="1500"/>
        <v>5185.8414667268671</v>
      </c>
      <c r="AA300" s="58">
        <f>IF(Z300=0,"",Z300/$Z$300)</f>
        <v>1</v>
      </c>
      <c r="AB300" s="43"/>
      <c r="AC300" s="38">
        <f t="shared" ref="AC300:BA300" si="1501">SUM(AC226,AC296)</f>
        <v>738.58597755999995</v>
      </c>
      <c r="AD300" s="38">
        <f t="shared" si="1501"/>
        <v>885.78717552085004</v>
      </c>
      <c r="AE300" s="38">
        <f t="shared" si="1501"/>
        <v>1274.81449049</v>
      </c>
      <c r="AF300" s="38">
        <f t="shared" si="1501"/>
        <v>1127.3375653905355</v>
      </c>
      <c r="AG300" s="38">
        <f t="shared" si="1501"/>
        <v>1234.9928002519418</v>
      </c>
      <c r="AH300" s="39">
        <f t="shared" si="1501"/>
        <v>5261.5180092133269</v>
      </c>
      <c r="AI300" s="39">
        <f t="shared" si="1501"/>
        <v>59.951500899999985</v>
      </c>
      <c r="AJ300" s="39">
        <f t="shared" si="1501"/>
        <v>22.464762128650001</v>
      </c>
      <c r="AK300" s="39">
        <f t="shared" si="1501"/>
        <v>32.509569110000001</v>
      </c>
      <c r="AL300" s="39">
        <f t="shared" si="1501"/>
        <v>53.769029815349995</v>
      </c>
      <c r="AM300" s="39">
        <f t="shared" si="1501"/>
        <v>40.121577154649998</v>
      </c>
      <c r="AN300" s="39">
        <f t="shared" si="1501"/>
        <v>208.81643910865</v>
      </c>
      <c r="AO300" s="39">
        <f t="shared" si="1501"/>
        <v>128.19999999999999</v>
      </c>
      <c r="AP300" s="39">
        <f t="shared" si="1501"/>
        <v>223.5</v>
      </c>
      <c r="AQ300" s="39">
        <f t="shared" si="1501"/>
        <v>214.4</v>
      </c>
      <c r="AR300" s="39">
        <f t="shared" si="1501"/>
        <v>237.69999999999993</v>
      </c>
      <c r="AS300" s="39">
        <f t="shared" si="1501"/>
        <v>122.94275000000016</v>
      </c>
      <c r="AT300" s="39">
        <f t="shared" si="1501"/>
        <v>926.74275000000023</v>
      </c>
      <c r="AU300" s="38">
        <f t="shared" si="1501"/>
        <v>300.00000000000006</v>
      </c>
      <c r="AV300" s="38">
        <f t="shared" si="1501"/>
        <v>100</v>
      </c>
      <c r="AW300" s="38">
        <f t="shared" si="1501"/>
        <v>200</v>
      </c>
      <c r="AX300" s="38">
        <f t="shared" si="1501"/>
        <v>0</v>
      </c>
      <c r="AY300" s="38">
        <f t="shared" si="1501"/>
        <v>0</v>
      </c>
      <c r="AZ300" s="39">
        <f t="shared" si="1501"/>
        <v>600.00000000000011</v>
      </c>
      <c r="BA300" s="57">
        <f t="shared" si="1501"/>
        <v>6997.0771983219784</v>
      </c>
      <c r="BB300" s="58">
        <f>IF(BA300=0,"",BA300/$BA$300)</f>
        <v>1</v>
      </c>
      <c r="BC300" s="43"/>
      <c r="BD300" s="38">
        <f t="shared" ref="BD300:BU300" si="1502">SUM(BD226,BD296)</f>
        <v>1434.8821916723296</v>
      </c>
      <c r="BE300" s="38">
        <f t="shared" si="1502"/>
        <v>1430.0700629868652</v>
      </c>
      <c r="BF300" s="38">
        <f t="shared" si="1502"/>
        <v>1461.9530082064878</v>
      </c>
      <c r="BG300" s="38">
        <f t="shared" si="1502"/>
        <v>1585.2610174827323</v>
      </c>
      <c r="BH300" s="38">
        <f t="shared" si="1502"/>
        <v>1446.5278033158161</v>
      </c>
      <c r="BI300" s="39">
        <f t="shared" si="1502"/>
        <v>7358.6940836642298</v>
      </c>
      <c r="BJ300" s="38">
        <f t="shared" si="1502"/>
        <v>33.616001350000005</v>
      </c>
      <c r="BK300" s="38">
        <f t="shared" si="1502"/>
        <v>40.821280062680017</v>
      </c>
      <c r="BL300" s="38">
        <f t="shared" si="1502"/>
        <v>28.869138182888882</v>
      </c>
      <c r="BM300" s="38">
        <f t="shared" si="1502"/>
        <v>31.49599182</v>
      </c>
      <c r="BN300" s="38">
        <f t="shared" si="1502"/>
        <v>19.397466290000001</v>
      </c>
      <c r="BO300" s="39">
        <f t="shared" si="1502"/>
        <v>154.19987770556892</v>
      </c>
      <c r="BP300" s="38">
        <f t="shared" si="1502"/>
        <v>103.06419910480673</v>
      </c>
      <c r="BQ300" s="38">
        <f t="shared" si="1502"/>
        <v>38.79305089519292</v>
      </c>
      <c r="BR300" s="38">
        <f t="shared" si="1502"/>
        <v>56.542499999999997</v>
      </c>
      <c r="BS300" s="38">
        <f t="shared" si="1502"/>
        <v>69.45750000000001</v>
      </c>
      <c r="BT300" s="38">
        <f t="shared" si="1502"/>
        <v>75</v>
      </c>
      <c r="BU300" s="39">
        <f t="shared" si="1502"/>
        <v>342.85724999999962</v>
      </c>
      <c r="BV300" s="38">
        <f t="shared" ref="BV300:CA300" si="1503">SUM(BV226,BV296,BV298)</f>
        <v>99.999999999999972</v>
      </c>
      <c r="BW300" s="38">
        <f t="shared" si="1503"/>
        <v>0</v>
      </c>
      <c r="BX300" s="38">
        <f t="shared" si="1503"/>
        <v>50.000000000000057</v>
      </c>
      <c r="BY300" s="38">
        <f t="shared" si="1503"/>
        <v>250.00000000000011</v>
      </c>
      <c r="BZ300" s="38">
        <f t="shared" si="1503"/>
        <v>200.00000000000014</v>
      </c>
      <c r="CA300" s="39">
        <f t="shared" si="1503"/>
        <v>600</v>
      </c>
      <c r="CB300" s="38">
        <f>SUM(CB226,CB296)</f>
        <v>348.31397632999995</v>
      </c>
      <c r="CC300" s="39">
        <f>SUM(CC226,CC296)</f>
        <v>348.31397632999995</v>
      </c>
      <c r="CD300" s="38">
        <f>SUM(CD226,CD296)</f>
        <v>5</v>
      </c>
      <c r="CE300" s="39">
        <f>SUM(CE226,CE296)</f>
        <v>5</v>
      </c>
      <c r="CF300" s="57">
        <f>SUM(CF226,CF296,CF298)</f>
        <v>8809.0651876997999</v>
      </c>
      <c r="CG300" s="58">
        <f>IF(CF300=0,"",CF300/$CF$300)</f>
        <v>1</v>
      </c>
      <c r="CH300" s="43"/>
      <c r="CI300" s="38">
        <f t="shared" ref="CI300:CV300" si="1504">SUM(CI226,CI296)</f>
        <v>1070.3983152888152</v>
      </c>
      <c r="CJ300" s="38">
        <f t="shared" si="1504"/>
        <v>1442.7026376601741</v>
      </c>
      <c r="CK300" s="38">
        <f t="shared" si="1504"/>
        <v>1647.0628967554208</v>
      </c>
      <c r="CL300" s="38">
        <f t="shared" si="1504"/>
        <v>2007.9986258029853</v>
      </c>
      <c r="CM300" s="38">
        <f t="shared" si="1504"/>
        <v>891.07508513872267</v>
      </c>
      <c r="CN300" s="38">
        <f t="shared" si="1504"/>
        <v>198.32275299999998</v>
      </c>
      <c r="CO300" s="39">
        <f t="shared" si="1504"/>
        <v>7257.5603136461186</v>
      </c>
      <c r="CP300" s="38">
        <f t="shared" si="1504"/>
        <v>11.225056911408075</v>
      </c>
      <c r="CQ300" s="38">
        <f t="shared" si="1504"/>
        <v>38.405212144431111</v>
      </c>
      <c r="CR300" s="38">
        <f t="shared" si="1504"/>
        <v>36.173909344169189</v>
      </c>
      <c r="CS300" s="38">
        <f t="shared" si="1504"/>
        <v>70.319744695214808</v>
      </c>
      <c r="CT300" s="38">
        <f t="shared" si="1504"/>
        <v>25.750989047810002</v>
      </c>
      <c r="CU300" s="38">
        <f t="shared" si="1504"/>
        <v>9</v>
      </c>
      <c r="CV300" s="39">
        <f t="shared" si="1504"/>
        <v>190.87491214303316</v>
      </c>
      <c r="CW300" s="38">
        <f t="shared" ref="CW300:DB300" si="1505">SUM(CW226,CW296,CW298)</f>
        <v>434.4</v>
      </c>
      <c r="CX300" s="38">
        <f t="shared" si="1505"/>
        <v>634</v>
      </c>
      <c r="CY300" s="38">
        <f t="shared" si="1505"/>
        <v>434.79999999999995</v>
      </c>
      <c r="CZ300" s="38">
        <f t="shared" si="1505"/>
        <v>322</v>
      </c>
      <c r="DA300" s="38">
        <f t="shared" si="1505"/>
        <v>368</v>
      </c>
      <c r="DB300" s="39">
        <f t="shared" si="1505"/>
        <v>2193.1999999999998</v>
      </c>
      <c r="DC300" s="38">
        <f t="shared" ref="DC300:DL300" si="1506">SUM(DC226,DC296)</f>
        <v>7851.3831061716874</v>
      </c>
      <c r="DD300" s="38">
        <f t="shared" si="1506"/>
        <v>2470.0197357799998</v>
      </c>
      <c r="DE300" s="38">
        <f t="shared" si="1506"/>
        <v>618.41920488000005</v>
      </c>
      <c r="DF300" s="38">
        <f t="shared" si="1506"/>
        <v>229.72704995000004</v>
      </c>
      <c r="DG300" s="38">
        <f t="shared" si="1506"/>
        <v>93.974819999999994</v>
      </c>
      <c r="DH300" s="39">
        <f t="shared" si="1506"/>
        <v>11263.523916781684</v>
      </c>
      <c r="DI300" s="38">
        <f t="shared" si="1506"/>
        <v>73.740496460000003</v>
      </c>
      <c r="DJ300" s="38">
        <f t="shared" si="1506"/>
        <v>6.3198400599999998</v>
      </c>
      <c r="DK300" s="38">
        <f t="shared" si="1506"/>
        <v>4.3359599999999998E-2</v>
      </c>
      <c r="DL300" s="39">
        <f t="shared" si="1506"/>
        <v>80.103696120000009</v>
      </c>
      <c r="DM300" s="38">
        <f t="shared" ref="DM300:DS300" si="1507">SUM(DM226,DM296,DM298)</f>
        <v>780</v>
      </c>
      <c r="DN300" s="38">
        <f t="shared" si="1507"/>
        <v>194.99999999999994</v>
      </c>
      <c r="DO300" s="38">
        <f t="shared" si="1507"/>
        <v>0</v>
      </c>
      <c r="DP300" s="38">
        <f t="shared" si="1507"/>
        <v>0</v>
      </c>
      <c r="DQ300" s="38">
        <f t="shared" si="1507"/>
        <v>0</v>
      </c>
      <c r="DR300" s="39">
        <f t="shared" si="1507"/>
        <v>975</v>
      </c>
      <c r="DS300" s="57">
        <f t="shared" si="1507"/>
        <v>21960.26283869084</v>
      </c>
      <c r="DT300" s="58">
        <f>IF(DS300=0,"",DS300/$DS$300)</f>
        <v>1</v>
      </c>
      <c r="DU300" s="43"/>
      <c r="DV300" s="38">
        <f t="shared" ref="DV300:EA300" si="1508">SUM(DV226,DV296)</f>
        <v>5.68131538</v>
      </c>
      <c r="DW300" s="38">
        <f t="shared" si="1508"/>
        <v>271.82479999999998</v>
      </c>
      <c r="DX300" s="38">
        <f t="shared" si="1508"/>
        <v>1610</v>
      </c>
      <c r="DY300" s="39">
        <f t="shared" si="1508"/>
        <v>1887.50611538</v>
      </c>
      <c r="DZ300" s="38">
        <f t="shared" si="1508"/>
        <v>0.164934</v>
      </c>
      <c r="EA300" s="39">
        <f t="shared" si="1508"/>
        <v>0.164934</v>
      </c>
      <c r="EB300" s="38">
        <f t="shared" ref="EB300:EO300" si="1509">SUM(EB226,EB296,EB298)</f>
        <v>0</v>
      </c>
      <c r="EC300" s="38">
        <f t="shared" si="1509"/>
        <v>0</v>
      </c>
      <c r="ED300" s="38">
        <f t="shared" si="1509"/>
        <v>0</v>
      </c>
      <c r="EE300" s="38">
        <f t="shared" si="1509"/>
        <v>0</v>
      </c>
      <c r="EF300" s="38">
        <f t="shared" si="1509"/>
        <v>0</v>
      </c>
      <c r="EG300" s="38">
        <f t="shared" si="1509"/>
        <v>655</v>
      </c>
      <c r="EH300" s="39">
        <f t="shared" si="1509"/>
        <v>655</v>
      </c>
      <c r="EI300" s="38">
        <f t="shared" si="1509"/>
        <v>0</v>
      </c>
      <c r="EJ300" s="38">
        <f t="shared" si="1509"/>
        <v>0</v>
      </c>
      <c r="EK300" s="38">
        <f t="shared" si="1509"/>
        <v>0</v>
      </c>
      <c r="EL300" s="38">
        <f t="shared" si="1509"/>
        <v>0</v>
      </c>
      <c r="EM300" s="38">
        <f t="shared" si="1509"/>
        <v>0</v>
      </c>
      <c r="EN300" s="39">
        <f t="shared" si="1509"/>
        <v>0</v>
      </c>
      <c r="EO300" s="57">
        <f t="shared" si="1509"/>
        <v>2542.6710493800001</v>
      </c>
      <c r="EP300" s="58">
        <f>IF(EO300=0,"",EO300/$EO$300)</f>
        <v>1</v>
      </c>
      <c r="EQ300" s="30"/>
      <c r="ER300" s="38">
        <f t="shared" ref="ER300:EZ300" si="1510">SUM(ER226,ER296,ER298)</f>
        <v>0</v>
      </c>
      <c r="ES300" s="38">
        <f t="shared" si="1510"/>
        <v>0</v>
      </c>
      <c r="ET300" s="38">
        <f t="shared" si="1510"/>
        <v>0</v>
      </c>
      <c r="EU300" s="38">
        <f t="shared" si="1510"/>
        <v>0</v>
      </c>
      <c r="EV300" s="38">
        <f t="shared" si="1510"/>
        <v>0</v>
      </c>
      <c r="EW300" s="38">
        <f t="shared" si="1510"/>
        <v>0</v>
      </c>
      <c r="EX300" s="38">
        <f t="shared" si="1510"/>
        <v>0</v>
      </c>
      <c r="EY300" s="39">
        <f t="shared" si="1510"/>
        <v>0</v>
      </c>
      <c r="EZ300" s="57">
        <f t="shared" si="1510"/>
        <v>0</v>
      </c>
      <c r="FA300" s="58" t="str">
        <f>IF(EZ300=0,"",EZ300/$EZ$300)</f>
        <v/>
      </c>
      <c r="FC300" s="20"/>
    </row>
    <row r="301" spans="1:159" ht="16.5" customHeight="1" x14ac:dyDescent="0.25">
      <c r="B301" s="71"/>
      <c r="C301" s="1"/>
      <c r="D301" s="117"/>
      <c r="E301" s="117"/>
      <c r="F301" s="117"/>
      <c r="G301" s="117"/>
      <c r="H301" s="117"/>
      <c r="I301" s="117"/>
      <c r="J301" s="117"/>
      <c r="K301" s="117"/>
      <c r="L301" s="117"/>
      <c r="M301" s="117"/>
      <c r="N301" s="117"/>
      <c r="O301" s="117"/>
      <c r="P301" s="117"/>
      <c r="Q301" s="117"/>
      <c r="R301" s="117"/>
      <c r="S301" s="117"/>
      <c r="T301" s="117"/>
      <c r="U301" s="117"/>
      <c r="V301" s="117"/>
      <c r="W301" s="117"/>
      <c r="X301" s="117"/>
      <c r="Y301" s="117"/>
      <c r="Z301" s="117"/>
      <c r="AA301" s="117"/>
      <c r="AB301" s="117"/>
      <c r="AC301" s="117"/>
      <c r="AD301" s="117"/>
      <c r="AE301" s="117"/>
      <c r="AF301" s="117"/>
      <c r="AG301" s="117"/>
      <c r="AH301" s="117"/>
      <c r="AI301" s="117"/>
      <c r="AJ301" s="117"/>
      <c r="AK301" s="117"/>
      <c r="AL301" s="117"/>
      <c r="AM301" s="117"/>
      <c r="AN301" s="117"/>
      <c r="AO301" s="117"/>
      <c r="AP301" s="117"/>
      <c r="AQ301" s="117"/>
      <c r="AR301" s="117"/>
      <c r="AS301" s="117"/>
      <c r="AT301" s="117"/>
      <c r="AU301" s="117"/>
      <c r="AV301" s="117"/>
      <c r="AW301" s="117"/>
      <c r="AX301" s="117"/>
      <c r="AY301" s="117"/>
      <c r="AZ301" s="117"/>
      <c r="BA301" s="117"/>
      <c r="BB301" s="117"/>
      <c r="BC301" s="117"/>
      <c r="BD301" s="117"/>
      <c r="BE301" s="117"/>
      <c r="BF301" s="117"/>
      <c r="BG301" s="117"/>
      <c r="BH301" s="117"/>
      <c r="BI301" s="117"/>
      <c r="BJ301" s="117"/>
      <c r="BK301" s="117"/>
      <c r="BL301" s="117"/>
      <c r="BM301" s="117"/>
      <c r="BN301" s="117"/>
      <c r="BO301" s="117"/>
      <c r="BP301" s="117"/>
      <c r="BQ301" s="117"/>
      <c r="BR301" s="117"/>
      <c r="BS301" s="117"/>
      <c r="BT301" s="117"/>
      <c r="BU301" s="117"/>
      <c r="BV301" s="117"/>
      <c r="BW301" s="117"/>
      <c r="BX301" s="117"/>
      <c r="BY301" s="117"/>
      <c r="BZ301" s="117"/>
      <c r="CA301" s="117"/>
      <c r="CB301" s="117"/>
      <c r="CC301" s="117"/>
      <c r="CD301" s="117"/>
      <c r="CE301" s="117"/>
      <c r="CF301" s="117"/>
      <c r="CG301" s="117"/>
      <c r="CH301" s="117"/>
      <c r="CI301" s="117"/>
      <c r="CJ301" s="117"/>
      <c r="CK301" s="117"/>
      <c r="CL301" s="117"/>
      <c r="CM301" s="117"/>
      <c r="CN301" s="117"/>
      <c r="CO301" s="117"/>
      <c r="CP301" s="117"/>
      <c r="CQ301" s="117"/>
      <c r="CR301" s="117"/>
      <c r="CS301" s="117"/>
      <c r="CT301" s="117"/>
      <c r="CU301" s="117"/>
      <c r="CV301" s="117"/>
      <c r="CW301" s="117"/>
      <c r="CX301" s="117"/>
      <c r="CY301" s="117"/>
      <c r="CZ301" s="117"/>
      <c r="DA301" s="117"/>
      <c r="DB301" s="117"/>
      <c r="DC301" s="117"/>
      <c r="DD301" s="117"/>
      <c r="DE301" s="117"/>
      <c r="DF301" s="117"/>
      <c r="DG301" s="117"/>
      <c r="DH301" s="117"/>
      <c r="DI301" s="117"/>
      <c r="DJ301" s="117"/>
      <c r="DK301" s="117"/>
      <c r="DL301" s="117"/>
      <c r="DM301" s="117"/>
      <c r="DN301" s="117"/>
      <c r="DO301" s="117"/>
      <c r="DP301" s="117"/>
      <c r="DQ301" s="117"/>
      <c r="DR301" s="117"/>
      <c r="DS301" s="117"/>
      <c r="DT301" s="117"/>
      <c r="DU301" s="117"/>
      <c r="DV301" s="117"/>
      <c r="DW301" s="117"/>
      <c r="DX301" s="117"/>
      <c r="DY301" s="117"/>
      <c r="DZ301" s="117"/>
      <c r="EA301" s="117"/>
      <c r="EB301" s="117"/>
      <c r="EC301" s="117"/>
      <c r="ED301" s="117"/>
      <c r="EE301" s="117"/>
      <c r="EF301" s="117"/>
      <c r="EP301"/>
      <c r="FA301"/>
    </row>
    <row r="302" spans="1:159" ht="21" customHeight="1" x14ac:dyDescent="0.25">
      <c r="B302" s="90" t="s">
        <v>155</v>
      </c>
      <c r="C302" s="1"/>
      <c r="D302" s="80"/>
      <c r="E302" s="80"/>
      <c r="F302" s="80"/>
      <c r="G302" s="80"/>
      <c r="H302" s="80"/>
      <c r="I302" s="80"/>
      <c r="J302" s="80"/>
      <c r="K302" s="80"/>
      <c r="L302" s="80"/>
      <c r="M302" s="80"/>
      <c r="N302" s="80"/>
      <c r="O302" s="80"/>
      <c r="P302" s="80"/>
      <c r="Q302" s="80"/>
      <c r="R302" s="80"/>
      <c r="S302" s="80"/>
      <c r="T302" s="80"/>
      <c r="U302" s="80"/>
      <c r="V302" s="80"/>
      <c r="W302" s="80"/>
      <c r="X302" s="80"/>
      <c r="Y302" s="80"/>
      <c r="Z302" s="80"/>
      <c r="AA302" s="80"/>
      <c r="AB302" s="80"/>
      <c r="AC302" s="80"/>
      <c r="AD302" s="80"/>
      <c r="AE302" s="80"/>
      <c r="AF302" s="80"/>
      <c r="AG302" s="80"/>
      <c r="AH302" s="80"/>
      <c r="AI302" s="80"/>
      <c r="AJ302" s="80"/>
      <c r="AK302" s="80"/>
      <c r="AL302" s="80"/>
      <c r="AM302" s="80"/>
      <c r="AN302" s="80"/>
      <c r="AO302" s="80"/>
      <c r="AP302" s="80"/>
      <c r="AQ302" s="80"/>
      <c r="AR302" s="80"/>
      <c r="AS302" s="80"/>
      <c r="AT302" s="80"/>
      <c r="AU302" s="80"/>
      <c r="AV302" s="80"/>
      <c r="AW302" s="80"/>
      <c r="AX302" s="80"/>
      <c r="AY302" s="80"/>
      <c r="AZ302" s="80"/>
      <c r="BA302" s="80"/>
      <c r="BB302" s="80"/>
      <c r="BC302" s="80"/>
      <c r="BD302" s="80"/>
      <c r="BE302" s="80"/>
      <c r="BF302" s="80"/>
      <c r="BG302" s="80"/>
      <c r="BH302" s="80"/>
      <c r="BI302" s="80"/>
      <c r="BJ302" s="80"/>
      <c r="BK302" s="80"/>
      <c r="BL302" s="80"/>
      <c r="BM302" s="80"/>
      <c r="BN302" s="80"/>
      <c r="BO302" s="80"/>
      <c r="BP302" s="80"/>
      <c r="BQ302" s="80"/>
      <c r="BR302" s="80"/>
      <c r="BS302" s="80"/>
      <c r="BT302" s="80"/>
      <c r="BU302" s="80"/>
      <c r="BV302" s="80"/>
      <c r="BW302" s="80"/>
      <c r="BX302" s="80"/>
      <c r="BY302" s="80"/>
      <c r="BZ302" s="80"/>
      <c r="CA302" s="80"/>
      <c r="CB302" s="80"/>
      <c r="CC302" s="80"/>
      <c r="CD302" s="80"/>
      <c r="CE302" s="80"/>
      <c r="CF302" s="80"/>
      <c r="CG302" s="80"/>
      <c r="CH302" s="80"/>
      <c r="CI302" s="80"/>
      <c r="CJ302" s="80"/>
      <c r="CK302" s="80"/>
      <c r="CL302" s="80"/>
      <c r="CM302" s="80"/>
      <c r="CN302" s="80"/>
      <c r="CO302" s="80"/>
      <c r="CP302" s="80"/>
      <c r="CQ302" s="80"/>
      <c r="CR302" s="80"/>
      <c r="CS302" s="80"/>
      <c r="CT302" s="80"/>
      <c r="CU302" s="80"/>
      <c r="CV302" s="80"/>
      <c r="CW302" s="80"/>
      <c r="CX302" s="80"/>
      <c r="CY302" s="80"/>
      <c r="CZ302" s="80"/>
      <c r="DA302" s="80"/>
      <c r="DB302" s="80"/>
      <c r="DC302" s="80"/>
      <c r="DD302" s="80"/>
      <c r="DE302" s="80"/>
      <c r="DF302" s="80"/>
      <c r="DG302" s="80"/>
      <c r="DH302" s="80"/>
      <c r="DI302" s="80"/>
      <c r="DJ302" s="80"/>
      <c r="DK302" s="80"/>
      <c r="DL302" s="80"/>
      <c r="DM302" s="80"/>
      <c r="DN302" s="80"/>
      <c r="DO302" s="80"/>
      <c r="DP302" s="80"/>
      <c r="DQ302" s="80"/>
      <c r="DR302" s="80"/>
      <c r="DS302" s="80"/>
      <c r="DT302" s="80"/>
      <c r="DU302" s="80"/>
      <c r="DV302" s="80"/>
      <c r="DW302" s="80"/>
      <c r="DX302" s="80"/>
      <c r="DY302" s="80"/>
      <c r="DZ302" s="80"/>
      <c r="EA302" s="80"/>
      <c r="EB302" s="80"/>
      <c r="EC302" s="80"/>
      <c r="ED302" s="80"/>
      <c r="EE302" s="80"/>
      <c r="EF302" s="80"/>
      <c r="EG302" s="80"/>
      <c r="EH302" s="97"/>
      <c r="EI302" s="80"/>
      <c r="EJ302" s="80"/>
      <c r="EK302" s="80"/>
      <c r="EL302" s="80"/>
      <c r="EM302" s="80"/>
      <c r="EN302" s="80"/>
      <c r="EO302" s="80"/>
      <c r="EP302" s="80"/>
      <c r="ER302" s="80"/>
      <c r="ES302" s="80"/>
      <c r="ET302" s="80"/>
      <c r="EU302" s="80"/>
      <c r="EV302" s="80"/>
      <c r="EW302" s="80"/>
      <c r="EX302" s="80"/>
      <c r="EY302" s="97"/>
      <c r="EZ302" s="80"/>
      <c r="FA302" s="80"/>
    </row>
    <row r="303" spans="1:159" ht="18" customHeight="1" x14ac:dyDescent="0.25">
      <c r="B303" s="9" t="s">
        <v>49</v>
      </c>
      <c r="C303" s="1"/>
      <c r="D303" s="80"/>
      <c r="E303" s="80"/>
      <c r="F303" s="80"/>
      <c r="G303" s="80"/>
      <c r="H303" s="80"/>
      <c r="I303" s="80"/>
      <c r="J303" s="80"/>
      <c r="K303" s="80"/>
      <c r="L303" s="80"/>
      <c r="M303" s="80"/>
      <c r="N303" s="80"/>
      <c r="O303" s="80"/>
      <c r="P303" s="80"/>
      <c r="Q303" s="80"/>
      <c r="R303" s="80"/>
      <c r="S303" s="80"/>
      <c r="T303" s="80"/>
      <c r="U303" s="80"/>
      <c r="V303" s="80"/>
      <c r="W303" s="80"/>
      <c r="X303" s="80"/>
      <c r="Y303" s="80"/>
      <c r="Z303" s="80"/>
      <c r="AA303" s="80"/>
      <c r="AB303" s="80"/>
      <c r="AC303" s="80"/>
      <c r="AD303" s="80"/>
      <c r="AE303" s="80"/>
      <c r="AF303" s="80"/>
      <c r="AG303" s="80"/>
      <c r="AH303" s="80"/>
      <c r="AI303" s="80"/>
      <c r="AJ303" s="80"/>
      <c r="AK303" s="80"/>
      <c r="AL303" s="80"/>
      <c r="AM303" s="80"/>
      <c r="AN303" s="80"/>
      <c r="AO303" s="80"/>
      <c r="AP303" s="80"/>
      <c r="AQ303" s="80"/>
      <c r="AR303" s="80"/>
      <c r="AS303" s="80"/>
      <c r="AT303" s="80"/>
      <c r="AU303" s="80"/>
      <c r="AV303" s="80"/>
      <c r="AW303" s="80"/>
      <c r="AX303" s="80"/>
      <c r="AY303" s="80"/>
      <c r="AZ303" s="80"/>
      <c r="BA303" s="80"/>
      <c r="BB303" s="80"/>
      <c r="BC303" s="80"/>
      <c r="BD303" s="80"/>
      <c r="BE303" s="80"/>
      <c r="BF303" s="80"/>
      <c r="BG303" s="80"/>
      <c r="BH303" s="80"/>
      <c r="BI303" s="80"/>
      <c r="BJ303" s="80"/>
      <c r="BK303" s="80"/>
      <c r="BL303" s="80"/>
      <c r="BM303" s="80"/>
      <c r="BN303" s="80"/>
      <c r="BO303" s="80"/>
      <c r="BP303" s="80"/>
      <c r="BQ303" s="80"/>
      <c r="BR303" s="80"/>
      <c r="BS303" s="80"/>
      <c r="BT303" s="80"/>
      <c r="BU303" s="80"/>
      <c r="BV303" s="25"/>
      <c r="BW303" s="25"/>
      <c r="BX303" s="25"/>
      <c r="BY303" s="25"/>
      <c r="BZ303" s="25">
        <v>6.0775000099999996</v>
      </c>
      <c r="CA303" s="74">
        <f t="shared" ref="CA303" si="1511">SUM(BV303:BZ303)</f>
        <v>6.0775000099999996</v>
      </c>
      <c r="CB303" s="80"/>
      <c r="CC303" s="80"/>
      <c r="CD303" s="80"/>
      <c r="CE303" s="80"/>
      <c r="CF303" s="80"/>
      <c r="CG303" s="80"/>
      <c r="CH303" s="80"/>
      <c r="CI303" s="80"/>
      <c r="CJ303" s="80"/>
      <c r="CK303" s="80"/>
      <c r="CL303" s="80"/>
      <c r="CM303" s="80"/>
      <c r="CN303" s="80"/>
      <c r="CO303" s="80"/>
      <c r="CP303" s="80"/>
      <c r="CQ303" s="80"/>
      <c r="CR303" s="80"/>
      <c r="CS303" s="80"/>
      <c r="CT303" s="80"/>
      <c r="CU303" s="80"/>
      <c r="CV303" s="80"/>
      <c r="CW303" s="25"/>
      <c r="CX303" s="25"/>
      <c r="CY303" s="25"/>
      <c r="CZ303" s="25"/>
      <c r="DA303" s="25"/>
      <c r="DB303" s="74">
        <f t="shared" ref="DB303" si="1512">SUM(CW303:DA303)</f>
        <v>0</v>
      </c>
      <c r="DC303" s="80"/>
      <c r="DD303" s="80"/>
      <c r="DE303" s="80"/>
      <c r="DF303" s="80"/>
      <c r="DG303" s="80"/>
      <c r="DH303" s="80"/>
      <c r="DI303" s="80"/>
      <c r="DJ303" s="80"/>
      <c r="DK303" s="80"/>
      <c r="DL303" s="80"/>
      <c r="DM303" s="80"/>
      <c r="DN303" s="80"/>
      <c r="DO303" s="80"/>
      <c r="DP303" s="80"/>
      <c r="DQ303" s="80"/>
      <c r="DR303" s="80"/>
      <c r="DS303" s="80"/>
      <c r="DT303" s="80"/>
      <c r="DU303" s="80"/>
      <c r="DV303" s="80"/>
      <c r="DW303" s="80"/>
      <c r="DX303" s="80"/>
      <c r="DY303" s="80"/>
      <c r="DZ303" s="80"/>
      <c r="EA303" s="80"/>
      <c r="EB303" s="80"/>
      <c r="EC303" s="80"/>
      <c r="ED303" s="80"/>
      <c r="EE303" s="80"/>
      <c r="EF303" s="80"/>
      <c r="EG303" s="80"/>
      <c r="EH303" s="80"/>
      <c r="EI303" s="80"/>
      <c r="EJ303" s="80"/>
      <c r="EK303" s="80"/>
      <c r="EL303" s="80"/>
      <c r="EM303" s="80"/>
      <c r="EN303" s="80"/>
      <c r="EO303" s="80"/>
      <c r="EP303" s="80"/>
      <c r="ER303" s="80"/>
      <c r="ES303" s="80"/>
      <c r="ET303" s="80"/>
      <c r="EU303" s="80"/>
      <c r="EV303" s="80"/>
      <c r="EW303" s="80"/>
      <c r="EX303" s="80"/>
      <c r="EY303" s="80"/>
      <c r="EZ303" s="80"/>
      <c r="FA303" s="80"/>
    </row>
    <row r="304" spans="1:159" ht="18" customHeight="1" x14ac:dyDescent="0.25">
      <c r="B304" s="9" t="s">
        <v>64</v>
      </c>
      <c r="C304" s="1"/>
      <c r="D304" s="80"/>
      <c r="E304" s="80"/>
      <c r="F304" s="80"/>
      <c r="G304" s="80"/>
      <c r="H304" s="80"/>
      <c r="I304" s="80"/>
      <c r="J304" s="80"/>
      <c r="K304" s="80"/>
      <c r="L304" s="80"/>
      <c r="M304" s="80"/>
      <c r="N304" s="80"/>
      <c r="O304" s="80"/>
      <c r="P304" s="80"/>
      <c r="Q304" s="80"/>
      <c r="R304" s="80"/>
      <c r="S304" s="80"/>
      <c r="T304" s="80"/>
      <c r="U304" s="80"/>
      <c r="V304" s="80"/>
      <c r="W304" s="80"/>
      <c r="X304" s="80"/>
      <c r="Y304" s="80"/>
      <c r="Z304" s="80"/>
      <c r="AA304" s="80"/>
      <c r="AB304" s="80"/>
      <c r="AC304" s="80"/>
      <c r="AD304" s="80"/>
      <c r="AE304" s="80"/>
      <c r="AF304" s="80"/>
      <c r="AG304" s="80"/>
      <c r="AH304" s="80"/>
      <c r="AI304" s="80"/>
      <c r="AJ304" s="80"/>
      <c r="AK304" s="80"/>
      <c r="AL304" s="80"/>
      <c r="AM304" s="80"/>
      <c r="AN304" s="80"/>
      <c r="AO304" s="80"/>
      <c r="AP304" s="80"/>
      <c r="AQ304" s="80"/>
      <c r="AR304" s="80"/>
      <c r="AS304" s="80"/>
      <c r="AT304" s="80"/>
      <c r="AU304" s="80"/>
      <c r="AV304" s="80"/>
      <c r="AW304" s="80"/>
      <c r="AX304" s="80"/>
      <c r="AY304" s="80"/>
      <c r="AZ304" s="80"/>
      <c r="BA304" s="80"/>
      <c r="BB304" s="80"/>
      <c r="BC304" s="80"/>
      <c r="BD304" s="80"/>
      <c r="BE304" s="80"/>
      <c r="BF304" s="80"/>
      <c r="BG304" s="80"/>
      <c r="BH304" s="80"/>
      <c r="BI304" s="80"/>
      <c r="BJ304" s="80"/>
      <c r="BK304" s="80"/>
      <c r="BL304" s="80"/>
      <c r="BM304" s="80"/>
      <c r="BN304" s="80"/>
      <c r="BO304" s="80"/>
      <c r="BP304" s="80"/>
      <c r="BQ304" s="80"/>
      <c r="BR304" s="80"/>
      <c r="BS304" s="80"/>
      <c r="BT304" s="80"/>
      <c r="BU304" s="80"/>
      <c r="BV304" s="25"/>
      <c r="BW304" s="25"/>
      <c r="BX304" s="25"/>
      <c r="BY304" s="25">
        <v>65.699982449999993</v>
      </c>
      <c r="BZ304" s="25">
        <v>200.36460761999999</v>
      </c>
      <c r="CA304" s="74">
        <f t="shared" ref="CA304" si="1513">SUM(BV304:BZ304)</f>
        <v>266.06459007000001</v>
      </c>
      <c r="CB304" s="80"/>
      <c r="CC304" s="80"/>
      <c r="CD304" s="80"/>
      <c r="CE304" s="80"/>
      <c r="CF304" s="80"/>
      <c r="CG304" s="80"/>
      <c r="CH304" s="80"/>
      <c r="CI304" s="80"/>
      <c r="CJ304" s="80"/>
      <c r="CK304" s="80"/>
      <c r="CL304" s="80"/>
      <c r="CM304" s="80"/>
      <c r="CN304" s="80"/>
      <c r="CO304" s="80"/>
      <c r="CP304" s="80"/>
      <c r="CQ304" s="80"/>
      <c r="CR304" s="80"/>
      <c r="CS304" s="80"/>
      <c r="CT304" s="80"/>
      <c r="CU304" s="80"/>
      <c r="CV304" s="80"/>
      <c r="CW304" s="25"/>
      <c r="CX304" s="25"/>
      <c r="CY304" s="25"/>
      <c r="CZ304" s="25"/>
      <c r="DA304" s="25"/>
      <c r="DB304" s="74">
        <f t="shared" ref="DB304:DB306" si="1514">SUM(CW304:DA304)</f>
        <v>0</v>
      </c>
      <c r="DC304" s="80"/>
      <c r="DD304" s="80"/>
      <c r="DE304" s="80"/>
      <c r="DF304" s="80"/>
      <c r="DG304" s="80"/>
      <c r="DH304" s="80"/>
      <c r="DI304" s="80"/>
      <c r="DJ304" s="80"/>
      <c r="DK304" s="80"/>
      <c r="DL304" s="80"/>
      <c r="DM304" s="80"/>
      <c r="DN304" s="80"/>
      <c r="DO304" s="80"/>
      <c r="DP304" s="80"/>
      <c r="DQ304" s="80"/>
      <c r="DR304" s="80"/>
      <c r="DS304" s="80"/>
      <c r="DT304" s="80"/>
      <c r="DU304" s="80"/>
      <c r="DV304" s="80"/>
      <c r="DW304" s="80"/>
      <c r="DX304" s="80"/>
      <c r="DY304" s="80"/>
      <c r="DZ304" s="80"/>
      <c r="EA304" s="80"/>
      <c r="EB304" s="80"/>
      <c r="EC304" s="80"/>
      <c r="ED304" s="80"/>
      <c r="EE304" s="80"/>
      <c r="EF304" s="80"/>
      <c r="EG304" s="80"/>
      <c r="EH304" s="80"/>
      <c r="EI304" s="80"/>
      <c r="EJ304" s="80"/>
      <c r="EK304" s="80"/>
      <c r="EL304" s="80"/>
      <c r="EM304" s="80"/>
      <c r="EN304" s="80"/>
      <c r="EO304" s="80"/>
      <c r="EP304" s="80"/>
      <c r="ER304" s="80"/>
      <c r="ES304" s="80"/>
      <c r="ET304" s="80"/>
      <c r="EU304" s="80"/>
      <c r="EV304" s="80"/>
      <c r="EW304" s="80"/>
      <c r="EX304" s="80"/>
      <c r="EY304" s="80"/>
      <c r="EZ304" s="80"/>
      <c r="FA304" s="80"/>
    </row>
    <row r="305" spans="1:157" ht="18" customHeight="1" x14ac:dyDescent="0.25">
      <c r="B305" s="9" t="s">
        <v>75</v>
      </c>
      <c r="C305" s="1"/>
      <c r="D305" s="80"/>
      <c r="E305" s="80"/>
      <c r="F305" s="80"/>
      <c r="G305" s="80"/>
      <c r="H305" s="80"/>
      <c r="I305" s="80"/>
      <c r="J305" s="80"/>
      <c r="K305" s="80"/>
      <c r="L305" s="80"/>
      <c r="M305" s="80"/>
      <c r="N305" s="80"/>
      <c r="O305" s="80"/>
      <c r="P305" s="80"/>
      <c r="Q305" s="80"/>
      <c r="R305" s="80"/>
      <c r="S305" s="80"/>
      <c r="T305" s="80"/>
      <c r="U305" s="80"/>
      <c r="V305" s="80"/>
      <c r="W305" s="80"/>
      <c r="X305" s="80"/>
      <c r="Y305" s="80"/>
      <c r="Z305" s="80"/>
      <c r="AA305" s="80"/>
      <c r="AB305" s="80"/>
      <c r="AC305" s="80"/>
      <c r="AD305" s="80"/>
      <c r="AE305" s="80"/>
      <c r="AF305" s="80"/>
      <c r="AG305" s="80"/>
      <c r="AH305" s="80"/>
      <c r="AI305" s="80"/>
      <c r="AJ305" s="80"/>
      <c r="AK305" s="80"/>
      <c r="AL305" s="80"/>
      <c r="AM305" s="80"/>
      <c r="AN305" s="80"/>
      <c r="AO305" s="80"/>
      <c r="AP305" s="80"/>
      <c r="AQ305" s="80"/>
      <c r="AR305" s="80"/>
      <c r="AS305" s="80"/>
      <c r="AT305" s="80"/>
      <c r="AU305" s="80"/>
      <c r="AV305" s="80"/>
      <c r="AW305" s="80"/>
      <c r="AX305" s="80"/>
      <c r="AY305" s="80"/>
      <c r="AZ305" s="80"/>
      <c r="BA305" s="80"/>
      <c r="BB305" s="80"/>
      <c r="BC305" s="80"/>
      <c r="BD305" s="80"/>
      <c r="BE305" s="80"/>
      <c r="BF305" s="80"/>
      <c r="BG305" s="80"/>
      <c r="BH305" s="80"/>
      <c r="BI305" s="80"/>
      <c r="BJ305" s="80"/>
      <c r="BK305" s="80"/>
      <c r="BL305" s="80"/>
      <c r="BM305" s="80"/>
      <c r="BN305" s="80"/>
      <c r="BO305" s="80"/>
      <c r="BP305" s="80"/>
      <c r="BQ305" s="80"/>
      <c r="BR305" s="80"/>
      <c r="BS305" s="80"/>
      <c r="BT305" s="80"/>
      <c r="BU305" s="80"/>
      <c r="BV305" s="25"/>
      <c r="BW305" s="25"/>
      <c r="BX305" s="25"/>
      <c r="BY305" s="25"/>
      <c r="BZ305" s="25"/>
      <c r="CA305" s="74">
        <f t="shared" ref="CA305:CA306" si="1515">SUM(BV305:BZ305)</f>
        <v>0</v>
      </c>
      <c r="CB305" s="80"/>
      <c r="CC305" s="80"/>
      <c r="CD305" s="80"/>
      <c r="CE305" s="80"/>
      <c r="CF305" s="80"/>
      <c r="CG305" s="80"/>
      <c r="CH305" s="80"/>
      <c r="CI305" s="80"/>
      <c r="CJ305" s="80"/>
      <c r="CK305" s="80"/>
      <c r="CL305" s="80"/>
      <c r="CN305" s="80"/>
      <c r="CP305" s="80"/>
      <c r="CQ305" s="80"/>
      <c r="CR305" s="80"/>
      <c r="CS305" s="80"/>
      <c r="CT305" s="80"/>
      <c r="CU305" s="80"/>
      <c r="CV305" s="80"/>
      <c r="CW305" s="25"/>
      <c r="CX305" s="25"/>
      <c r="CY305" s="25"/>
      <c r="CZ305" s="25">
        <v>43.836385999999997</v>
      </c>
      <c r="DA305" s="25"/>
      <c r="DB305" s="74">
        <f t="shared" si="1514"/>
        <v>43.836385999999997</v>
      </c>
      <c r="DC305" s="80"/>
      <c r="DD305" s="80"/>
      <c r="DE305" s="80"/>
      <c r="DF305" s="80"/>
      <c r="DG305" s="80"/>
      <c r="DH305" s="80"/>
      <c r="DI305" s="80"/>
      <c r="DJ305" s="80"/>
      <c r="DK305" s="80"/>
      <c r="DL305" s="80"/>
      <c r="DM305" s="80"/>
      <c r="DN305" s="80"/>
      <c r="DO305" s="80"/>
      <c r="DP305" s="80"/>
      <c r="DQ305" s="80"/>
      <c r="DR305" s="80"/>
      <c r="DS305" s="80"/>
      <c r="DT305" s="80"/>
      <c r="DU305" s="80"/>
      <c r="DV305" s="80"/>
      <c r="DW305" s="80"/>
      <c r="DX305" s="80"/>
      <c r="DY305" s="80"/>
      <c r="DZ305" s="80"/>
      <c r="EA305" s="80"/>
      <c r="EB305" s="80"/>
      <c r="EC305" s="80"/>
      <c r="ED305" s="80"/>
      <c r="EE305" s="80"/>
      <c r="EF305" s="80"/>
      <c r="EG305" s="80"/>
      <c r="EH305" s="80"/>
      <c r="EI305" s="80"/>
      <c r="EJ305" s="80"/>
      <c r="EK305" s="80"/>
      <c r="EL305" s="80"/>
      <c r="EM305" s="80"/>
      <c r="EN305" s="80"/>
      <c r="EO305" s="80"/>
      <c r="EP305" s="80"/>
      <c r="ER305" s="80"/>
      <c r="ES305" s="80"/>
      <c r="ET305" s="80"/>
      <c r="EU305" s="80"/>
      <c r="EV305" s="80"/>
      <c r="EW305" s="80"/>
      <c r="EX305" s="80"/>
      <c r="EY305" s="80"/>
      <c r="EZ305" s="80"/>
      <c r="FA305" s="80"/>
    </row>
    <row r="306" spans="1:157" ht="22.5" customHeight="1" thickBot="1" x14ac:dyDescent="0.3">
      <c r="B306" s="42" t="s">
        <v>156</v>
      </c>
      <c r="C306" s="1"/>
      <c r="D306" s="80"/>
      <c r="E306" s="80"/>
      <c r="F306" s="80"/>
      <c r="G306" s="80"/>
      <c r="H306" s="80"/>
      <c r="I306" s="80"/>
      <c r="J306" s="80"/>
      <c r="K306" s="80"/>
      <c r="L306" s="80"/>
      <c r="M306" s="80"/>
      <c r="N306" s="80"/>
      <c r="O306" s="80"/>
      <c r="P306" s="80"/>
      <c r="Q306" s="80"/>
      <c r="R306" s="80"/>
      <c r="S306" s="80"/>
      <c r="T306" s="80"/>
      <c r="U306" s="80"/>
      <c r="V306" s="80"/>
      <c r="W306" s="80"/>
      <c r="X306" s="80"/>
      <c r="Y306" s="80"/>
      <c r="Z306" s="80"/>
      <c r="AA306" s="80"/>
      <c r="AB306" s="80"/>
      <c r="AC306" s="80"/>
      <c r="AD306" s="80"/>
      <c r="AE306" s="80"/>
      <c r="AF306" s="80"/>
      <c r="AG306" s="80"/>
      <c r="AH306" s="80"/>
      <c r="AI306" s="80"/>
      <c r="AJ306" s="80"/>
      <c r="AK306" s="80"/>
      <c r="AL306" s="80"/>
      <c r="AM306" s="80"/>
      <c r="AN306" s="80"/>
      <c r="AO306" s="80"/>
      <c r="AP306" s="80"/>
      <c r="AQ306" s="80"/>
      <c r="AR306" s="80"/>
      <c r="AS306" s="80"/>
      <c r="AT306" s="80"/>
      <c r="AU306" s="80"/>
      <c r="AV306" s="80"/>
      <c r="AW306" s="80"/>
      <c r="AX306" s="80"/>
      <c r="AY306" s="80"/>
      <c r="AZ306" s="80"/>
      <c r="BA306" s="80"/>
      <c r="BB306" s="80"/>
      <c r="BC306" s="80"/>
      <c r="BD306" s="80"/>
      <c r="BE306" s="80"/>
      <c r="BF306" s="80"/>
      <c r="BG306" s="80"/>
      <c r="BH306" s="80"/>
      <c r="BI306" s="80"/>
      <c r="BJ306" s="80"/>
      <c r="BK306" s="80"/>
      <c r="BL306" s="80"/>
      <c r="BM306" s="80"/>
      <c r="BN306" s="80"/>
      <c r="BO306" s="80"/>
      <c r="BP306" s="80"/>
      <c r="BQ306" s="80"/>
      <c r="BR306" s="80"/>
      <c r="BS306" s="80"/>
      <c r="BT306" s="80"/>
      <c r="BU306" s="80"/>
      <c r="BV306" s="38">
        <f>SUM(BV303:BV305)</f>
        <v>0</v>
      </c>
      <c r="BW306" s="38">
        <f>SUM(BW303:BW305)</f>
        <v>0</v>
      </c>
      <c r="BX306" s="38">
        <f>SUM(BX303:BX305)</f>
        <v>0</v>
      </c>
      <c r="BY306" s="38">
        <f>SUM(BY303:BY305)</f>
        <v>65.699982449999993</v>
      </c>
      <c r="BZ306" s="38">
        <f>SUM(BZ303:BZ305)</f>
        <v>206.44210762999998</v>
      </c>
      <c r="CA306" s="91">
        <f t="shared" si="1515"/>
        <v>272.14209008</v>
      </c>
      <c r="CB306" s="80"/>
      <c r="CC306" s="80"/>
      <c r="CD306" s="80"/>
      <c r="CE306" s="80"/>
      <c r="CF306" s="80"/>
      <c r="CG306" s="80"/>
      <c r="CH306" s="80"/>
      <c r="CI306" s="80"/>
      <c r="CJ306" s="80"/>
      <c r="CK306" s="80"/>
      <c r="CL306" s="80"/>
      <c r="CM306" s="80"/>
      <c r="CN306" s="80"/>
      <c r="CO306" s="80"/>
      <c r="CP306" s="80"/>
      <c r="CQ306" s="80"/>
      <c r="CR306" s="80"/>
      <c r="CS306" s="80"/>
      <c r="CT306" s="80"/>
      <c r="CU306" s="80"/>
      <c r="CV306" s="80"/>
      <c r="CW306" s="38">
        <f>SUM(CW303:CW305)</f>
        <v>0</v>
      </c>
      <c r="CX306" s="38">
        <f>SUM(CX303:CX305)</f>
        <v>0</v>
      </c>
      <c r="CY306" s="38">
        <f>SUM(CY303:CY305)</f>
        <v>0</v>
      </c>
      <c r="CZ306" s="38">
        <f>SUM(CZ303:CZ305)</f>
        <v>43.836385999999997</v>
      </c>
      <c r="DA306" s="38">
        <f>SUM(DA303:DA305)</f>
        <v>0</v>
      </c>
      <c r="DB306" s="91">
        <f t="shared" si="1514"/>
        <v>43.836385999999997</v>
      </c>
      <c r="DC306" s="80"/>
      <c r="DD306" s="80"/>
      <c r="DE306" s="80"/>
      <c r="DF306" s="80"/>
      <c r="DG306" s="80"/>
      <c r="DH306" s="80"/>
      <c r="DI306" s="80"/>
      <c r="DJ306" s="80"/>
      <c r="DK306" s="80"/>
      <c r="DL306" s="80"/>
      <c r="DM306" s="80"/>
      <c r="DN306" s="80"/>
      <c r="DO306" s="80"/>
      <c r="DP306" s="80"/>
      <c r="DQ306" s="80"/>
      <c r="DR306" s="80"/>
      <c r="DS306" s="80"/>
      <c r="DT306" s="80"/>
      <c r="DU306" s="80"/>
      <c r="DV306" s="80"/>
      <c r="DW306" s="80"/>
      <c r="DX306" s="80"/>
      <c r="DY306" s="80"/>
      <c r="DZ306" s="80"/>
      <c r="EA306" s="80"/>
      <c r="EB306" s="80"/>
      <c r="EC306" s="80"/>
      <c r="ED306" s="80"/>
      <c r="EE306" s="80"/>
      <c r="EF306" s="80"/>
      <c r="EG306" s="80"/>
      <c r="EH306" s="80"/>
      <c r="EI306" s="80"/>
      <c r="EJ306" s="80"/>
      <c r="EK306" s="80"/>
      <c r="EL306" s="80"/>
      <c r="EM306" s="80"/>
      <c r="EN306" s="80"/>
      <c r="EO306" s="80"/>
      <c r="EP306" s="80"/>
      <c r="ER306" s="80"/>
      <c r="ES306" s="80"/>
      <c r="ET306" s="80"/>
      <c r="EU306" s="80"/>
      <c r="EV306" s="80"/>
      <c r="EW306" s="80"/>
      <c r="EX306" s="80"/>
      <c r="EY306" s="80"/>
      <c r="EZ306" s="80"/>
      <c r="FA306" s="80"/>
    </row>
    <row r="307" spans="1:157" ht="10.5" customHeight="1" x14ac:dyDescent="0.25">
      <c r="B307" s="71"/>
      <c r="C307" s="1"/>
      <c r="D307" s="80"/>
      <c r="E307" s="80"/>
      <c r="F307" s="80"/>
      <c r="G307" s="80"/>
      <c r="H307" s="80"/>
      <c r="I307" s="80"/>
      <c r="J307" s="80"/>
      <c r="K307" s="80"/>
      <c r="L307" s="80"/>
      <c r="M307" s="80"/>
      <c r="N307" s="80"/>
      <c r="O307" s="80"/>
      <c r="P307" s="80"/>
      <c r="Q307" s="80"/>
      <c r="R307" s="80"/>
      <c r="S307" s="80"/>
      <c r="T307" s="80"/>
      <c r="U307" s="80"/>
      <c r="V307" s="80"/>
      <c r="W307" s="80"/>
      <c r="X307" s="80"/>
      <c r="Y307" s="80"/>
      <c r="Z307" s="80"/>
      <c r="AA307" s="80"/>
      <c r="AB307" s="80"/>
      <c r="AC307" s="80"/>
      <c r="AD307" s="80"/>
      <c r="AE307" s="80"/>
      <c r="AF307" s="80"/>
      <c r="AG307" s="80"/>
      <c r="AH307" s="80"/>
      <c r="AI307" s="80"/>
      <c r="AJ307" s="80"/>
      <c r="AK307" s="80"/>
      <c r="AL307" s="80"/>
      <c r="AM307" s="80"/>
      <c r="AN307" s="80"/>
      <c r="AO307" s="80"/>
      <c r="AP307" s="80"/>
      <c r="AQ307" s="80"/>
      <c r="AR307" s="80"/>
      <c r="AS307" s="80"/>
      <c r="AT307" s="80"/>
      <c r="AU307" s="80"/>
      <c r="AV307" s="80"/>
      <c r="AW307" s="80"/>
      <c r="AX307" s="80"/>
      <c r="AY307" s="80"/>
      <c r="AZ307" s="80"/>
      <c r="BA307" s="80"/>
      <c r="BB307" s="80"/>
      <c r="BC307" s="80"/>
      <c r="BD307" s="80"/>
      <c r="BE307" s="80"/>
      <c r="BF307" s="80"/>
      <c r="BG307" s="80"/>
      <c r="BH307" s="80"/>
      <c r="BI307" s="80"/>
      <c r="BJ307" s="80"/>
      <c r="BK307" s="80"/>
      <c r="BL307" s="80"/>
      <c r="BM307" s="80"/>
      <c r="BN307" s="80"/>
      <c r="BO307" s="80"/>
      <c r="BP307" s="80"/>
      <c r="BQ307" s="80"/>
      <c r="BR307" s="80"/>
      <c r="BS307" s="80"/>
      <c r="BT307" s="80"/>
      <c r="BU307" s="80"/>
      <c r="BV307" s="80"/>
      <c r="BW307" s="80"/>
      <c r="BX307" s="80"/>
      <c r="BY307" s="80"/>
      <c r="BZ307" s="80"/>
      <c r="CA307" s="80"/>
      <c r="CB307" s="80"/>
      <c r="CC307" s="80"/>
      <c r="CD307" s="80"/>
      <c r="CE307" s="80"/>
      <c r="CF307" s="80"/>
      <c r="CG307" s="80"/>
      <c r="CH307" s="80"/>
      <c r="CI307" s="80"/>
      <c r="CJ307" s="80"/>
      <c r="CK307" s="80"/>
      <c r="CL307" s="80"/>
      <c r="CN307" s="80"/>
      <c r="CP307" s="80"/>
      <c r="CQ307" s="80"/>
      <c r="CR307" s="80"/>
      <c r="CS307" s="80"/>
      <c r="CT307" s="80"/>
      <c r="CU307" s="80"/>
      <c r="CV307" s="80"/>
      <c r="CW307" s="80"/>
      <c r="CX307" s="80"/>
      <c r="CY307" s="80"/>
      <c r="CZ307" s="80"/>
      <c r="DA307" s="80"/>
      <c r="DB307" s="80"/>
      <c r="DC307" s="80"/>
      <c r="DD307" s="80"/>
      <c r="DE307" s="80"/>
      <c r="DF307" s="80"/>
      <c r="DG307" s="80"/>
      <c r="DH307" s="80"/>
      <c r="DI307" s="80"/>
      <c r="DJ307" s="80"/>
      <c r="DK307" s="80"/>
      <c r="DL307" s="80"/>
      <c r="DM307" s="80"/>
      <c r="DN307" s="80"/>
      <c r="DO307" s="80"/>
      <c r="DP307" s="80"/>
      <c r="DQ307" s="80"/>
      <c r="DR307" s="80"/>
      <c r="DS307" s="80"/>
      <c r="DT307" s="80"/>
      <c r="DU307" s="80"/>
      <c r="DV307" s="80"/>
      <c r="DW307" s="80"/>
      <c r="DX307" s="80"/>
      <c r="DY307" s="80"/>
      <c r="DZ307" s="80"/>
      <c r="EA307" s="80"/>
      <c r="EB307" s="80"/>
      <c r="EC307" s="80"/>
      <c r="ED307" s="80"/>
      <c r="EE307" s="80"/>
      <c r="EF307" s="80"/>
      <c r="EG307" s="80"/>
      <c r="EH307" s="80"/>
      <c r="EI307" s="80"/>
      <c r="EJ307" s="80"/>
      <c r="EK307" s="80"/>
      <c r="EL307" s="80"/>
      <c r="EM307" s="80"/>
      <c r="EN307" s="80"/>
      <c r="EO307" s="80"/>
      <c r="EP307" s="80"/>
      <c r="ER307" s="80"/>
      <c r="ES307" s="80"/>
      <c r="ET307" s="80"/>
      <c r="EU307" s="80"/>
      <c r="EV307" s="80"/>
      <c r="EW307" s="80"/>
      <c r="EX307" s="80"/>
      <c r="EY307" s="80"/>
      <c r="EZ307" s="80"/>
      <c r="FA307" s="80"/>
    </row>
    <row r="308" spans="1:157" ht="22.5" customHeight="1" thickBot="1" x14ac:dyDescent="0.3">
      <c r="B308" s="41" t="s">
        <v>157</v>
      </c>
      <c r="C308" s="1"/>
      <c r="D308" s="80"/>
      <c r="E308" s="80"/>
      <c r="F308" s="80"/>
      <c r="G308" s="80"/>
      <c r="H308" s="80"/>
      <c r="I308" s="80"/>
      <c r="J308" s="80"/>
      <c r="K308" s="80"/>
      <c r="L308" s="80"/>
      <c r="M308" s="80"/>
      <c r="N308" s="80"/>
      <c r="O308" s="80"/>
      <c r="P308" s="80"/>
      <c r="Q308" s="80"/>
      <c r="R308" s="80"/>
      <c r="S308" s="80"/>
      <c r="T308" s="80"/>
      <c r="U308" s="80"/>
      <c r="V308" s="80"/>
      <c r="W308" s="80"/>
      <c r="X308" s="80"/>
      <c r="Y308" s="80"/>
      <c r="Z308" s="80"/>
      <c r="AA308" s="80"/>
      <c r="AB308" s="80"/>
      <c r="AC308" s="80"/>
      <c r="AD308" s="80"/>
      <c r="AE308" s="80"/>
      <c r="AF308" s="80"/>
      <c r="AG308" s="80"/>
      <c r="AH308" s="80"/>
      <c r="AI308" s="80"/>
      <c r="AJ308" s="80"/>
      <c r="AK308" s="80"/>
      <c r="AL308" s="80"/>
      <c r="AM308" s="80"/>
      <c r="AN308" s="80"/>
      <c r="AO308" s="80"/>
      <c r="AP308" s="80"/>
      <c r="AQ308" s="80"/>
      <c r="AR308" s="80"/>
      <c r="AS308" s="80"/>
      <c r="AT308" s="80"/>
      <c r="AU308" s="80"/>
      <c r="AV308" s="80"/>
      <c r="AW308" s="80"/>
      <c r="AX308" s="80"/>
      <c r="AY308" s="80"/>
      <c r="AZ308" s="80"/>
      <c r="BA308" s="80"/>
      <c r="BB308" s="80"/>
      <c r="BC308" s="80"/>
      <c r="BD308" s="80"/>
      <c r="BE308" s="80"/>
      <c r="BF308" s="80"/>
      <c r="BG308" s="80"/>
      <c r="BH308" s="80"/>
      <c r="BI308" s="80"/>
      <c r="BJ308" s="80"/>
      <c r="BK308" s="80"/>
      <c r="BL308" s="80"/>
      <c r="BM308" s="80"/>
      <c r="BN308" s="80"/>
      <c r="BO308" s="80"/>
      <c r="BP308" s="80"/>
      <c r="BQ308" s="80"/>
      <c r="BR308" s="80"/>
      <c r="BS308" s="80"/>
      <c r="BT308" s="80"/>
      <c r="BU308" s="80"/>
      <c r="BV308" s="38">
        <f>SUM(BV306,BV300)</f>
        <v>99.999999999999972</v>
      </c>
      <c r="BW308" s="38">
        <f>SUM(BW306,BW300)</f>
        <v>0</v>
      </c>
      <c r="BX308" s="38">
        <f>SUM(BX306,BX300)</f>
        <v>50.000000000000057</v>
      </c>
      <c r="BY308" s="38">
        <f>SUM(BY306,BY300)</f>
        <v>315.69998245000011</v>
      </c>
      <c r="BZ308" s="38">
        <f>SUM(BZ306,BZ300)</f>
        <v>406.44210763000012</v>
      </c>
      <c r="CA308" s="39">
        <f>SUM(BV308:BZ308)</f>
        <v>872.14209008000023</v>
      </c>
      <c r="CB308" s="80"/>
      <c r="CC308" s="80"/>
      <c r="CD308" s="80"/>
      <c r="CE308" s="80"/>
      <c r="CF308" s="57">
        <f>SUM(CF300,CA306)</f>
        <v>9081.2072777798003</v>
      </c>
      <c r="CG308" s="80"/>
      <c r="CH308" s="80"/>
      <c r="CI308" s="80"/>
      <c r="CJ308" s="80"/>
      <c r="CK308" s="80"/>
      <c r="CL308" s="80"/>
      <c r="CM308" s="80"/>
      <c r="CN308" s="80"/>
      <c r="CO308" s="80"/>
      <c r="CP308" s="80"/>
      <c r="CQ308" s="80"/>
      <c r="CR308" s="80"/>
      <c r="CS308" s="80"/>
      <c r="CT308" s="80"/>
      <c r="CU308" s="80"/>
      <c r="CV308" s="80"/>
      <c r="CW308" s="38">
        <f>SUM(CW306,CW300)</f>
        <v>434.4</v>
      </c>
      <c r="CX308" s="38">
        <f>SUM(CX306,CX300)</f>
        <v>634</v>
      </c>
      <c r="CY308" s="38">
        <f>SUM(CY306,CY300)</f>
        <v>434.79999999999995</v>
      </c>
      <c r="CZ308" s="38">
        <f>SUM(CZ306,CZ300)</f>
        <v>365.836386</v>
      </c>
      <c r="DA308" s="38">
        <f>SUM(DA306,DA300)</f>
        <v>368</v>
      </c>
      <c r="DB308" s="39">
        <f>SUM(CW308:DA308)</f>
        <v>2237.0363859999998</v>
      </c>
      <c r="DC308" s="80"/>
      <c r="DD308" s="80"/>
      <c r="DE308" s="80"/>
      <c r="DF308" s="80"/>
      <c r="DG308" s="80"/>
      <c r="DH308" s="80"/>
      <c r="DI308" s="80"/>
      <c r="DJ308" s="80"/>
      <c r="DK308" s="80"/>
      <c r="DL308" s="80"/>
      <c r="DM308" s="80"/>
      <c r="DN308" s="80"/>
      <c r="DO308" s="80"/>
      <c r="DP308" s="80"/>
      <c r="DQ308" s="80"/>
      <c r="DR308" s="80"/>
      <c r="DS308" s="57">
        <f>SUM(DS300,DB306)</f>
        <v>22004.099224690839</v>
      </c>
      <c r="DT308" s="80"/>
      <c r="DU308" s="80"/>
      <c r="DV308" s="80"/>
      <c r="DW308" s="80"/>
      <c r="DX308" s="80"/>
      <c r="DY308" s="80"/>
      <c r="DZ308" s="80"/>
      <c r="EA308" s="80"/>
      <c r="EB308" s="80"/>
      <c r="EC308" s="80"/>
      <c r="ED308" s="80"/>
      <c r="EE308" s="80"/>
      <c r="EF308" s="80"/>
      <c r="EG308" s="80"/>
      <c r="EH308" s="80"/>
      <c r="EI308" s="80"/>
      <c r="EJ308" s="80"/>
      <c r="EK308" s="80"/>
      <c r="EL308" s="80"/>
      <c r="EM308" s="80"/>
      <c r="EN308" s="80"/>
      <c r="EO308" s="80"/>
      <c r="EP308" s="80"/>
      <c r="ER308" s="80"/>
      <c r="ES308" s="80"/>
      <c r="ET308" s="80"/>
      <c r="EU308" s="80"/>
      <c r="EV308" s="80"/>
      <c r="EW308" s="80"/>
      <c r="EX308" s="80"/>
      <c r="EY308" s="80"/>
      <c r="EZ308" s="80"/>
      <c r="FA308" s="80"/>
    </row>
    <row r="309" spans="1:157" ht="22.5" customHeight="1" x14ac:dyDescent="0.25">
      <c r="A309"/>
      <c r="D309" s="80"/>
      <c r="E309" s="80"/>
      <c r="F309" s="80"/>
      <c r="G309" s="80"/>
      <c r="H309" s="80"/>
      <c r="I309" s="80"/>
      <c r="J309" s="80"/>
      <c r="K309" s="80"/>
      <c r="L309" s="80"/>
      <c r="M309" s="80"/>
      <c r="N309" s="80"/>
      <c r="O309" s="80"/>
      <c r="P309" s="80"/>
      <c r="Q309" s="80"/>
      <c r="R309" s="80"/>
      <c r="S309" s="80"/>
      <c r="T309" s="80"/>
      <c r="U309" s="80"/>
      <c r="V309" s="80"/>
      <c r="W309" s="80"/>
      <c r="X309" s="80"/>
      <c r="Y309" s="80"/>
      <c r="Z309" s="80"/>
      <c r="AA309" s="80"/>
      <c r="AB309" s="80"/>
      <c r="AC309" s="80"/>
      <c r="AD309" s="80"/>
      <c r="AE309" s="80"/>
      <c r="AF309" s="80"/>
      <c r="AG309" s="80"/>
      <c r="AH309" s="80"/>
      <c r="AI309" s="80"/>
      <c r="AJ309" s="80"/>
      <c r="AK309" s="80"/>
      <c r="AL309" s="80"/>
      <c r="AM309" s="80"/>
      <c r="AN309" s="80"/>
      <c r="AO309" s="80"/>
      <c r="AP309" s="80"/>
      <c r="AQ309" s="80"/>
      <c r="AR309" s="80"/>
      <c r="AS309" s="80"/>
      <c r="AT309" s="80"/>
      <c r="AU309" s="80"/>
      <c r="AV309" s="80"/>
      <c r="AW309" s="80"/>
      <c r="AX309" s="80"/>
      <c r="AY309" s="80"/>
      <c r="AZ309" s="80"/>
      <c r="BA309" s="80"/>
      <c r="BB309" s="80"/>
      <c r="BC309" s="80"/>
      <c r="BD309" s="80"/>
      <c r="BE309" s="80"/>
      <c r="BF309" s="80"/>
      <c r="BG309" s="80"/>
      <c r="BH309" s="80"/>
      <c r="BI309" s="80"/>
      <c r="BJ309" s="80"/>
      <c r="BK309" s="80"/>
      <c r="BL309" s="80"/>
      <c r="BM309" s="80"/>
      <c r="BN309" s="80"/>
      <c r="BO309" s="80"/>
      <c r="BP309" s="80"/>
      <c r="BQ309" s="80"/>
      <c r="BR309" s="80"/>
      <c r="BS309" s="80"/>
      <c r="BT309" s="80"/>
      <c r="BU309" s="80"/>
      <c r="BV309" s="80"/>
      <c r="BW309" s="80"/>
      <c r="BX309" s="80"/>
      <c r="BY309" s="80"/>
      <c r="BZ309" s="80"/>
      <c r="CA309" s="80"/>
      <c r="CB309" s="80"/>
      <c r="CC309" s="80"/>
      <c r="CD309" s="80"/>
      <c r="CE309" s="80"/>
      <c r="CF309" s="80"/>
      <c r="CG309" s="80"/>
      <c r="CH309" s="80"/>
      <c r="CI309" s="80"/>
      <c r="CJ309" s="80"/>
      <c r="CK309" s="80"/>
      <c r="CL309" s="80"/>
      <c r="CM309" s="80"/>
      <c r="CN309" s="80"/>
      <c r="CO309" s="80"/>
      <c r="CP309" s="80"/>
      <c r="CQ309" s="80"/>
      <c r="CR309" s="80"/>
      <c r="CS309" s="80"/>
      <c r="CT309" s="80"/>
      <c r="CU309" s="80"/>
      <c r="CV309" s="80"/>
      <c r="CW309" s="80"/>
      <c r="CX309" s="80"/>
      <c r="CY309" s="80"/>
      <c r="CZ309" s="80"/>
      <c r="DA309" s="80"/>
      <c r="DB309" s="80"/>
      <c r="DC309" s="80"/>
      <c r="DD309" s="80"/>
      <c r="DE309" s="80"/>
      <c r="DF309" s="80"/>
      <c r="DG309" s="80"/>
      <c r="DH309" s="80"/>
      <c r="DI309" s="80"/>
      <c r="DJ309" s="80"/>
      <c r="DK309" s="80"/>
      <c r="DL309" s="80"/>
      <c r="DM309" s="80"/>
      <c r="DN309" s="80"/>
      <c r="DO309" s="80"/>
      <c r="DP309" s="80"/>
      <c r="DQ309" s="80"/>
      <c r="DR309" s="80"/>
      <c r="DS309" s="80"/>
      <c r="DT309" s="80"/>
      <c r="DU309" s="80"/>
      <c r="DV309" s="80"/>
      <c r="DW309" s="80"/>
      <c r="DX309" s="80"/>
      <c r="DY309" s="80"/>
      <c r="DZ309" s="80"/>
      <c r="EA309" s="80"/>
      <c r="EB309" s="80"/>
      <c r="EC309" s="80"/>
      <c r="ED309" s="80"/>
      <c r="EE309" s="80"/>
      <c r="EF309" s="80"/>
      <c r="EG309" s="80"/>
      <c r="EH309" s="80"/>
      <c r="EI309" s="80"/>
      <c r="EJ309" s="80"/>
      <c r="EK309" s="80"/>
      <c r="EL309" s="80"/>
      <c r="EM309" s="80"/>
      <c r="EN309" s="80"/>
      <c r="EO309" s="80"/>
      <c r="EP309" s="80"/>
      <c r="EQ309" s="80"/>
      <c r="ER309" s="80"/>
      <c r="ES309" s="80"/>
      <c r="ET309" s="80"/>
      <c r="EU309" s="80"/>
      <c r="EV309" s="80"/>
      <c r="EW309" s="80"/>
      <c r="EX309" s="80"/>
      <c r="FA309"/>
    </row>
    <row r="310" spans="1:157" ht="22.5" customHeight="1" x14ac:dyDescent="0.25">
      <c r="A310"/>
      <c r="B310" s="59" t="s">
        <v>158</v>
      </c>
      <c r="D310" s="104"/>
      <c r="E310" s="104"/>
      <c r="F310" s="104"/>
      <c r="G310" s="104"/>
      <c r="H310" s="104"/>
      <c r="I310" s="104"/>
      <c r="J310" s="104"/>
      <c r="K310" s="104"/>
      <c r="L310" s="104"/>
      <c r="M310" s="104"/>
      <c r="N310" s="104"/>
      <c r="O310" s="105"/>
      <c r="P310" s="104"/>
      <c r="Q310" s="104"/>
      <c r="R310" s="104"/>
      <c r="S310" s="105"/>
      <c r="T310" s="104"/>
      <c r="U310" s="104"/>
      <c r="V310" s="104"/>
      <c r="W310" s="104"/>
      <c r="X310" s="104"/>
      <c r="Y310" s="105"/>
      <c r="Z310" s="105"/>
      <c r="AA310" s="105"/>
      <c r="AB310" s="105"/>
      <c r="AC310" s="104"/>
      <c r="AD310" s="104"/>
      <c r="AE310" s="104"/>
      <c r="AF310" s="104"/>
      <c r="AG310" s="104"/>
      <c r="AH310" s="105"/>
      <c r="AI310" s="104"/>
      <c r="AJ310" s="104"/>
      <c r="AK310" s="104"/>
      <c r="AL310" s="104"/>
      <c r="AM310" s="104"/>
      <c r="AN310" s="105"/>
      <c r="AO310" s="104"/>
      <c r="AP310" s="104"/>
      <c r="AQ310" s="104"/>
      <c r="AR310" s="104"/>
      <c r="AS310" s="104"/>
      <c r="AT310" s="105"/>
      <c r="AU310" s="104"/>
      <c r="AV310" s="104"/>
      <c r="AW310" s="104"/>
      <c r="AX310" s="104"/>
      <c r="AY310" s="104"/>
      <c r="AZ310" s="105"/>
      <c r="BA310" s="105"/>
      <c r="BB310" s="105"/>
      <c r="BC310" s="105"/>
      <c r="BD310" s="104"/>
      <c r="BE310" s="104"/>
      <c r="BF310" s="104"/>
      <c r="BG310" s="104"/>
      <c r="BH310" s="104"/>
      <c r="BI310" s="105"/>
      <c r="BJ310" s="104"/>
      <c r="BK310" s="104"/>
      <c r="BL310" s="104"/>
      <c r="BM310" s="104"/>
      <c r="BN310" s="104"/>
      <c r="BO310" s="104"/>
      <c r="BP310" s="104"/>
      <c r="BQ310" s="104"/>
      <c r="BR310" s="104"/>
      <c r="BS310" s="104"/>
      <c r="BT310" s="104"/>
      <c r="BU310" s="105"/>
      <c r="BV310" s="104"/>
      <c r="BW310" s="104"/>
      <c r="BX310" s="104"/>
      <c r="BY310" s="104"/>
      <c r="BZ310" s="104"/>
      <c r="CA310" s="105"/>
      <c r="CB310" s="104"/>
      <c r="CC310" s="105"/>
      <c r="CD310" s="104"/>
      <c r="CE310" s="105"/>
      <c r="CF310" s="105"/>
      <c r="CG310" s="105"/>
      <c r="CH310" s="105"/>
      <c r="CI310" s="104"/>
      <c r="CJ310" s="104"/>
      <c r="CK310" s="104"/>
      <c r="CL310" s="104"/>
      <c r="CM310" s="104"/>
      <c r="CN310" s="104"/>
      <c r="CO310" s="105"/>
      <c r="CP310" s="104"/>
      <c r="CQ310" s="104"/>
      <c r="CR310" s="104"/>
      <c r="CS310" s="104"/>
      <c r="CT310" s="104"/>
      <c r="CU310" s="104"/>
      <c r="CV310" s="105"/>
      <c r="CW310" s="104"/>
      <c r="CX310" s="104"/>
      <c r="CY310" s="104"/>
      <c r="CZ310" s="104"/>
      <c r="DA310" s="104"/>
      <c r="DB310" s="105"/>
      <c r="DC310" s="104"/>
      <c r="DD310" s="104"/>
      <c r="DE310" s="104"/>
      <c r="DF310" s="104"/>
      <c r="DG310" s="104"/>
      <c r="DH310" s="104"/>
      <c r="DI310" s="104"/>
      <c r="DJ310" s="104"/>
      <c r="DK310" s="104"/>
      <c r="DL310" s="104"/>
      <c r="DM310" s="104"/>
      <c r="DN310" s="104"/>
      <c r="DO310" s="104"/>
      <c r="DP310" s="104"/>
      <c r="DQ310" s="104"/>
      <c r="DR310" s="105"/>
      <c r="DS310" s="105"/>
      <c r="DT310" s="105"/>
      <c r="DU310" s="105"/>
      <c r="DV310" s="104"/>
      <c r="DW310" s="104"/>
      <c r="DX310" s="104"/>
      <c r="DY310" s="104"/>
      <c r="DZ310" s="104"/>
      <c r="EA310" s="104"/>
      <c r="EB310" s="104"/>
      <c r="EC310" s="104"/>
      <c r="ED310" s="104"/>
      <c r="EE310" s="104"/>
      <c r="EF310" s="104"/>
      <c r="EG310" s="104"/>
      <c r="EH310" s="104"/>
      <c r="EI310" s="104"/>
      <c r="EJ310" s="104"/>
      <c r="EK310" s="104"/>
      <c r="EL310" s="104"/>
      <c r="EM310" s="104"/>
      <c r="EN310" s="104"/>
      <c r="EO310" s="104"/>
      <c r="EP310" s="104"/>
      <c r="EQ310" s="104"/>
      <c r="ER310" s="104"/>
      <c r="ES310" s="104"/>
      <c r="ET310" s="104"/>
      <c r="EU310" s="104"/>
      <c r="EV310" s="104"/>
      <c r="EW310" s="104"/>
      <c r="EX310" s="104"/>
      <c r="EY310" s="112"/>
      <c r="FA310"/>
    </row>
    <row r="311" spans="1:157" ht="15" customHeight="1" x14ac:dyDescent="0.25">
      <c r="A311" s="59"/>
      <c r="B311" s="4" t="s">
        <v>159</v>
      </c>
      <c r="C311" s="4"/>
      <c r="D311" s="4"/>
      <c r="E311" s="4"/>
      <c r="F311" s="4"/>
      <c r="G311" s="60"/>
      <c r="H311" s="60"/>
      <c r="I311" s="60"/>
      <c r="J311" s="60"/>
      <c r="K311" s="60"/>
      <c r="L311" s="60"/>
      <c r="M311" s="60"/>
      <c r="N311" s="60"/>
      <c r="O311" s="60"/>
      <c r="P311" s="60"/>
      <c r="Q311" s="60"/>
      <c r="R311" s="60"/>
      <c r="S311" s="60"/>
      <c r="T311" s="60"/>
      <c r="U311" s="60"/>
      <c r="V311" s="60"/>
      <c r="W311" s="60"/>
      <c r="X311" s="60"/>
      <c r="Y311" s="60"/>
      <c r="Z311" s="60"/>
      <c r="AA311" s="95"/>
      <c r="AB311" s="60"/>
      <c r="AC311" s="60"/>
      <c r="AD311" s="60"/>
      <c r="AE311" s="60"/>
      <c r="AF311" s="60"/>
      <c r="AG311" s="60"/>
      <c r="AH311" s="60"/>
      <c r="AI311" s="60"/>
      <c r="AJ311" s="60"/>
      <c r="AK311" s="60"/>
      <c r="AL311" s="60"/>
      <c r="AM311" s="60"/>
      <c r="AN311" s="60"/>
      <c r="AO311" s="60"/>
      <c r="AP311" s="60"/>
      <c r="AQ311" s="60"/>
      <c r="AR311" s="60"/>
      <c r="AS311" s="60"/>
      <c r="AT311" s="60"/>
      <c r="AU311" s="60"/>
      <c r="AV311" s="60"/>
      <c r="AW311" s="60"/>
      <c r="AX311" s="60"/>
      <c r="AY311" s="60"/>
      <c r="AZ311" s="60"/>
      <c r="BA311" s="60"/>
      <c r="BB311" s="95"/>
      <c r="BC311" s="60"/>
      <c r="BD311" s="60"/>
      <c r="BE311" s="60"/>
      <c r="BF311" s="60"/>
      <c r="BG311" s="60"/>
      <c r="BH311" s="60"/>
      <c r="BI311" s="60"/>
      <c r="BJ311" s="60"/>
      <c r="BK311" s="60"/>
      <c r="BL311" s="60"/>
      <c r="BM311" s="60"/>
      <c r="BN311" s="60"/>
      <c r="BO311" s="60"/>
      <c r="BP311" s="60"/>
      <c r="BQ311" s="60"/>
      <c r="BR311" s="60"/>
      <c r="BS311" s="60"/>
      <c r="BT311" s="60"/>
      <c r="BU311" s="60"/>
      <c r="BV311" s="60"/>
      <c r="BW311" s="60"/>
      <c r="BX311" s="60"/>
      <c r="BY311" s="108"/>
      <c r="BZ311" s="108"/>
      <c r="CA311" s="108"/>
      <c r="CB311" s="60"/>
      <c r="CC311" s="60"/>
      <c r="CD311" s="60"/>
      <c r="CE311" s="60"/>
      <c r="CF311" s="96"/>
      <c r="CG311" s="95"/>
      <c r="CH311" s="60"/>
      <c r="CI311" s="60"/>
      <c r="CJ311" s="60"/>
      <c r="CK311" s="60"/>
      <c r="CL311" s="60"/>
      <c r="CM311" s="60"/>
      <c r="CN311" s="60"/>
      <c r="CO311" s="60"/>
      <c r="CP311" s="60"/>
      <c r="CQ311" s="60"/>
      <c r="CR311" s="60"/>
      <c r="CS311" s="60"/>
      <c r="CT311" s="60"/>
      <c r="CU311" s="60"/>
      <c r="CV311" s="60"/>
      <c r="CW311" s="60"/>
      <c r="CX311" s="60"/>
      <c r="CY311" s="60"/>
      <c r="CZ311" s="60"/>
      <c r="DA311" s="60"/>
      <c r="DB311" s="60"/>
      <c r="DC311" s="60"/>
      <c r="DD311" s="60"/>
      <c r="DE311" s="60"/>
      <c r="DF311" s="60"/>
      <c r="DG311" s="60"/>
      <c r="DH311" s="60"/>
      <c r="DI311" s="60"/>
      <c r="DJ311" s="60"/>
      <c r="DK311" s="60"/>
      <c r="DL311" s="60"/>
      <c r="DM311" s="60"/>
      <c r="DN311" s="60"/>
      <c r="DO311" s="60"/>
      <c r="DP311" s="60"/>
      <c r="DQ311" s="60"/>
      <c r="DR311" s="60"/>
      <c r="DS311" s="96"/>
      <c r="DT311" s="95"/>
      <c r="DU311" s="60"/>
      <c r="DV311" s="60"/>
      <c r="DW311" s="60"/>
      <c r="DX311" s="60"/>
      <c r="DY311" s="60"/>
      <c r="DZ311" s="60"/>
      <c r="EA311" s="60"/>
      <c r="EB311" s="60"/>
      <c r="EC311" s="60"/>
      <c r="ED311" s="60"/>
      <c r="EE311" s="60"/>
      <c r="EF311" s="60"/>
      <c r="EG311" s="113"/>
      <c r="EH311" s="60"/>
      <c r="EI311" s="60"/>
      <c r="EJ311" s="60"/>
      <c r="EK311" s="60"/>
      <c r="EL311" s="60"/>
      <c r="EM311" s="60"/>
      <c r="EN311" s="60"/>
      <c r="EO311" s="60"/>
      <c r="EP311" s="95"/>
      <c r="ER311" s="60"/>
      <c r="ES311" s="60"/>
      <c r="ET311" s="60"/>
      <c r="EU311" s="60"/>
      <c r="EV311" s="60"/>
      <c r="EW311" s="60"/>
      <c r="EX311" s="60"/>
      <c r="EY311" s="60"/>
      <c r="EZ311" s="60"/>
      <c r="FA311" s="95"/>
    </row>
    <row r="312" spans="1:157" ht="15.75" customHeight="1" x14ac:dyDescent="0.25">
      <c r="B312" s="140" t="s">
        <v>160</v>
      </c>
      <c r="C312" s="140"/>
      <c r="D312" s="140"/>
      <c r="E312" s="140"/>
      <c r="F312" s="140"/>
      <c r="G312" s="140"/>
      <c r="H312" s="140"/>
      <c r="I312" s="140"/>
      <c r="J312" s="140"/>
      <c r="K312" s="140"/>
      <c r="L312" s="140"/>
      <c r="M312" s="140"/>
      <c r="N312" s="140"/>
      <c r="O312" s="140"/>
      <c r="P312" s="140"/>
      <c r="Q312" s="140"/>
      <c r="R312" s="140"/>
      <c r="S312" s="140"/>
      <c r="T312" s="140"/>
      <c r="U312" s="140"/>
      <c r="V312" s="140"/>
      <c r="W312" s="140"/>
      <c r="X312" s="140"/>
      <c r="Y312" s="140"/>
      <c r="Z312" s="140"/>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c r="CN312" s="140"/>
      <c r="CO312" s="140"/>
      <c r="CP312" s="140"/>
      <c r="CQ312" s="140"/>
      <c r="CR312" s="140"/>
      <c r="CS312" s="140"/>
      <c r="CT312" s="140"/>
      <c r="CU312" s="140"/>
      <c r="CV312" s="140"/>
      <c r="CW312" s="140"/>
      <c r="CX312" s="140"/>
      <c r="CY312" s="140"/>
      <c r="CZ312" s="140"/>
      <c r="DA312" s="140"/>
      <c r="DB312" s="140"/>
      <c r="DC312" s="140"/>
      <c r="DD312" s="140"/>
      <c r="DE312" s="140"/>
      <c r="DF312" s="140"/>
      <c r="DG312" s="140"/>
      <c r="DH312" s="140"/>
      <c r="DI312" s="140"/>
      <c r="DJ312" s="140"/>
      <c r="DK312" s="140"/>
      <c r="DL312" s="140"/>
      <c r="DM312" s="140"/>
      <c r="DN312" s="140"/>
      <c r="DO312" s="140"/>
      <c r="DP312" s="140"/>
      <c r="DQ312" s="140"/>
      <c r="DR312" s="140"/>
      <c r="DS312" s="140"/>
      <c r="DT312" s="140"/>
      <c r="DU312" s="140"/>
      <c r="DV312" s="140"/>
      <c r="DW312" s="140"/>
      <c r="DX312" s="140"/>
      <c r="DY312" s="140"/>
      <c r="DZ312" s="140"/>
      <c r="EA312" s="140"/>
      <c r="EB312" s="140"/>
      <c r="EC312" s="140"/>
      <c r="ED312" s="140"/>
      <c r="EE312" s="140"/>
      <c r="EF312" s="140"/>
      <c r="EG312" s="140"/>
      <c r="EH312" s="140"/>
      <c r="EI312" s="140"/>
      <c r="EJ312" s="140"/>
      <c r="EK312" s="140"/>
      <c r="EL312" s="140"/>
      <c r="EM312" s="140"/>
      <c r="EN312" s="140"/>
      <c r="EO312" s="140"/>
      <c r="EP312" s="95"/>
      <c r="FA312" s="95"/>
    </row>
    <row r="313" spans="1:157" ht="15.75" customHeight="1" x14ac:dyDescent="0.25">
      <c r="B313" s="4" t="s">
        <v>161</v>
      </c>
      <c r="C313" s="4"/>
      <c r="D313" s="4"/>
      <c r="E313" s="4"/>
      <c r="F313" s="4"/>
      <c r="G313" s="60"/>
      <c r="H313" s="60"/>
      <c r="I313" s="60"/>
      <c r="J313" s="60"/>
      <c r="K313" s="60"/>
      <c r="L313" s="60"/>
      <c r="M313" s="60"/>
      <c r="N313" s="60"/>
      <c r="O313" s="60"/>
      <c r="P313" s="60"/>
      <c r="Q313" s="60"/>
      <c r="R313" s="60"/>
      <c r="S313" s="60"/>
      <c r="T313" s="60"/>
      <c r="U313" s="60"/>
      <c r="V313" s="60"/>
      <c r="W313" s="60"/>
      <c r="X313" s="60"/>
      <c r="Y313" s="60"/>
      <c r="Z313" s="60"/>
      <c r="AA313" s="95"/>
      <c r="AB313" s="60"/>
      <c r="AC313" s="60"/>
      <c r="AD313" s="60"/>
      <c r="AE313" s="60"/>
      <c r="AF313" s="60"/>
      <c r="AG313" s="60"/>
      <c r="AH313" s="60"/>
      <c r="AI313" s="60"/>
      <c r="AJ313" s="60"/>
      <c r="AK313" s="60"/>
      <c r="AL313" s="60"/>
      <c r="AM313" s="60"/>
      <c r="AN313" s="60"/>
      <c r="AO313" s="60"/>
      <c r="AP313" s="60"/>
      <c r="AQ313" s="60"/>
      <c r="AR313" s="60"/>
      <c r="AS313" s="60"/>
      <c r="AT313" s="60"/>
      <c r="AU313" s="60"/>
      <c r="AV313" s="60"/>
      <c r="AW313" s="60"/>
      <c r="AX313" s="60"/>
      <c r="AY313" s="60"/>
      <c r="AZ313" s="60"/>
      <c r="BA313" s="60"/>
      <c r="BB313" s="95"/>
      <c r="BC313" s="60"/>
      <c r="BD313" s="60"/>
      <c r="BE313" s="60"/>
      <c r="BF313" s="60"/>
      <c r="BG313" s="60"/>
      <c r="BH313" s="60"/>
      <c r="BI313" s="60"/>
      <c r="BJ313" s="60"/>
      <c r="BK313" s="60"/>
      <c r="BL313" s="60"/>
      <c r="BM313" s="60"/>
      <c r="BN313" s="60"/>
      <c r="BO313" s="60"/>
      <c r="BP313" s="60"/>
      <c r="BQ313" s="60"/>
      <c r="BR313" s="60"/>
      <c r="BS313" s="60"/>
      <c r="BT313" s="60"/>
      <c r="BU313" s="60"/>
      <c r="BV313" s="60"/>
      <c r="BW313" s="60"/>
      <c r="BX313" s="60"/>
      <c r="BY313" s="60"/>
      <c r="BZ313" s="60"/>
      <c r="CA313" s="60"/>
      <c r="CB313" s="60"/>
      <c r="CC313" s="60"/>
      <c r="CD313" s="60"/>
      <c r="CE313" s="60"/>
      <c r="CF313" s="60"/>
      <c r="CG313" s="95"/>
      <c r="CH313" s="60"/>
      <c r="CI313" s="60"/>
      <c r="CJ313" s="60"/>
      <c r="CK313" s="60"/>
      <c r="CL313" s="60"/>
      <c r="CM313" s="60"/>
      <c r="CN313" s="60"/>
      <c r="CO313" s="60"/>
      <c r="CP313" s="60"/>
      <c r="CQ313" s="60"/>
      <c r="CR313" s="60"/>
      <c r="CS313" s="60"/>
      <c r="CT313" s="60"/>
      <c r="CU313" s="60"/>
      <c r="CV313" s="60"/>
      <c r="CW313" s="60"/>
      <c r="CX313" s="60"/>
      <c r="CY313" s="60"/>
      <c r="CZ313" s="60"/>
      <c r="DA313" s="60"/>
      <c r="DB313" s="60"/>
      <c r="DC313" s="60"/>
      <c r="DD313" s="60"/>
      <c r="DE313" s="60"/>
      <c r="DF313" s="60"/>
      <c r="DG313" s="60"/>
      <c r="DH313" s="60"/>
      <c r="DI313" s="60"/>
      <c r="DJ313" s="60"/>
      <c r="DK313" s="60"/>
      <c r="DL313" s="60"/>
      <c r="DM313" s="60"/>
      <c r="DN313" s="60"/>
      <c r="DO313" s="60"/>
      <c r="DP313" s="60"/>
      <c r="DQ313" s="60"/>
      <c r="DR313" s="60"/>
      <c r="DS313" s="60"/>
      <c r="DT313" s="95"/>
      <c r="DU313" s="60"/>
      <c r="DV313" s="60"/>
      <c r="DW313" s="60"/>
      <c r="DX313" s="60"/>
      <c r="DY313" s="60"/>
      <c r="DZ313" s="60"/>
      <c r="EA313" s="60"/>
      <c r="EB313" s="60"/>
      <c r="EC313" s="60"/>
      <c r="ED313" s="60"/>
      <c r="EE313" s="60"/>
      <c r="EF313" s="60"/>
      <c r="EG313" s="60"/>
      <c r="EH313" s="60"/>
      <c r="EI313" s="60"/>
      <c r="EJ313" s="60"/>
      <c r="EK313" s="60"/>
      <c r="EL313" s="60"/>
      <c r="EM313" s="60"/>
      <c r="EN313" s="60"/>
      <c r="EO313" s="60"/>
      <c r="EP313" s="95"/>
      <c r="ER313" s="60"/>
      <c r="ES313" s="60"/>
      <c r="ET313" s="60"/>
      <c r="EU313" s="60"/>
      <c r="EV313" s="60"/>
      <c r="EW313" s="60"/>
      <c r="EX313" s="60"/>
      <c r="EY313" s="60"/>
      <c r="EZ313" s="60"/>
      <c r="FA313" s="95"/>
    </row>
    <row r="314" spans="1:157" x14ac:dyDescent="0.25">
      <c r="B314" s="147" t="s">
        <v>274</v>
      </c>
      <c r="C314" s="147"/>
      <c r="D314" s="147"/>
      <c r="E314" s="147"/>
      <c r="F314" s="147"/>
      <c r="G314" s="147"/>
      <c r="H314" s="147"/>
      <c r="I314" s="147"/>
      <c r="J314" s="147"/>
      <c r="K314" s="147"/>
      <c r="L314" s="147"/>
      <c r="M314" s="147"/>
      <c r="N314" s="147"/>
      <c r="O314" s="147"/>
      <c r="P314" s="147"/>
      <c r="Q314" s="147"/>
      <c r="R314" s="147"/>
      <c r="S314" s="147"/>
      <c r="T314" s="147"/>
      <c r="U314" s="147"/>
      <c r="V314" s="147"/>
      <c r="W314" s="147"/>
      <c r="X314" s="147"/>
      <c r="Y314" s="147"/>
      <c r="Z314" s="147"/>
      <c r="AA314" s="147"/>
      <c r="AB314" s="147"/>
      <c r="AC314" s="147"/>
      <c r="AD314" s="147"/>
      <c r="AE314" s="147"/>
      <c r="AF314" s="147"/>
      <c r="AG314" s="147"/>
      <c r="AH314" s="147"/>
      <c r="AI314" s="147"/>
      <c r="AJ314" s="147"/>
      <c r="AK314" s="147"/>
      <c r="AL314" s="147"/>
      <c r="AM314" s="147"/>
      <c r="AN314" s="147"/>
      <c r="AO314" s="147"/>
      <c r="AP314" s="147"/>
      <c r="AQ314" s="147"/>
      <c r="AR314" s="147"/>
      <c r="AS314" s="147"/>
      <c r="AT314" s="147"/>
      <c r="AU314" s="147"/>
      <c r="AV314" s="147"/>
      <c r="AW314" s="147"/>
      <c r="AX314" s="147"/>
      <c r="AY314" s="147"/>
      <c r="AZ314" s="147"/>
      <c r="BA314" s="147"/>
      <c r="BB314" s="147"/>
      <c r="BC314" s="147"/>
      <c r="BD314" s="147"/>
      <c r="BE314" s="147"/>
      <c r="BF314" s="147"/>
      <c r="BG314" s="147"/>
      <c r="BH314" s="147"/>
      <c r="BI314" s="147"/>
      <c r="BJ314" s="147"/>
      <c r="BK314" s="147"/>
      <c r="BL314" s="147"/>
      <c r="BM314" s="147"/>
      <c r="BN314" s="147"/>
      <c r="BO314" s="147"/>
      <c r="BP314" s="147"/>
      <c r="BQ314" s="147"/>
      <c r="BR314" s="147"/>
      <c r="BS314" s="147"/>
      <c r="BT314" s="147"/>
      <c r="BU314" s="147"/>
      <c r="BV314" s="147"/>
      <c r="BW314" s="147"/>
      <c r="BX314" s="147"/>
      <c r="BY314" s="147"/>
      <c r="BZ314" s="147"/>
      <c r="CA314" s="147"/>
      <c r="CB314" s="147"/>
      <c r="CC314" s="147"/>
      <c r="CD314" s="147"/>
      <c r="CE314" s="147"/>
      <c r="CF314" s="147"/>
      <c r="CG314" s="147"/>
      <c r="CH314" s="147"/>
      <c r="CI314" s="147"/>
      <c r="CJ314" s="147"/>
      <c r="CK314" s="147"/>
      <c r="CL314" s="147"/>
      <c r="CM314" s="147"/>
      <c r="CN314" s="147"/>
      <c r="CO314" s="147"/>
      <c r="CP314" s="147"/>
      <c r="CQ314" s="147"/>
      <c r="CR314" s="147"/>
      <c r="CS314" s="147"/>
      <c r="CT314" s="147"/>
      <c r="CU314" s="147"/>
      <c r="CV314" s="147"/>
      <c r="CW314" s="147"/>
      <c r="CX314" s="147"/>
      <c r="CY314" s="147"/>
      <c r="CZ314" s="147"/>
      <c r="DA314" s="147"/>
      <c r="DB314" s="147"/>
      <c r="DC314" s="147"/>
      <c r="DD314" s="147"/>
      <c r="DE314" s="147"/>
      <c r="DF314" s="147"/>
      <c r="DG314" s="147"/>
      <c r="DH314" s="147"/>
      <c r="DI314" s="147"/>
      <c r="DJ314" s="147"/>
      <c r="DK314" s="147"/>
      <c r="DL314" s="147"/>
      <c r="DM314" s="147"/>
      <c r="DN314" s="147"/>
      <c r="DO314" s="147"/>
      <c r="DP314" s="147"/>
      <c r="DQ314" s="147"/>
      <c r="DR314" s="147"/>
      <c r="DS314" s="147"/>
      <c r="DT314" s="147"/>
      <c r="DU314" s="147"/>
      <c r="DV314" s="147"/>
      <c r="DW314" s="147"/>
      <c r="DX314" s="147"/>
      <c r="DY314" s="147"/>
      <c r="DZ314" s="147"/>
      <c r="EA314" s="147"/>
      <c r="EB314" s="147"/>
      <c r="EC314" s="147"/>
      <c r="ED314" s="147"/>
      <c r="EE314" s="147"/>
      <c r="EF314" s="147"/>
      <c r="EG314" s="147"/>
      <c r="EH314" s="147"/>
      <c r="EI314" s="147"/>
      <c r="EJ314" s="147"/>
      <c r="EK314" s="147"/>
      <c r="EL314" s="147"/>
      <c r="EM314" s="147"/>
      <c r="EN314" s="147"/>
      <c r="EO314" s="147"/>
      <c r="EP314" s="147"/>
      <c r="FA314" s="95"/>
    </row>
    <row r="315" spans="1:157" ht="15.75" customHeight="1" x14ac:dyDescent="0.25">
      <c r="B315" s="4" t="s">
        <v>269</v>
      </c>
      <c r="C315" s="60"/>
      <c r="D315" s="60"/>
      <c r="E315" s="60"/>
      <c r="F315" s="60"/>
      <c r="G315" s="60"/>
      <c r="H315" s="60"/>
      <c r="I315" s="60"/>
      <c r="J315" s="60"/>
      <c r="K315" s="60"/>
      <c r="L315" s="60"/>
      <c r="M315" s="60"/>
      <c r="N315" s="60"/>
      <c r="O315" s="60"/>
      <c r="P315" s="60"/>
      <c r="Q315" s="60"/>
      <c r="R315" s="60"/>
      <c r="S315" s="60"/>
      <c r="T315" s="60"/>
      <c r="U315" s="60"/>
      <c r="V315" s="60"/>
      <c r="W315" s="60"/>
      <c r="X315" s="60"/>
      <c r="Y315" s="60"/>
      <c r="Z315" s="60"/>
      <c r="AA315" s="95"/>
      <c r="AB315" s="60"/>
      <c r="AC315" s="60"/>
      <c r="AD315" s="60"/>
      <c r="AE315" s="60"/>
      <c r="AF315" s="60"/>
      <c r="AG315" s="60"/>
      <c r="AH315" s="60"/>
      <c r="AI315" s="60"/>
      <c r="AJ315" s="60"/>
      <c r="AK315" s="60"/>
      <c r="AL315" s="60"/>
      <c r="AM315" s="60"/>
      <c r="AN315" s="60"/>
      <c r="AO315" s="60"/>
      <c r="AP315" s="60"/>
      <c r="AQ315" s="60"/>
      <c r="AR315" s="60"/>
      <c r="AS315" s="60"/>
      <c r="AT315" s="60"/>
      <c r="AU315" s="60"/>
      <c r="AV315" s="60"/>
      <c r="AW315" s="60"/>
      <c r="AX315" s="60"/>
      <c r="AY315" s="60"/>
      <c r="AZ315" s="60"/>
      <c r="BA315" s="60"/>
      <c r="BB315" s="95"/>
      <c r="BC315" s="60"/>
      <c r="BD315" s="60"/>
      <c r="BE315" s="60"/>
      <c r="BF315" s="60"/>
      <c r="BG315" s="60"/>
      <c r="BH315" s="60"/>
      <c r="BI315" s="60"/>
      <c r="BJ315" s="60"/>
      <c r="BK315" s="60"/>
      <c r="BL315" s="60"/>
      <c r="BM315" s="60"/>
      <c r="BN315" s="60"/>
      <c r="BO315" s="60"/>
      <c r="BP315" s="60"/>
      <c r="BQ315" s="60"/>
      <c r="BR315" s="60"/>
      <c r="BS315" s="60"/>
      <c r="BT315" s="60"/>
      <c r="BU315" s="60"/>
      <c r="BV315" s="60"/>
      <c r="BW315" s="60"/>
      <c r="BX315" s="60"/>
      <c r="BY315" s="60"/>
      <c r="BZ315" s="60"/>
      <c r="CA315" s="60"/>
      <c r="CB315" s="60"/>
      <c r="CC315" s="60"/>
      <c r="CD315" s="60"/>
      <c r="CE315" s="60"/>
      <c r="CF315" s="60"/>
      <c r="CG315" s="95"/>
      <c r="CH315" s="60"/>
      <c r="CI315" s="60"/>
      <c r="CJ315" s="60"/>
      <c r="CK315" s="60"/>
      <c r="CL315" s="60"/>
      <c r="CM315" s="60"/>
      <c r="CN315" s="60"/>
      <c r="CO315" s="60"/>
      <c r="CP315" s="60"/>
      <c r="CQ315" s="60"/>
      <c r="CR315" s="60"/>
      <c r="CS315" s="60"/>
      <c r="CT315" s="60"/>
      <c r="CU315" s="60"/>
      <c r="CV315" s="60"/>
      <c r="CW315" s="60"/>
      <c r="CX315" s="60"/>
      <c r="CY315" s="60"/>
      <c r="CZ315" s="60"/>
      <c r="DA315" s="60"/>
      <c r="DB315" s="60"/>
      <c r="DC315" s="60"/>
      <c r="DD315" s="60"/>
      <c r="DE315" s="60"/>
      <c r="DF315" s="60"/>
      <c r="DG315" s="60"/>
      <c r="DH315" s="60"/>
      <c r="DI315" s="60"/>
      <c r="DJ315" s="60"/>
      <c r="DK315" s="60"/>
      <c r="DL315" s="60"/>
      <c r="DM315" s="60"/>
      <c r="DN315" s="60"/>
      <c r="DO315" s="60"/>
      <c r="DP315" s="60"/>
      <c r="DQ315" s="60"/>
      <c r="DR315" s="60"/>
      <c r="DS315" s="60"/>
      <c r="DT315" s="95"/>
      <c r="DU315" s="60"/>
      <c r="DV315" s="60"/>
      <c r="DW315" s="60"/>
      <c r="DX315" s="60"/>
      <c r="DY315" s="60"/>
      <c r="DZ315" s="60"/>
      <c r="EA315" s="60"/>
      <c r="EB315" s="60"/>
      <c r="EC315" s="60"/>
      <c r="ED315" s="60"/>
      <c r="EE315" s="60"/>
      <c r="EF315" s="60"/>
      <c r="EG315" s="60"/>
      <c r="EH315" s="60"/>
      <c r="EI315" s="60"/>
      <c r="EJ315" s="60"/>
      <c r="EK315" s="60"/>
      <c r="EL315" s="60"/>
      <c r="EM315" s="60"/>
      <c r="EN315" s="60"/>
      <c r="EO315" s="60"/>
      <c r="EP315" s="95"/>
      <c r="ER315" s="60"/>
      <c r="ES315" s="60"/>
      <c r="ET315" s="60"/>
      <c r="EU315" s="60"/>
      <c r="EV315" s="60"/>
      <c r="EW315" s="60"/>
      <c r="EX315" s="60"/>
      <c r="EY315" s="60"/>
      <c r="EZ315" s="60"/>
      <c r="FA315" s="95"/>
    </row>
    <row r="316" spans="1:157" ht="15.75" customHeight="1" x14ac:dyDescent="0.25">
      <c r="B316" s="141" t="s">
        <v>162</v>
      </c>
      <c r="C316" s="141"/>
      <c r="D316" s="141"/>
      <c r="E316" s="141"/>
      <c r="F316" s="141"/>
      <c r="G316" s="141"/>
      <c r="H316" s="141"/>
      <c r="I316" s="141"/>
      <c r="J316" s="141"/>
      <c r="K316" s="141"/>
      <c r="L316" s="141"/>
      <c r="M316" s="141"/>
      <c r="N316" s="141"/>
      <c r="O316" s="141"/>
      <c r="P316" s="141"/>
      <c r="Q316" s="141"/>
      <c r="R316" s="141"/>
      <c r="S316" s="141"/>
      <c r="T316" s="141"/>
      <c r="U316" s="141"/>
      <c r="V316" s="141"/>
      <c r="W316" s="141"/>
      <c r="X316" s="141"/>
      <c r="Y316" s="141"/>
      <c r="Z316" s="141"/>
      <c r="AA316" s="141"/>
      <c r="AB316" s="141"/>
      <c r="AC316" s="141"/>
      <c r="AD316" s="141"/>
      <c r="AE316" s="141"/>
      <c r="AF316" s="141"/>
      <c r="AG316" s="141"/>
      <c r="AH316" s="141"/>
      <c r="AI316" s="141"/>
      <c r="AJ316" s="141"/>
      <c r="AK316" s="141"/>
      <c r="AL316" s="141"/>
      <c r="AM316" s="141"/>
      <c r="AN316" s="141"/>
      <c r="AO316" s="141"/>
      <c r="AP316" s="141"/>
      <c r="AQ316" s="141"/>
      <c r="AR316" s="141"/>
      <c r="AS316" s="141"/>
      <c r="AT316" s="141"/>
      <c r="AU316" s="141"/>
      <c r="AV316" s="141"/>
      <c r="AW316" s="141"/>
      <c r="AX316" s="141"/>
      <c r="AY316" s="141"/>
      <c r="AZ316" s="141"/>
      <c r="BA316" s="141"/>
      <c r="BB316" s="141"/>
      <c r="BC316" s="141"/>
      <c r="BD316" s="141"/>
      <c r="BE316" s="141"/>
      <c r="BF316" s="141"/>
      <c r="BG316" s="141"/>
      <c r="BH316" s="141"/>
      <c r="BI316" s="141"/>
      <c r="BJ316" s="141"/>
      <c r="BK316" s="141"/>
      <c r="BL316" s="141"/>
      <c r="BM316" s="141"/>
      <c r="BN316" s="141"/>
      <c r="BO316" s="141"/>
      <c r="BP316" s="141"/>
      <c r="BQ316" s="141"/>
      <c r="BR316" s="141"/>
      <c r="BS316" s="141"/>
      <c r="BT316" s="141"/>
      <c r="BU316" s="141"/>
      <c r="BV316" s="141"/>
      <c r="BW316" s="141"/>
      <c r="BX316" s="141"/>
      <c r="BY316" s="141"/>
      <c r="BZ316" s="141"/>
      <c r="CA316" s="141"/>
      <c r="CB316" s="141"/>
      <c r="CC316" s="141"/>
      <c r="CD316" s="141"/>
      <c r="CE316" s="141"/>
      <c r="CF316" s="141"/>
      <c r="CG316" s="141"/>
      <c r="CH316" s="141"/>
      <c r="CI316" s="141"/>
      <c r="CJ316" s="141"/>
      <c r="CK316" s="141"/>
      <c r="CL316" s="141"/>
      <c r="CM316" s="141"/>
      <c r="CN316" s="141"/>
      <c r="CO316" s="141"/>
      <c r="CP316" s="141"/>
      <c r="CQ316" s="141"/>
      <c r="CR316" s="141"/>
      <c r="CS316" s="141"/>
      <c r="CT316" s="141"/>
      <c r="CU316" s="141"/>
      <c r="CV316" s="141"/>
      <c r="CW316" s="141"/>
      <c r="CX316" s="141"/>
      <c r="CY316" s="141"/>
      <c r="CZ316" s="141"/>
      <c r="DA316" s="141"/>
      <c r="DB316" s="141"/>
      <c r="DC316" s="141"/>
      <c r="DD316" s="141"/>
      <c r="DE316" s="141"/>
      <c r="DF316" s="141"/>
      <c r="DG316" s="141"/>
      <c r="DH316" s="141"/>
      <c r="DI316" s="141"/>
      <c r="DJ316" s="141"/>
      <c r="DK316" s="141"/>
      <c r="DL316" s="141"/>
      <c r="DM316" s="141"/>
      <c r="DN316" s="141"/>
      <c r="DO316" s="141"/>
      <c r="DP316" s="141"/>
      <c r="DQ316" s="141"/>
      <c r="DR316" s="141"/>
      <c r="DS316" s="141"/>
      <c r="DT316" s="141"/>
      <c r="DU316" s="141"/>
      <c r="DV316" s="141"/>
      <c r="DW316" s="141"/>
      <c r="DX316" s="141"/>
      <c r="DY316" s="141"/>
      <c r="DZ316" s="141"/>
      <c r="EA316" s="141"/>
      <c r="EB316" s="141"/>
      <c r="EC316" s="141"/>
      <c r="ED316" s="141"/>
      <c r="EE316" s="141"/>
      <c r="EF316" s="141"/>
      <c r="EG316" s="60"/>
      <c r="EH316" s="60"/>
      <c r="EI316" s="60"/>
      <c r="EJ316" s="60"/>
      <c r="EK316" s="60"/>
      <c r="EL316" s="60"/>
      <c r="EM316" s="60"/>
      <c r="EN316" s="60"/>
      <c r="EO316" s="60"/>
      <c r="EP316" s="95"/>
      <c r="EW316" s="60"/>
      <c r="EX316" s="60"/>
      <c r="EY316" s="60"/>
      <c r="EZ316" s="60"/>
      <c r="FA316" s="95"/>
    </row>
    <row r="317" spans="1:157" ht="15.75" customHeight="1" x14ac:dyDescent="0.25">
      <c r="B317" s="141" t="s">
        <v>163</v>
      </c>
      <c r="C317" s="141"/>
      <c r="D317" s="141"/>
      <c r="E317" s="141"/>
      <c r="F317" s="141"/>
      <c r="G317" s="141"/>
      <c r="H317" s="141"/>
      <c r="I317" s="141"/>
      <c r="J317" s="141"/>
      <c r="K317" s="141"/>
      <c r="L317" s="141"/>
      <c r="M317" s="141"/>
      <c r="N317" s="141"/>
      <c r="O317" s="141"/>
      <c r="P317" s="141"/>
      <c r="Q317" s="141"/>
      <c r="R317" s="141"/>
      <c r="S317" s="141"/>
      <c r="T317" s="141"/>
      <c r="U317" s="141"/>
      <c r="V317" s="141"/>
      <c r="W317" s="141"/>
      <c r="X317" s="141"/>
      <c r="Y317" s="141"/>
      <c r="Z317" s="141"/>
      <c r="AA317" s="141"/>
      <c r="AB317" s="141"/>
      <c r="AC317" s="141"/>
      <c r="AD317" s="141"/>
      <c r="AE317" s="141"/>
      <c r="AF317" s="141"/>
      <c r="AG317" s="141"/>
      <c r="AH317" s="141"/>
      <c r="AI317" s="141"/>
      <c r="AJ317" s="141"/>
      <c r="AK317" s="141"/>
      <c r="AL317" s="141"/>
      <c r="AM317" s="141"/>
      <c r="AN317" s="141"/>
      <c r="AO317" s="141"/>
      <c r="AP317" s="141"/>
      <c r="AQ317" s="141"/>
      <c r="AR317" s="141"/>
      <c r="AS317" s="141"/>
      <c r="AT317" s="141"/>
      <c r="AU317" s="141"/>
      <c r="AV317" s="141"/>
      <c r="AW317" s="141"/>
      <c r="AX317" s="141"/>
      <c r="AY317" s="141"/>
      <c r="AZ317" s="141"/>
      <c r="BA317" s="141"/>
      <c r="BB317" s="141"/>
      <c r="BC317" s="141"/>
      <c r="BD317" s="141"/>
      <c r="BE317" s="141"/>
      <c r="BF317" s="141"/>
      <c r="BG317" s="141"/>
      <c r="BH317" s="141"/>
      <c r="BI317" s="141"/>
      <c r="BJ317" s="141"/>
      <c r="BK317" s="141"/>
      <c r="BL317" s="141"/>
      <c r="BM317" s="141"/>
      <c r="BN317" s="141"/>
      <c r="BO317" s="141"/>
      <c r="BP317" s="141"/>
      <c r="BQ317" s="141"/>
      <c r="BR317" s="141"/>
      <c r="BS317" s="141"/>
      <c r="BT317" s="141"/>
      <c r="BU317" s="141"/>
      <c r="BV317" s="141"/>
      <c r="BW317" s="141"/>
      <c r="BX317" s="141"/>
      <c r="BY317" s="141"/>
      <c r="BZ317" s="141"/>
      <c r="CA317" s="141"/>
      <c r="CB317" s="141"/>
      <c r="CC317" s="141"/>
      <c r="CD317" s="141"/>
      <c r="CE317" s="141"/>
      <c r="CF317" s="141"/>
      <c r="CG317" s="141"/>
      <c r="CH317" s="141"/>
      <c r="CI317" s="141"/>
      <c r="CJ317" s="141"/>
      <c r="CK317" s="141"/>
      <c r="CL317" s="141"/>
      <c r="CM317" s="141"/>
      <c r="CN317" s="141"/>
      <c r="CO317" s="141"/>
      <c r="CP317" s="141"/>
      <c r="CQ317" s="141"/>
      <c r="CR317" s="141"/>
      <c r="CS317" s="141"/>
      <c r="CT317" s="141"/>
      <c r="CU317" s="141"/>
      <c r="CV317" s="141"/>
      <c r="CW317" s="141"/>
      <c r="CX317" s="141"/>
      <c r="CY317" s="141"/>
      <c r="CZ317" s="141"/>
      <c r="DA317" s="141"/>
      <c r="DB317" s="141"/>
      <c r="DC317" s="141"/>
      <c r="DD317" s="141"/>
      <c r="DE317" s="141"/>
      <c r="DF317" s="141"/>
      <c r="DG317" s="141"/>
      <c r="DH317" s="141"/>
      <c r="DI317" s="141"/>
      <c r="DJ317" s="141"/>
      <c r="DK317" s="141"/>
      <c r="DL317" s="141"/>
      <c r="DM317" s="141"/>
      <c r="DN317" s="141"/>
      <c r="DO317" s="141"/>
      <c r="DP317" s="141"/>
      <c r="DQ317" s="141"/>
      <c r="DR317" s="141"/>
      <c r="DS317" s="141"/>
      <c r="DT317" s="141"/>
      <c r="DU317" s="141"/>
      <c r="DV317" s="141"/>
      <c r="DW317" s="141"/>
      <c r="DX317" s="141"/>
      <c r="DY317" s="141"/>
      <c r="DZ317" s="141"/>
      <c r="EA317" s="141"/>
      <c r="EB317" s="141"/>
      <c r="EC317" s="141"/>
      <c r="ED317" s="141"/>
      <c r="EE317" s="141"/>
      <c r="EF317" s="141"/>
      <c r="EG317" s="141"/>
      <c r="EH317" s="141"/>
      <c r="EI317" s="141"/>
      <c r="EJ317" s="141"/>
      <c r="EK317" s="141"/>
      <c r="EL317" s="141"/>
      <c r="EM317" s="141"/>
      <c r="EN317" s="141"/>
      <c r="EO317" s="141"/>
      <c r="EP317" s="95"/>
      <c r="FA317" s="95"/>
    </row>
    <row r="318" spans="1:157" ht="15.75" customHeight="1" x14ac:dyDescent="0.25">
      <c r="B318" s="141" t="s">
        <v>208</v>
      </c>
      <c r="C318" s="141"/>
      <c r="D318" s="141"/>
      <c r="E318" s="141"/>
      <c r="F318" s="141"/>
      <c r="G318" s="141"/>
      <c r="H318" s="141"/>
      <c r="I318" s="141"/>
      <c r="J318" s="141"/>
      <c r="K318" s="141"/>
      <c r="L318" s="141"/>
      <c r="M318" s="141"/>
      <c r="N318" s="141"/>
      <c r="O318" s="141"/>
      <c r="P318" s="141"/>
      <c r="Q318" s="141"/>
      <c r="R318" s="141"/>
      <c r="S318" s="141"/>
      <c r="T318" s="141"/>
      <c r="U318" s="141"/>
      <c r="V318" s="141"/>
      <c r="W318" s="141"/>
      <c r="X318" s="141"/>
      <c r="Y318" s="141"/>
      <c r="Z318" s="141"/>
      <c r="AA318" s="141"/>
      <c r="AB318" s="141"/>
      <c r="AC318" s="141"/>
      <c r="AD318" s="141"/>
      <c r="AE318" s="141"/>
      <c r="AF318" s="141"/>
      <c r="AG318" s="141"/>
      <c r="AH318" s="141"/>
      <c r="AI318" s="141"/>
      <c r="AJ318" s="141"/>
      <c r="AK318" s="141"/>
      <c r="AL318" s="141"/>
      <c r="AM318" s="141"/>
      <c r="AN318" s="141"/>
      <c r="AO318" s="141"/>
      <c r="AP318" s="141"/>
      <c r="AQ318" s="141"/>
      <c r="AR318" s="141"/>
      <c r="AS318" s="141"/>
      <c r="AT318" s="141"/>
      <c r="AU318" s="141"/>
      <c r="AV318" s="141"/>
      <c r="AW318" s="141"/>
      <c r="AX318" s="141"/>
      <c r="AY318" s="141"/>
      <c r="AZ318" s="141"/>
      <c r="BA318" s="141"/>
      <c r="BB318" s="141"/>
      <c r="BC318" s="141"/>
      <c r="BD318" s="141"/>
      <c r="BE318" s="141"/>
      <c r="BF318" s="141"/>
      <c r="BG318" s="141"/>
      <c r="BH318" s="141"/>
      <c r="BI318" s="141"/>
      <c r="BJ318" s="141"/>
      <c r="BK318" s="141"/>
      <c r="BL318" s="141"/>
      <c r="BM318" s="141"/>
      <c r="BN318" s="141"/>
      <c r="BO318" s="141"/>
      <c r="BP318" s="141"/>
      <c r="BQ318" s="141"/>
      <c r="BR318" s="141"/>
      <c r="BS318" s="141"/>
      <c r="BT318" s="141"/>
      <c r="BU318" s="141"/>
      <c r="BV318" s="141"/>
      <c r="BW318" s="141"/>
      <c r="BX318" s="141"/>
      <c r="BY318" s="141"/>
      <c r="BZ318" s="141"/>
      <c r="CA318" s="141"/>
      <c r="CB318" s="141"/>
      <c r="CC318" s="141"/>
      <c r="CD318" s="141"/>
      <c r="CE318" s="141"/>
      <c r="CF318" s="141"/>
      <c r="CG318" s="141"/>
      <c r="CH318" s="141"/>
      <c r="CI318" s="141"/>
      <c r="CJ318" s="141"/>
      <c r="CK318" s="141"/>
      <c r="CL318" s="141"/>
      <c r="CM318" s="141"/>
      <c r="CN318" s="141"/>
      <c r="CO318" s="141"/>
      <c r="CP318" s="141"/>
      <c r="CQ318" s="141"/>
      <c r="CR318" s="141"/>
      <c r="CS318" s="141"/>
      <c r="CT318" s="141"/>
      <c r="CU318" s="141"/>
      <c r="CV318" s="141"/>
      <c r="CW318" s="141"/>
      <c r="CX318" s="141"/>
      <c r="CY318" s="141"/>
      <c r="CZ318" s="141"/>
      <c r="DA318" s="141"/>
      <c r="DB318" s="141"/>
      <c r="DC318" s="141"/>
      <c r="DD318" s="141"/>
      <c r="DE318" s="141"/>
      <c r="DF318" s="141"/>
      <c r="DG318" s="141"/>
      <c r="DH318" s="141"/>
      <c r="DI318" s="141"/>
      <c r="DJ318" s="141"/>
      <c r="DK318" s="141"/>
      <c r="DL318" s="141"/>
      <c r="DM318" s="141"/>
      <c r="DN318" s="141"/>
      <c r="DO318" s="141"/>
      <c r="DP318" s="141"/>
      <c r="DQ318" s="141"/>
      <c r="DR318" s="141"/>
      <c r="DS318" s="141"/>
      <c r="DT318" s="141"/>
      <c r="DU318" s="141"/>
      <c r="DV318" s="141"/>
      <c r="DW318" s="141"/>
      <c r="DX318" s="141"/>
      <c r="DY318" s="141"/>
      <c r="DZ318" s="141"/>
      <c r="EA318" s="141"/>
      <c r="EB318" s="141"/>
      <c r="EC318" s="141"/>
      <c r="ED318" s="141"/>
      <c r="EE318" s="141"/>
      <c r="EF318" s="141"/>
      <c r="EG318" s="141"/>
      <c r="EH318" s="141"/>
      <c r="EI318" s="141"/>
      <c r="EJ318" s="141"/>
      <c r="EK318" s="141"/>
      <c r="EL318" s="141"/>
      <c r="EM318" s="141"/>
      <c r="EN318" s="141"/>
      <c r="EO318" s="141"/>
      <c r="EP318" s="95"/>
      <c r="FA318" s="95"/>
    </row>
    <row r="319" spans="1:157" ht="15.75" customHeight="1" x14ac:dyDescent="0.25">
      <c r="B319" s="141" t="s">
        <v>209</v>
      </c>
      <c r="C319" s="141"/>
      <c r="D319" s="141"/>
      <c r="E319" s="141"/>
      <c r="F319" s="141"/>
      <c r="G319" s="141"/>
      <c r="H319" s="141"/>
      <c r="I319" s="141"/>
      <c r="J319" s="141"/>
      <c r="K319" s="141"/>
      <c r="L319" s="141"/>
      <c r="M319" s="141"/>
      <c r="N319" s="141"/>
      <c r="O319" s="141"/>
      <c r="P319" s="141"/>
      <c r="Q319" s="141"/>
      <c r="R319" s="141"/>
      <c r="S319" s="141"/>
      <c r="T319" s="141"/>
      <c r="U319" s="141"/>
      <c r="V319" s="141"/>
      <c r="W319" s="141"/>
      <c r="X319" s="141"/>
      <c r="Y319" s="141"/>
      <c r="Z319" s="141"/>
      <c r="AA319" s="141"/>
      <c r="AB319" s="141"/>
      <c r="AC319" s="141"/>
      <c r="AD319" s="141"/>
      <c r="AE319" s="141"/>
      <c r="AF319" s="141"/>
      <c r="AG319" s="141"/>
      <c r="AH319" s="141"/>
      <c r="AI319" s="141"/>
      <c r="AJ319" s="141"/>
      <c r="AK319" s="141"/>
      <c r="AL319" s="141"/>
      <c r="AM319" s="141"/>
      <c r="AN319" s="141"/>
      <c r="AO319" s="141"/>
      <c r="AP319" s="141"/>
      <c r="AQ319" s="141"/>
      <c r="AR319" s="141"/>
      <c r="AS319" s="141"/>
      <c r="AT319" s="141"/>
      <c r="AU319" s="141"/>
      <c r="AV319" s="141"/>
      <c r="AW319" s="141"/>
      <c r="AX319" s="141"/>
      <c r="AY319" s="141"/>
      <c r="AZ319" s="141"/>
      <c r="BA319" s="141"/>
      <c r="BB319" s="141"/>
      <c r="BC319" s="141"/>
      <c r="BD319" s="141"/>
      <c r="BE319" s="141"/>
      <c r="BF319" s="141"/>
      <c r="BG319" s="141"/>
      <c r="BH319" s="141"/>
      <c r="BI319" s="141"/>
      <c r="BJ319" s="141"/>
      <c r="BK319" s="141"/>
      <c r="BL319" s="141"/>
      <c r="BM319" s="141"/>
      <c r="BN319" s="141"/>
      <c r="BO319" s="141"/>
      <c r="BP319" s="141"/>
      <c r="BQ319" s="141"/>
      <c r="BR319" s="141"/>
      <c r="BS319" s="141"/>
      <c r="BT319" s="141"/>
      <c r="BU319" s="141"/>
      <c r="BV319" s="141"/>
      <c r="BW319" s="141"/>
      <c r="BX319" s="141"/>
      <c r="BY319" s="141"/>
      <c r="BZ319" s="141"/>
      <c r="CA319" s="141"/>
      <c r="CB319" s="141"/>
      <c r="CC319" s="141"/>
      <c r="CD319" s="141"/>
      <c r="CE319" s="141"/>
      <c r="CF319" s="141"/>
      <c r="CG319" s="141"/>
      <c r="CH319" s="141"/>
      <c r="CI319" s="141"/>
      <c r="CJ319" s="141"/>
      <c r="CK319" s="141"/>
      <c r="CL319" s="141"/>
      <c r="CM319" s="141"/>
      <c r="CN319" s="141"/>
      <c r="CO319" s="141"/>
      <c r="CP319" s="141"/>
      <c r="CQ319" s="141"/>
      <c r="CR319" s="141"/>
      <c r="CS319" s="141"/>
      <c r="CT319" s="141"/>
      <c r="CU319" s="141"/>
      <c r="CV319" s="141"/>
      <c r="CW319" s="141"/>
      <c r="CX319" s="141"/>
      <c r="CY319" s="141"/>
      <c r="CZ319" s="141"/>
      <c r="DA319" s="141"/>
      <c r="DB319" s="141"/>
      <c r="DC319" s="141"/>
      <c r="DD319" s="141"/>
      <c r="DE319" s="141"/>
      <c r="DF319" s="141"/>
      <c r="DG319" s="141"/>
      <c r="DH319" s="141"/>
      <c r="DI319" s="141"/>
      <c r="DJ319" s="141"/>
      <c r="DK319" s="141"/>
      <c r="DL319" s="141"/>
      <c r="DM319" s="141"/>
      <c r="DN319" s="141"/>
      <c r="DO319" s="141"/>
      <c r="DP319" s="141"/>
      <c r="DQ319" s="141"/>
      <c r="DR319" s="141"/>
      <c r="DS319" s="141"/>
      <c r="DT319" s="141"/>
      <c r="DU319" s="141"/>
      <c r="DV319" s="141"/>
      <c r="DW319" s="141"/>
      <c r="DX319" s="141"/>
      <c r="DY319" s="141"/>
      <c r="DZ319" s="141"/>
      <c r="EA319" s="141"/>
      <c r="EB319" s="141"/>
      <c r="EC319" s="141"/>
      <c r="ED319" s="141"/>
      <c r="EE319" s="141"/>
      <c r="EF319" s="141"/>
      <c r="EG319" s="141"/>
      <c r="EH319" s="141"/>
      <c r="EI319" s="141"/>
      <c r="EJ319" s="141"/>
      <c r="EK319" s="141"/>
      <c r="EL319" s="141"/>
      <c r="EM319" s="141"/>
      <c r="EN319" s="141"/>
      <c r="EO319" s="141"/>
      <c r="EP319" s="95"/>
      <c r="FA319" s="95"/>
    </row>
    <row r="320" spans="1:157" ht="15.75" customHeight="1" x14ac:dyDescent="0.25">
      <c r="B320" s="141" t="s">
        <v>251</v>
      </c>
      <c r="C320" s="141"/>
      <c r="D320" s="141"/>
      <c r="E320" s="141"/>
      <c r="F320" s="141"/>
      <c r="G320" s="141"/>
      <c r="H320" s="141"/>
      <c r="I320" s="141"/>
      <c r="J320" s="141"/>
      <c r="K320" s="141"/>
      <c r="L320" s="141"/>
      <c r="M320" s="141"/>
      <c r="N320" s="141"/>
      <c r="O320" s="141"/>
      <c r="P320" s="141"/>
      <c r="Q320" s="141"/>
      <c r="R320" s="141"/>
      <c r="S320" s="141"/>
      <c r="T320" s="141"/>
      <c r="U320" s="141"/>
      <c r="V320" s="141"/>
      <c r="W320" s="141"/>
      <c r="X320" s="141"/>
      <c r="Y320" s="141"/>
      <c r="Z320" s="141"/>
      <c r="AA320" s="141"/>
      <c r="AB320" s="141"/>
      <c r="AC320" s="141"/>
      <c r="AD320" s="141"/>
      <c r="AE320" s="141"/>
      <c r="AF320" s="141"/>
      <c r="AG320" s="141"/>
      <c r="AH320" s="141"/>
      <c r="AI320" s="141"/>
      <c r="AJ320" s="141"/>
      <c r="AK320" s="141"/>
      <c r="AL320" s="141"/>
      <c r="AM320" s="141"/>
      <c r="AN320" s="141"/>
      <c r="AO320" s="141"/>
      <c r="AP320" s="141"/>
      <c r="AQ320" s="141"/>
      <c r="AR320" s="141"/>
      <c r="AS320" s="141"/>
      <c r="AT320" s="141"/>
      <c r="AU320" s="141"/>
      <c r="AV320" s="141"/>
      <c r="AW320" s="141"/>
      <c r="AX320" s="141"/>
      <c r="AY320" s="141"/>
      <c r="AZ320" s="141"/>
      <c r="BA320" s="141"/>
      <c r="BB320" s="141"/>
      <c r="BC320" s="141"/>
      <c r="BD320" s="141"/>
      <c r="BE320" s="141"/>
      <c r="BF320" s="141"/>
      <c r="BG320" s="141"/>
      <c r="BH320" s="141"/>
      <c r="BI320" s="141"/>
      <c r="BJ320" s="141"/>
      <c r="BK320" s="141"/>
      <c r="BL320" s="141"/>
      <c r="BM320" s="141"/>
      <c r="BN320" s="141"/>
      <c r="BO320" s="141"/>
      <c r="BP320" s="141"/>
      <c r="BQ320" s="141"/>
      <c r="BR320" s="141"/>
      <c r="BS320" s="141"/>
      <c r="BT320" s="141"/>
      <c r="BU320" s="141"/>
      <c r="BV320" s="141"/>
      <c r="BW320" s="141"/>
      <c r="BX320" s="141"/>
      <c r="BY320" s="141"/>
      <c r="BZ320" s="141"/>
      <c r="CA320" s="141"/>
      <c r="CB320" s="141"/>
      <c r="CC320" s="141"/>
      <c r="CD320" s="141"/>
      <c r="CE320" s="141"/>
      <c r="CF320" s="141"/>
      <c r="CG320" s="141"/>
      <c r="CH320" s="141"/>
      <c r="CI320" s="141"/>
      <c r="CJ320" s="141"/>
      <c r="CK320" s="141"/>
      <c r="CL320" s="141"/>
      <c r="CM320" s="141"/>
      <c r="CN320" s="141"/>
      <c r="CO320" s="141"/>
      <c r="CP320" s="141"/>
      <c r="CQ320" s="141"/>
      <c r="CR320" s="141"/>
      <c r="CS320" s="141"/>
      <c r="CT320" s="141"/>
      <c r="CU320" s="141"/>
      <c r="CV320" s="141"/>
      <c r="CW320" s="141"/>
      <c r="CX320" s="141"/>
      <c r="CY320" s="141"/>
      <c r="CZ320" s="141"/>
      <c r="DA320" s="141"/>
      <c r="DB320" s="141"/>
      <c r="DC320" s="141"/>
      <c r="DD320" s="141"/>
      <c r="DE320" s="141"/>
      <c r="DF320" s="141"/>
      <c r="DG320" s="141"/>
      <c r="DH320" s="141"/>
      <c r="DI320" s="141"/>
      <c r="DJ320" s="141"/>
      <c r="DK320" s="141"/>
      <c r="DL320" s="141"/>
      <c r="DM320" s="141"/>
      <c r="DN320" s="141"/>
      <c r="DO320" s="141"/>
      <c r="DP320" s="141"/>
      <c r="DQ320" s="141"/>
      <c r="DR320" s="141"/>
      <c r="DS320" s="141"/>
      <c r="DT320" s="141"/>
      <c r="DU320" s="141"/>
      <c r="DV320" s="141"/>
      <c r="DW320" s="141"/>
      <c r="DX320" s="141"/>
      <c r="DY320" s="141"/>
      <c r="DZ320" s="141"/>
      <c r="EA320" s="141"/>
      <c r="EB320" s="141"/>
      <c r="EC320" s="141"/>
      <c r="ED320" s="141"/>
      <c r="EE320" s="141"/>
      <c r="EF320" s="141"/>
      <c r="EG320" s="141"/>
      <c r="EH320" s="141"/>
      <c r="EI320" s="141"/>
      <c r="EJ320" s="141"/>
      <c r="EK320" s="141"/>
      <c r="EL320" s="141"/>
      <c r="EM320" s="141"/>
      <c r="EN320" s="141"/>
      <c r="EO320" s="141"/>
      <c r="EP320" s="95"/>
      <c r="FA320" s="95"/>
    </row>
    <row r="321" spans="2:157" ht="15.75" customHeight="1" x14ac:dyDescent="0.25">
      <c r="B321" s="141" t="s">
        <v>210</v>
      </c>
      <c r="C321" s="141"/>
      <c r="D321" s="141"/>
      <c r="E321" s="141"/>
      <c r="F321" s="141"/>
      <c r="G321" s="141"/>
      <c r="H321" s="141"/>
      <c r="I321" s="141"/>
      <c r="J321" s="141"/>
      <c r="K321" s="141"/>
      <c r="L321" s="141"/>
      <c r="M321" s="141"/>
      <c r="N321" s="141"/>
      <c r="O321" s="141"/>
      <c r="P321" s="141"/>
      <c r="Q321" s="141"/>
      <c r="R321" s="141"/>
      <c r="S321" s="141"/>
      <c r="T321" s="141"/>
      <c r="U321" s="141"/>
      <c r="V321" s="141"/>
      <c r="W321" s="141"/>
      <c r="X321" s="141"/>
      <c r="Y321" s="141"/>
      <c r="Z321" s="141"/>
      <c r="AA321" s="141"/>
      <c r="AB321" s="141"/>
      <c r="AC321" s="141"/>
      <c r="AD321" s="141"/>
      <c r="AE321" s="141"/>
      <c r="AF321" s="141"/>
      <c r="AG321" s="141"/>
      <c r="AH321" s="141"/>
      <c r="AI321" s="141"/>
      <c r="AJ321" s="141"/>
      <c r="AK321" s="141"/>
      <c r="AL321" s="141"/>
      <c r="AM321" s="141"/>
      <c r="AN321" s="141"/>
      <c r="AO321" s="141"/>
      <c r="AP321" s="141"/>
      <c r="AQ321" s="141"/>
      <c r="AR321" s="141"/>
      <c r="AS321" s="141"/>
      <c r="AT321" s="141"/>
      <c r="AU321" s="141"/>
      <c r="AV321" s="141"/>
      <c r="AW321" s="141"/>
      <c r="AX321" s="141"/>
      <c r="AY321" s="141"/>
      <c r="AZ321" s="141"/>
      <c r="BA321" s="141"/>
      <c r="BB321" s="141"/>
      <c r="BC321" s="141"/>
      <c r="BD321" s="141"/>
      <c r="BE321" s="141"/>
      <c r="BF321" s="141"/>
      <c r="BG321" s="141"/>
      <c r="BH321" s="141"/>
      <c r="BI321" s="141"/>
      <c r="BJ321" s="141"/>
      <c r="BK321" s="141"/>
      <c r="BL321" s="141"/>
      <c r="BM321" s="141"/>
      <c r="BN321" s="141"/>
      <c r="BO321" s="141"/>
      <c r="BP321" s="141"/>
      <c r="BQ321" s="141"/>
      <c r="BR321" s="141"/>
      <c r="BS321" s="141"/>
      <c r="BT321" s="141"/>
      <c r="BU321" s="141"/>
      <c r="BV321" s="141"/>
      <c r="BW321" s="141"/>
      <c r="BX321" s="141"/>
      <c r="BY321" s="141"/>
      <c r="BZ321" s="141"/>
      <c r="CA321" s="141"/>
      <c r="CB321" s="141"/>
      <c r="CC321" s="141"/>
      <c r="CD321" s="141"/>
      <c r="CE321" s="141"/>
      <c r="CF321" s="141"/>
      <c r="CG321" s="141"/>
      <c r="CH321" s="141"/>
      <c r="CI321" s="141"/>
      <c r="CJ321" s="141"/>
      <c r="CK321" s="141"/>
      <c r="CL321" s="141"/>
      <c r="CM321" s="141"/>
      <c r="CN321" s="141"/>
      <c r="CO321" s="141"/>
      <c r="CP321" s="141"/>
      <c r="CQ321" s="141"/>
      <c r="CR321" s="141"/>
      <c r="CS321" s="141"/>
      <c r="CT321" s="141"/>
      <c r="CU321" s="141"/>
      <c r="CV321" s="141"/>
      <c r="CW321" s="141"/>
      <c r="CX321" s="141"/>
      <c r="CY321" s="141"/>
      <c r="CZ321" s="141"/>
      <c r="DA321" s="141"/>
      <c r="DB321" s="141"/>
      <c r="DC321" s="141"/>
      <c r="DD321" s="141"/>
      <c r="DE321" s="141"/>
      <c r="DF321" s="141"/>
      <c r="DG321" s="141"/>
      <c r="DH321" s="141"/>
      <c r="DI321" s="141"/>
      <c r="DJ321" s="141"/>
      <c r="DK321" s="141"/>
      <c r="DL321" s="141"/>
      <c r="DM321" s="141"/>
      <c r="DN321" s="141"/>
      <c r="DO321" s="141"/>
      <c r="DP321" s="141"/>
      <c r="DQ321" s="141"/>
      <c r="DR321" s="141"/>
      <c r="DS321" s="141"/>
      <c r="DT321" s="141"/>
      <c r="DU321" s="141"/>
      <c r="DV321" s="141"/>
      <c r="DW321" s="141"/>
      <c r="DX321" s="141"/>
      <c r="DY321" s="141"/>
      <c r="DZ321" s="141"/>
      <c r="EA321" s="141"/>
      <c r="EB321" s="141"/>
      <c r="EC321" s="141"/>
      <c r="ED321" s="141"/>
      <c r="EE321" s="141"/>
      <c r="EF321" s="141"/>
      <c r="EG321" s="141"/>
      <c r="EH321" s="141"/>
      <c r="EI321" s="141"/>
      <c r="EJ321" s="141"/>
      <c r="EK321" s="141"/>
      <c r="EL321" s="141"/>
      <c r="EM321" s="141"/>
      <c r="EN321" s="141"/>
      <c r="EO321" s="141"/>
      <c r="EP321" s="95"/>
      <c r="FA321" s="95"/>
    </row>
    <row r="322" spans="2:157" ht="15.75" customHeight="1" x14ac:dyDescent="0.25">
      <c r="B322" s="141" t="s">
        <v>211</v>
      </c>
      <c r="C322" s="141"/>
      <c r="D322" s="141"/>
      <c r="E322" s="141"/>
      <c r="F322" s="141"/>
      <c r="G322" s="141"/>
      <c r="H322" s="141"/>
      <c r="I322" s="141"/>
      <c r="J322" s="141"/>
      <c r="K322" s="141"/>
      <c r="L322" s="141"/>
      <c r="M322" s="141"/>
      <c r="N322" s="141"/>
      <c r="O322" s="141"/>
      <c r="P322" s="141"/>
      <c r="Q322" s="141"/>
      <c r="R322" s="141"/>
      <c r="S322" s="141"/>
      <c r="T322" s="141"/>
      <c r="U322" s="141"/>
      <c r="V322" s="141"/>
      <c r="W322" s="141"/>
      <c r="X322" s="141"/>
      <c r="Y322" s="141"/>
      <c r="Z322" s="141"/>
      <c r="AA322" s="141"/>
      <c r="AB322" s="141"/>
      <c r="AC322" s="141"/>
      <c r="AD322" s="141"/>
      <c r="AE322" s="141"/>
      <c r="AF322" s="141"/>
      <c r="AG322" s="141"/>
      <c r="AH322" s="141"/>
      <c r="AI322" s="141"/>
      <c r="AJ322" s="141"/>
      <c r="AK322" s="141"/>
      <c r="AL322" s="141"/>
      <c r="AM322" s="141"/>
      <c r="AN322" s="141"/>
      <c r="AO322" s="141"/>
      <c r="AP322" s="141"/>
      <c r="AQ322" s="141"/>
      <c r="AR322" s="141"/>
      <c r="AS322" s="141"/>
      <c r="AT322" s="141"/>
      <c r="AU322" s="141"/>
      <c r="AV322" s="141"/>
      <c r="AW322" s="141"/>
      <c r="AX322" s="141"/>
      <c r="AY322" s="141"/>
      <c r="AZ322" s="141"/>
      <c r="BA322" s="141"/>
      <c r="BB322" s="141"/>
      <c r="BC322" s="141"/>
      <c r="BD322" s="141"/>
      <c r="BE322" s="141"/>
      <c r="BF322" s="141"/>
      <c r="BG322" s="141"/>
      <c r="BH322" s="141"/>
      <c r="BI322" s="141"/>
      <c r="BJ322" s="141"/>
      <c r="BK322" s="141"/>
      <c r="BL322" s="141"/>
      <c r="BM322" s="141"/>
      <c r="BN322" s="141"/>
      <c r="BO322" s="141"/>
      <c r="BP322" s="141"/>
      <c r="BQ322" s="141"/>
      <c r="BR322" s="141"/>
      <c r="BS322" s="141"/>
      <c r="BT322" s="141"/>
      <c r="BU322" s="141"/>
      <c r="BV322" s="141"/>
      <c r="BW322" s="141"/>
      <c r="BX322" s="141"/>
      <c r="BY322" s="141"/>
      <c r="BZ322" s="141"/>
      <c r="CA322" s="141"/>
      <c r="CB322" s="141"/>
      <c r="CC322" s="141"/>
      <c r="CD322" s="141"/>
      <c r="CE322" s="141"/>
      <c r="CF322" s="141"/>
      <c r="CG322" s="141"/>
      <c r="CH322" s="141"/>
      <c r="CI322" s="141"/>
      <c r="CJ322" s="141"/>
      <c r="CK322" s="141"/>
      <c r="CL322" s="141"/>
      <c r="CM322" s="141"/>
      <c r="CN322" s="141"/>
      <c r="CO322" s="141"/>
      <c r="CP322" s="141"/>
      <c r="CQ322" s="141"/>
      <c r="CR322" s="141"/>
      <c r="CS322" s="141"/>
      <c r="CT322" s="141"/>
      <c r="CU322" s="141"/>
      <c r="CV322" s="141"/>
      <c r="CW322" s="141"/>
      <c r="CX322" s="141"/>
      <c r="CY322" s="141"/>
      <c r="CZ322" s="141"/>
      <c r="DA322" s="141"/>
      <c r="DB322" s="141"/>
      <c r="DC322" s="141"/>
      <c r="DD322" s="141"/>
      <c r="DE322" s="141"/>
      <c r="DF322" s="141"/>
      <c r="DG322" s="141"/>
      <c r="DH322" s="141"/>
      <c r="DI322" s="141"/>
      <c r="DJ322" s="141"/>
      <c r="DK322" s="141"/>
      <c r="DL322" s="141"/>
      <c r="DM322" s="141"/>
      <c r="DN322" s="141"/>
      <c r="DO322" s="141"/>
      <c r="DP322" s="141"/>
      <c r="DQ322" s="141"/>
      <c r="DR322" s="141"/>
      <c r="DS322" s="141"/>
      <c r="DT322" s="141"/>
      <c r="DU322" s="141"/>
      <c r="DV322" s="141"/>
      <c r="DW322" s="141"/>
      <c r="DX322" s="141"/>
      <c r="DY322" s="141"/>
      <c r="DZ322" s="141"/>
      <c r="EA322" s="141"/>
      <c r="EB322" s="141"/>
      <c r="EC322" s="141"/>
      <c r="ED322" s="141"/>
      <c r="EE322" s="141"/>
      <c r="EF322" s="141"/>
      <c r="EG322" s="141"/>
      <c r="EH322" s="141"/>
      <c r="EI322" s="141"/>
      <c r="EJ322" s="141"/>
      <c r="EK322" s="141"/>
      <c r="EL322" s="141"/>
      <c r="EM322" s="141"/>
      <c r="EN322" s="141"/>
      <c r="EO322" s="141"/>
      <c r="EP322" s="95"/>
      <c r="FA322" s="95"/>
    </row>
    <row r="323" spans="2:157" ht="15.75" customHeight="1" x14ac:dyDescent="0.25">
      <c r="B323" s="141" t="s">
        <v>212</v>
      </c>
      <c r="C323" s="141"/>
      <c r="D323" s="141"/>
      <c r="E323" s="141"/>
      <c r="F323" s="141"/>
      <c r="G323" s="141"/>
      <c r="H323" s="141"/>
      <c r="I323" s="141"/>
      <c r="J323" s="141"/>
      <c r="K323" s="141"/>
      <c r="L323" s="141"/>
      <c r="M323" s="141"/>
      <c r="N323" s="141"/>
      <c r="O323" s="141"/>
      <c r="P323" s="141"/>
      <c r="Q323" s="141"/>
      <c r="R323" s="141"/>
      <c r="S323" s="141"/>
      <c r="T323" s="141"/>
      <c r="U323" s="141"/>
      <c r="V323" s="141"/>
      <c r="W323" s="141"/>
      <c r="X323" s="141"/>
      <c r="Y323" s="141"/>
      <c r="Z323" s="141"/>
      <c r="AA323" s="141"/>
      <c r="AB323" s="141"/>
      <c r="AC323" s="141"/>
      <c r="AD323" s="141"/>
      <c r="AE323" s="141"/>
      <c r="AF323" s="141"/>
      <c r="AG323" s="141"/>
      <c r="AH323" s="141"/>
      <c r="AI323" s="141"/>
      <c r="AJ323" s="141"/>
      <c r="AK323" s="141"/>
      <c r="AL323" s="141"/>
      <c r="AM323" s="141"/>
      <c r="AN323" s="141"/>
      <c r="AO323" s="141"/>
      <c r="AP323" s="141"/>
      <c r="AQ323" s="141"/>
      <c r="AR323" s="141"/>
      <c r="AS323" s="141"/>
      <c r="AT323" s="141"/>
      <c r="AU323" s="141"/>
      <c r="AV323" s="141"/>
      <c r="AW323" s="141"/>
      <c r="AX323" s="141"/>
      <c r="AY323" s="141"/>
      <c r="AZ323" s="141"/>
      <c r="BA323" s="141"/>
      <c r="BB323" s="141"/>
      <c r="BC323" s="141"/>
      <c r="BD323" s="141"/>
      <c r="BE323" s="141"/>
      <c r="BF323" s="141"/>
      <c r="BG323" s="141"/>
      <c r="BH323" s="141"/>
      <c r="BI323" s="141"/>
      <c r="BJ323" s="141"/>
      <c r="BK323" s="141"/>
      <c r="BL323" s="141"/>
      <c r="BM323" s="141"/>
      <c r="BN323" s="141"/>
      <c r="BO323" s="141"/>
      <c r="BP323" s="141"/>
      <c r="BQ323" s="141"/>
      <c r="BR323" s="141"/>
      <c r="BS323" s="141"/>
      <c r="BT323" s="141"/>
      <c r="BU323" s="141"/>
      <c r="BV323" s="141"/>
      <c r="BW323" s="141"/>
      <c r="BX323" s="141"/>
      <c r="BY323" s="141"/>
      <c r="BZ323" s="141"/>
      <c r="CA323" s="141"/>
      <c r="CB323" s="141"/>
      <c r="CC323" s="141"/>
      <c r="CD323" s="141"/>
      <c r="CE323" s="141"/>
      <c r="CF323" s="141"/>
      <c r="CG323" s="141"/>
      <c r="CH323" s="141"/>
      <c r="CI323" s="141"/>
      <c r="CJ323" s="141"/>
      <c r="CK323" s="141"/>
      <c r="CL323" s="141"/>
      <c r="CM323" s="141"/>
      <c r="CN323" s="141"/>
      <c r="CO323" s="141"/>
      <c r="CP323" s="141"/>
      <c r="CQ323" s="141"/>
      <c r="CR323" s="141"/>
      <c r="CS323" s="141"/>
      <c r="CT323" s="141"/>
      <c r="CU323" s="141"/>
      <c r="CV323" s="141"/>
      <c r="CW323" s="141"/>
      <c r="CX323" s="141"/>
      <c r="CY323" s="141"/>
      <c r="CZ323" s="141"/>
      <c r="DA323" s="141"/>
      <c r="DB323" s="141"/>
      <c r="DC323" s="141"/>
      <c r="DD323" s="141"/>
      <c r="DE323" s="141"/>
      <c r="DF323" s="141"/>
      <c r="DG323" s="141"/>
      <c r="DH323" s="141"/>
      <c r="DI323" s="141"/>
      <c r="DJ323" s="141"/>
      <c r="DK323" s="141"/>
      <c r="DL323" s="141"/>
      <c r="DM323" s="141"/>
      <c r="DN323" s="141"/>
      <c r="DO323" s="141"/>
      <c r="DP323" s="141"/>
      <c r="DQ323" s="141"/>
      <c r="DR323" s="141"/>
      <c r="DS323" s="141"/>
      <c r="DT323" s="141"/>
      <c r="DU323" s="141"/>
      <c r="DV323" s="141"/>
      <c r="DW323" s="141"/>
      <c r="DX323" s="141"/>
      <c r="DY323" s="141"/>
      <c r="DZ323" s="141"/>
      <c r="EA323" s="141"/>
      <c r="EB323" s="141"/>
      <c r="EC323" s="141"/>
      <c r="ED323" s="141"/>
      <c r="EE323" s="141"/>
      <c r="EF323" s="141"/>
      <c r="EG323" s="141"/>
      <c r="EH323" s="141"/>
      <c r="EI323" s="141"/>
      <c r="EJ323" s="141"/>
      <c r="EK323" s="141"/>
      <c r="EL323" s="141"/>
      <c r="EM323" s="141"/>
      <c r="EN323" s="141"/>
      <c r="EO323" s="141"/>
      <c r="EP323" s="95"/>
      <c r="FA323" s="95"/>
    </row>
    <row r="324" spans="2:157" ht="15.75" customHeight="1" x14ac:dyDescent="0.25">
      <c r="B324" s="144" t="s">
        <v>213</v>
      </c>
      <c r="C324" s="144"/>
      <c r="D324" s="144"/>
      <c r="E324" s="144"/>
      <c r="F324" s="144"/>
      <c r="G324" s="144"/>
      <c r="H324" s="144"/>
      <c r="I324" s="144"/>
      <c r="J324" s="144"/>
      <c r="K324" s="144"/>
      <c r="L324" s="144"/>
      <c r="M324" s="144"/>
      <c r="N324" s="144"/>
      <c r="O324" s="144"/>
      <c r="P324" s="144"/>
      <c r="Q324" s="144"/>
      <c r="R324" s="144"/>
      <c r="S324" s="144"/>
      <c r="T324" s="144"/>
      <c r="U324" s="144"/>
      <c r="V324" s="144"/>
      <c r="W324" s="144"/>
      <c r="X324" s="144"/>
      <c r="Y324" s="144"/>
      <c r="Z324" s="144"/>
      <c r="AA324" s="144"/>
      <c r="AB324" s="144"/>
      <c r="AC324" s="144"/>
      <c r="AD324" s="144"/>
      <c r="AE324" s="144"/>
      <c r="AF324" s="144"/>
      <c r="AG324" s="144"/>
      <c r="AH324" s="144"/>
      <c r="AI324" s="144"/>
      <c r="AJ324" s="144"/>
      <c r="AK324" s="144"/>
      <c r="AL324" s="144"/>
      <c r="AM324" s="144"/>
      <c r="AN324" s="144"/>
      <c r="AO324" s="144"/>
      <c r="AP324" s="144"/>
      <c r="AQ324" s="144"/>
      <c r="AR324" s="144"/>
      <c r="AS324" s="144"/>
      <c r="AT324" s="144"/>
      <c r="AU324" s="144"/>
      <c r="AV324" s="144"/>
      <c r="AW324" s="144"/>
      <c r="AX324" s="144"/>
      <c r="AY324" s="144"/>
      <c r="AZ324" s="144"/>
      <c r="BA324" s="144"/>
      <c r="BB324" s="144"/>
      <c r="BC324" s="144"/>
      <c r="BD324" s="144"/>
      <c r="BE324" s="144"/>
      <c r="BF324" s="144"/>
      <c r="BG324" s="144"/>
      <c r="BH324" s="144"/>
      <c r="BI324" s="144"/>
      <c r="BJ324" s="144"/>
      <c r="BK324" s="144"/>
      <c r="BL324" s="144"/>
      <c r="BM324" s="144"/>
      <c r="BN324" s="144"/>
      <c r="BO324" s="144"/>
      <c r="BP324" s="144"/>
      <c r="BQ324" s="144"/>
      <c r="BR324" s="144"/>
      <c r="BS324" s="144"/>
      <c r="BT324" s="144"/>
      <c r="BU324" s="144"/>
      <c r="BV324" s="144"/>
      <c r="BW324" s="144"/>
      <c r="BX324" s="144"/>
      <c r="BY324" s="144"/>
      <c r="BZ324" s="144"/>
      <c r="CA324" s="144"/>
      <c r="CB324" s="144"/>
      <c r="CC324" s="144"/>
      <c r="CD324" s="144"/>
      <c r="CE324" s="144"/>
      <c r="CF324" s="144"/>
      <c r="CG324" s="144"/>
      <c r="CH324" s="144"/>
      <c r="CI324" s="144"/>
      <c r="CJ324" s="144"/>
      <c r="CK324" s="144"/>
      <c r="CL324" s="144"/>
      <c r="CM324" s="144"/>
      <c r="CN324" s="144"/>
      <c r="CO324" s="144"/>
      <c r="CP324" s="144"/>
      <c r="CQ324" s="144"/>
      <c r="CR324" s="144"/>
      <c r="CS324" s="144"/>
      <c r="CT324" s="144"/>
      <c r="CU324" s="144"/>
      <c r="CV324" s="144"/>
      <c r="CW324" s="144"/>
      <c r="CX324" s="144"/>
      <c r="CY324" s="144"/>
      <c r="CZ324" s="144"/>
      <c r="DA324" s="144"/>
      <c r="DB324" s="144"/>
      <c r="DC324" s="144"/>
      <c r="DD324" s="144"/>
      <c r="DE324" s="144"/>
      <c r="DF324" s="144"/>
      <c r="DG324" s="144"/>
      <c r="DH324" s="144"/>
      <c r="DI324" s="144"/>
      <c r="DJ324" s="144"/>
      <c r="DK324" s="144"/>
      <c r="DL324" s="144"/>
      <c r="DM324" s="144"/>
      <c r="DN324" s="144"/>
      <c r="DO324" s="144"/>
      <c r="DP324" s="144"/>
      <c r="DQ324" s="144"/>
      <c r="DR324" s="144"/>
      <c r="DS324" s="144"/>
      <c r="DT324" s="144"/>
      <c r="DU324" s="144"/>
      <c r="DV324" s="144"/>
      <c r="DW324" s="144"/>
      <c r="DX324" s="144"/>
      <c r="DY324" s="144"/>
      <c r="DZ324" s="144"/>
      <c r="EA324" s="144"/>
      <c r="EB324" s="144"/>
      <c r="EC324" s="144"/>
      <c r="ED324" s="144"/>
      <c r="EE324" s="144"/>
      <c r="EF324" s="144"/>
      <c r="EG324" s="144"/>
      <c r="EH324" s="144"/>
      <c r="EI324" s="144"/>
      <c r="EJ324" s="144"/>
      <c r="EK324" s="144"/>
      <c r="EL324" s="144"/>
      <c r="EM324" s="144"/>
      <c r="EN324" s="144"/>
      <c r="EO324" s="144"/>
      <c r="EP324" s="144"/>
      <c r="FA324"/>
    </row>
    <row r="325" spans="2:157" ht="15.75" customHeight="1" x14ac:dyDescent="0.25">
      <c r="B325" s="141" t="s">
        <v>252</v>
      </c>
      <c r="C325" s="141"/>
      <c r="D325" s="141"/>
      <c r="E325" s="141"/>
      <c r="F325" s="141"/>
      <c r="G325" s="141"/>
      <c r="H325" s="141"/>
      <c r="I325" s="141"/>
      <c r="J325" s="141"/>
      <c r="K325" s="141"/>
      <c r="L325" s="141"/>
      <c r="M325" s="141"/>
      <c r="N325" s="141"/>
      <c r="O325" s="141"/>
      <c r="P325" s="141"/>
      <c r="Q325" s="141"/>
      <c r="R325" s="141"/>
      <c r="S325" s="141"/>
      <c r="T325" s="141"/>
      <c r="U325" s="141"/>
      <c r="V325" s="141"/>
      <c r="W325" s="141"/>
      <c r="X325" s="141"/>
      <c r="Y325" s="141"/>
      <c r="Z325" s="141"/>
      <c r="AA325" s="141"/>
      <c r="AB325" s="141"/>
      <c r="AC325" s="141"/>
      <c r="AD325" s="141"/>
      <c r="AE325" s="141"/>
      <c r="AF325" s="141"/>
      <c r="AG325" s="141"/>
      <c r="AH325" s="141"/>
      <c r="AI325" s="141"/>
      <c r="AJ325" s="141"/>
      <c r="AK325" s="141"/>
      <c r="AL325" s="141"/>
      <c r="AM325" s="141"/>
      <c r="AN325" s="141"/>
      <c r="AO325" s="141"/>
      <c r="AP325" s="141"/>
      <c r="AQ325" s="141"/>
      <c r="AR325" s="141"/>
      <c r="AS325" s="141"/>
      <c r="AT325" s="141"/>
      <c r="AU325" s="141"/>
      <c r="AV325" s="141"/>
      <c r="AW325" s="141"/>
      <c r="AX325" s="141"/>
      <c r="AY325" s="141"/>
      <c r="AZ325" s="141"/>
      <c r="BA325" s="141"/>
      <c r="BB325" s="141"/>
      <c r="BC325" s="141"/>
      <c r="BD325" s="141"/>
      <c r="BE325" s="141"/>
      <c r="BF325" s="141"/>
      <c r="BG325" s="141"/>
      <c r="BH325" s="141"/>
      <c r="BI325" s="141"/>
      <c r="BJ325" s="141"/>
      <c r="BK325" s="141"/>
      <c r="BL325" s="141"/>
      <c r="BM325" s="141"/>
      <c r="BN325" s="141"/>
      <c r="BO325" s="141"/>
      <c r="BP325" s="141"/>
      <c r="BQ325" s="141"/>
      <c r="BR325" s="141"/>
      <c r="BS325" s="141"/>
      <c r="BT325" s="141"/>
      <c r="BU325" s="141"/>
      <c r="BV325" s="141"/>
      <c r="BW325" s="141"/>
      <c r="BX325" s="141"/>
      <c r="BY325" s="141"/>
      <c r="BZ325" s="141"/>
      <c r="CA325" s="141"/>
      <c r="CB325" s="141"/>
      <c r="CC325" s="141"/>
      <c r="CD325" s="141"/>
      <c r="CE325" s="141"/>
      <c r="CF325" s="141"/>
      <c r="CG325" s="141"/>
      <c r="CH325" s="141"/>
      <c r="CI325" s="141"/>
      <c r="CJ325" s="141"/>
      <c r="CK325" s="141"/>
      <c r="CL325" s="141"/>
      <c r="CM325" s="141"/>
      <c r="CN325" s="141"/>
      <c r="CO325" s="141"/>
      <c r="CP325" s="141"/>
      <c r="CQ325" s="141"/>
      <c r="CR325" s="141"/>
      <c r="CS325" s="141"/>
      <c r="CT325" s="141"/>
      <c r="CU325" s="141"/>
      <c r="CV325" s="141"/>
      <c r="CW325" s="141"/>
      <c r="CX325" s="141"/>
      <c r="CY325" s="141"/>
      <c r="CZ325" s="141"/>
      <c r="DA325" s="141"/>
      <c r="DB325" s="141"/>
      <c r="DC325" s="141"/>
      <c r="DD325" s="141"/>
      <c r="DE325" s="141"/>
      <c r="DF325" s="141"/>
      <c r="DG325" s="141"/>
      <c r="DH325" s="141"/>
      <c r="DI325" s="141"/>
      <c r="DJ325" s="141"/>
      <c r="DK325" s="141"/>
      <c r="DL325" s="141"/>
      <c r="DM325" s="141"/>
      <c r="DN325" s="141"/>
      <c r="DO325" s="141"/>
      <c r="DP325" s="141"/>
      <c r="DQ325" s="141"/>
      <c r="DR325" s="141"/>
      <c r="DS325" s="141"/>
      <c r="DT325" s="141"/>
      <c r="DU325" s="141"/>
      <c r="DV325" s="141"/>
      <c r="DW325" s="141"/>
      <c r="DX325" s="141"/>
      <c r="DY325" s="141"/>
      <c r="DZ325" s="141"/>
      <c r="EA325" s="141"/>
      <c r="EB325" s="141"/>
      <c r="EC325" s="141"/>
      <c r="ED325" s="141"/>
      <c r="EE325" s="141"/>
      <c r="EF325" s="141"/>
      <c r="EG325" s="141"/>
      <c r="EH325" s="141"/>
      <c r="EI325" s="141"/>
      <c r="EJ325" s="141"/>
      <c r="EK325" s="141"/>
      <c r="EL325" s="141"/>
      <c r="EM325" s="141"/>
      <c r="EN325" s="141"/>
      <c r="EO325" s="141"/>
      <c r="EP325" s="95"/>
      <c r="FA325" s="95"/>
    </row>
    <row r="326" spans="2:157" ht="15.75" customHeight="1" x14ac:dyDescent="0.25">
      <c r="B326" s="141" t="s">
        <v>214</v>
      </c>
      <c r="C326" s="141"/>
      <c r="D326" s="141"/>
      <c r="E326" s="141"/>
      <c r="F326" s="141"/>
      <c r="G326" s="141"/>
      <c r="H326" s="141"/>
      <c r="I326" s="141"/>
      <c r="J326" s="141"/>
      <c r="K326" s="141"/>
      <c r="L326" s="141"/>
      <c r="M326" s="141"/>
      <c r="N326" s="141"/>
      <c r="O326" s="141"/>
      <c r="P326" s="141"/>
      <c r="Q326" s="141"/>
      <c r="R326" s="141"/>
      <c r="S326" s="141"/>
      <c r="T326" s="141"/>
      <c r="U326" s="141"/>
      <c r="V326" s="141"/>
      <c r="W326" s="141"/>
      <c r="X326" s="141"/>
      <c r="Y326" s="141"/>
      <c r="Z326" s="141"/>
      <c r="AA326" s="141"/>
      <c r="AB326" s="141"/>
      <c r="AC326" s="141"/>
      <c r="AD326" s="141"/>
      <c r="AE326" s="141"/>
      <c r="AF326" s="141"/>
      <c r="AG326" s="141"/>
      <c r="AH326" s="141"/>
      <c r="AI326" s="141"/>
      <c r="AJ326" s="141"/>
      <c r="AK326" s="141"/>
      <c r="AL326" s="141"/>
      <c r="AM326" s="141"/>
      <c r="AN326" s="141"/>
      <c r="AO326" s="141"/>
      <c r="AP326" s="141"/>
      <c r="AQ326" s="141"/>
      <c r="AR326" s="141"/>
      <c r="AS326" s="141"/>
      <c r="AT326" s="141"/>
      <c r="AU326" s="141"/>
      <c r="AV326" s="141"/>
      <c r="AW326" s="141"/>
      <c r="AX326" s="141"/>
      <c r="AY326" s="141"/>
      <c r="AZ326" s="141"/>
      <c r="BA326" s="141"/>
      <c r="BB326" s="141"/>
      <c r="BC326" s="141"/>
      <c r="BD326" s="141"/>
      <c r="BE326" s="141"/>
      <c r="BF326" s="141"/>
      <c r="BG326" s="141"/>
      <c r="BH326" s="141"/>
      <c r="BI326" s="141"/>
      <c r="BJ326" s="141"/>
      <c r="BK326" s="141"/>
      <c r="BL326" s="141"/>
      <c r="BM326" s="141"/>
      <c r="BN326" s="141"/>
      <c r="BO326" s="141"/>
      <c r="BP326" s="141"/>
      <c r="BQ326" s="141"/>
      <c r="BR326" s="141"/>
      <c r="BS326" s="141"/>
      <c r="BT326" s="141"/>
      <c r="BU326" s="141"/>
      <c r="BV326" s="141"/>
      <c r="BW326" s="141"/>
      <c r="BX326" s="141"/>
      <c r="BY326" s="141"/>
      <c r="BZ326" s="141"/>
      <c r="CA326" s="141"/>
      <c r="CB326" s="141"/>
      <c r="CC326" s="141"/>
      <c r="CD326" s="141"/>
      <c r="CE326" s="141"/>
      <c r="CF326" s="141"/>
      <c r="CG326" s="141"/>
      <c r="CH326" s="141"/>
      <c r="CI326" s="141"/>
      <c r="CJ326" s="141"/>
      <c r="CK326" s="141"/>
      <c r="CL326" s="141"/>
      <c r="CM326" s="141"/>
      <c r="CN326" s="141"/>
      <c r="CO326" s="141"/>
      <c r="CP326" s="141"/>
      <c r="CQ326" s="141"/>
      <c r="CR326" s="141"/>
      <c r="CS326" s="141"/>
      <c r="CT326" s="141"/>
      <c r="CU326" s="141"/>
      <c r="CV326" s="141"/>
      <c r="CW326" s="141"/>
      <c r="CX326" s="141"/>
      <c r="CY326" s="141"/>
      <c r="CZ326" s="141"/>
      <c r="DA326" s="141"/>
      <c r="DB326" s="141"/>
      <c r="DC326" s="141"/>
      <c r="DD326" s="141"/>
      <c r="DE326" s="141"/>
      <c r="DF326" s="141"/>
      <c r="DG326" s="141"/>
      <c r="DH326" s="141"/>
      <c r="DI326" s="141"/>
      <c r="DJ326" s="141"/>
      <c r="DK326" s="141"/>
      <c r="DL326" s="141"/>
      <c r="DM326" s="141"/>
      <c r="DN326" s="141"/>
      <c r="DO326" s="141"/>
      <c r="DP326" s="141"/>
      <c r="DQ326" s="141"/>
      <c r="DR326" s="141"/>
      <c r="DS326" s="141"/>
      <c r="DT326" s="141"/>
      <c r="DU326" s="141"/>
      <c r="DV326" s="141"/>
      <c r="DW326" s="141"/>
      <c r="DX326" s="141"/>
      <c r="DY326" s="141"/>
      <c r="DZ326" s="141"/>
      <c r="EA326" s="141"/>
      <c r="EB326" s="141"/>
      <c r="EC326" s="141"/>
      <c r="ED326" s="141"/>
      <c r="EE326" s="141"/>
      <c r="EF326" s="141"/>
      <c r="EG326" s="141"/>
      <c r="EH326" s="141"/>
      <c r="EI326" s="141"/>
      <c r="EJ326" s="141"/>
      <c r="EK326" s="141"/>
      <c r="EL326" s="141"/>
      <c r="EM326" s="141"/>
      <c r="EN326" s="141"/>
      <c r="EO326" s="141"/>
      <c r="EP326" s="95"/>
      <c r="FA326" s="95"/>
    </row>
    <row r="327" spans="2:157" ht="15.75" customHeight="1" x14ac:dyDescent="0.25">
      <c r="B327" s="141" t="s">
        <v>215</v>
      </c>
      <c r="C327" s="141"/>
      <c r="D327" s="141"/>
      <c r="E327" s="141"/>
      <c r="F327" s="141"/>
      <c r="G327" s="141"/>
      <c r="H327" s="141"/>
      <c r="I327" s="141"/>
      <c r="J327" s="141"/>
      <c r="K327" s="141"/>
      <c r="L327" s="141"/>
      <c r="M327" s="141"/>
      <c r="N327" s="141"/>
      <c r="O327" s="141"/>
      <c r="P327" s="141"/>
      <c r="Q327" s="141"/>
      <c r="R327" s="141"/>
      <c r="S327" s="141"/>
      <c r="T327" s="141"/>
      <c r="U327" s="141"/>
      <c r="V327" s="141"/>
      <c r="W327" s="141"/>
      <c r="X327" s="141"/>
      <c r="Y327" s="141"/>
      <c r="Z327" s="141"/>
      <c r="AA327" s="141"/>
      <c r="AB327" s="141"/>
      <c r="AC327" s="141"/>
      <c r="AD327" s="141"/>
      <c r="AE327" s="141"/>
      <c r="AF327" s="141"/>
      <c r="AG327" s="141"/>
      <c r="AH327" s="141"/>
      <c r="AI327" s="141"/>
      <c r="AJ327" s="141"/>
      <c r="AK327" s="141"/>
      <c r="AL327" s="141"/>
      <c r="AM327" s="141"/>
      <c r="AN327" s="141"/>
      <c r="AO327" s="141"/>
      <c r="AP327" s="141"/>
      <c r="AQ327" s="141"/>
      <c r="AR327" s="141"/>
      <c r="AS327" s="141"/>
      <c r="AT327" s="141"/>
      <c r="AU327" s="141"/>
      <c r="AV327" s="141"/>
      <c r="AW327" s="141"/>
      <c r="AX327" s="141"/>
      <c r="AY327" s="141"/>
      <c r="AZ327" s="141"/>
      <c r="BA327" s="141"/>
      <c r="BB327" s="141"/>
      <c r="BC327" s="141"/>
      <c r="BD327" s="141"/>
      <c r="BE327" s="141"/>
      <c r="BF327" s="141"/>
      <c r="BG327" s="141"/>
      <c r="BH327" s="141"/>
      <c r="BI327" s="141"/>
      <c r="BJ327" s="141"/>
      <c r="BK327" s="141"/>
      <c r="BL327" s="141"/>
      <c r="BM327" s="141"/>
      <c r="BN327" s="141"/>
      <c r="BO327" s="141"/>
      <c r="BP327" s="141"/>
      <c r="BQ327" s="141"/>
      <c r="BR327" s="141"/>
      <c r="BS327" s="141"/>
      <c r="BT327" s="141"/>
      <c r="BU327" s="141"/>
      <c r="BV327" s="141"/>
      <c r="BW327" s="141"/>
      <c r="BX327" s="141"/>
      <c r="BY327" s="141"/>
      <c r="BZ327" s="141"/>
      <c r="CA327" s="141"/>
      <c r="CB327" s="141"/>
      <c r="CC327" s="141"/>
      <c r="CD327" s="141"/>
      <c r="CE327" s="141"/>
      <c r="CF327" s="141"/>
      <c r="CG327" s="141"/>
      <c r="CH327" s="141"/>
      <c r="CI327" s="141"/>
      <c r="CJ327" s="141"/>
      <c r="CK327" s="141"/>
      <c r="CL327" s="141"/>
      <c r="CM327" s="141"/>
      <c r="CN327" s="141"/>
      <c r="CO327" s="141"/>
      <c r="CP327" s="141"/>
      <c r="CQ327" s="141"/>
      <c r="CR327" s="141"/>
      <c r="CS327" s="141"/>
      <c r="CT327" s="141"/>
      <c r="CU327" s="141"/>
      <c r="CV327" s="141"/>
      <c r="CW327" s="141"/>
      <c r="CX327" s="141"/>
      <c r="CY327" s="141"/>
      <c r="CZ327" s="141"/>
      <c r="DA327" s="141"/>
      <c r="DB327" s="141"/>
      <c r="DC327" s="141"/>
      <c r="DD327" s="141"/>
      <c r="DE327" s="141"/>
      <c r="DF327" s="141"/>
      <c r="DG327" s="141"/>
      <c r="DH327" s="141"/>
      <c r="DI327" s="141"/>
      <c r="DJ327" s="141"/>
      <c r="DK327" s="141"/>
      <c r="DL327" s="141"/>
      <c r="DM327" s="141"/>
      <c r="DN327" s="141"/>
      <c r="DO327" s="141"/>
      <c r="DP327" s="141"/>
      <c r="DQ327" s="141"/>
      <c r="DR327" s="141"/>
      <c r="DS327" s="141"/>
      <c r="DT327" s="141"/>
      <c r="DU327" s="141"/>
      <c r="DV327" s="141"/>
      <c r="DW327" s="141"/>
      <c r="DX327" s="141"/>
      <c r="DY327" s="141"/>
      <c r="DZ327" s="141"/>
      <c r="EA327" s="141"/>
      <c r="EB327" s="141"/>
      <c r="EC327" s="141"/>
      <c r="ED327" s="141"/>
      <c r="EE327" s="141"/>
      <c r="EF327" s="141"/>
      <c r="EG327" s="141"/>
      <c r="EH327" s="141"/>
      <c r="EI327" s="141"/>
      <c r="EJ327" s="141"/>
      <c r="EK327" s="141"/>
      <c r="EL327" s="141"/>
      <c r="EM327" s="141"/>
      <c r="EN327" s="141"/>
      <c r="EO327" s="141"/>
      <c r="EP327" s="95"/>
      <c r="FA327" s="95"/>
    </row>
    <row r="328" spans="2:157" ht="15.75" customHeight="1" x14ac:dyDescent="0.25">
      <c r="B328" s="141" t="s">
        <v>164</v>
      </c>
      <c r="C328" s="141"/>
      <c r="D328" s="141"/>
      <c r="E328" s="141"/>
      <c r="F328" s="141"/>
      <c r="G328" s="141"/>
      <c r="H328" s="141"/>
      <c r="I328" s="141"/>
      <c r="J328" s="141"/>
      <c r="K328" s="141"/>
      <c r="L328" s="141"/>
      <c r="M328" s="141"/>
      <c r="N328" s="141"/>
      <c r="O328" s="141"/>
      <c r="P328" s="141"/>
      <c r="Q328" s="141"/>
      <c r="R328" s="141"/>
      <c r="S328" s="141"/>
      <c r="T328" s="141"/>
      <c r="U328" s="141"/>
      <c r="V328" s="141"/>
      <c r="W328" s="141"/>
      <c r="X328" s="141"/>
      <c r="Y328" s="141"/>
      <c r="Z328" s="141"/>
      <c r="AA328" s="141"/>
      <c r="AB328" s="141"/>
      <c r="AC328" s="141"/>
      <c r="AD328" s="141"/>
      <c r="AE328" s="141"/>
      <c r="AF328" s="141"/>
      <c r="AG328" s="141"/>
      <c r="AH328" s="141"/>
      <c r="AI328" s="141"/>
      <c r="AJ328" s="141"/>
      <c r="AK328" s="141"/>
      <c r="AL328" s="141"/>
      <c r="AM328" s="141"/>
      <c r="AN328" s="141"/>
      <c r="AO328" s="141"/>
      <c r="AP328" s="141"/>
      <c r="AQ328" s="141"/>
      <c r="AR328" s="141"/>
      <c r="AS328" s="141"/>
      <c r="AT328" s="141"/>
      <c r="AU328" s="141"/>
      <c r="AV328" s="141"/>
      <c r="AW328" s="141"/>
      <c r="AX328" s="141"/>
      <c r="AY328" s="141"/>
      <c r="AZ328" s="141"/>
      <c r="BA328" s="141"/>
      <c r="BB328" s="141"/>
      <c r="BC328" s="141"/>
      <c r="BD328" s="141"/>
      <c r="BE328" s="141"/>
      <c r="BF328" s="141"/>
      <c r="BG328" s="141"/>
      <c r="BH328" s="141"/>
      <c r="BI328" s="141"/>
      <c r="BJ328" s="141"/>
      <c r="BK328" s="141"/>
      <c r="BL328" s="141"/>
      <c r="BM328" s="141"/>
      <c r="BN328" s="141"/>
      <c r="BO328" s="141"/>
      <c r="BP328" s="141"/>
      <c r="BQ328" s="141"/>
      <c r="BR328" s="141"/>
      <c r="BS328" s="141"/>
      <c r="BT328" s="141"/>
      <c r="BU328" s="141"/>
      <c r="BV328" s="141"/>
      <c r="BW328" s="141"/>
      <c r="BX328" s="141"/>
      <c r="BY328" s="141"/>
      <c r="BZ328" s="141"/>
      <c r="CA328" s="141"/>
      <c r="CB328" s="141"/>
      <c r="CC328" s="141"/>
      <c r="CD328" s="141"/>
      <c r="CE328" s="141"/>
      <c r="CF328" s="141"/>
      <c r="CG328" s="141"/>
      <c r="CH328" s="141"/>
      <c r="CI328" s="141"/>
      <c r="CJ328" s="141"/>
      <c r="CK328" s="141"/>
      <c r="CL328" s="141"/>
      <c r="CM328" s="141"/>
      <c r="CN328" s="141"/>
      <c r="CO328" s="141"/>
      <c r="CP328" s="141"/>
      <c r="CQ328" s="141"/>
      <c r="CR328" s="141"/>
      <c r="CS328" s="141"/>
      <c r="CT328" s="141"/>
      <c r="CU328" s="141"/>
      <c r="CV328" s="141"/>
      <c r="CW328" s="141"/>
      <c r="CX328" s="141"/>
      <c r="CY328" s="141"/>
      <c r="CZ328" s="141"/>
      <c r="DA328" s="141"/>
      <c r="DB328" s="141"/>
      <c r="DC328" s="141"/>
      <c r="DD328" s="141"/>
      <c r="DE328" s="141"/>
      <c r="DF328" s="141"/>
      <c r="DG328" s="141"/>
      <c r="DH328" s="141"/>
      <c r="DI328" s="141"/>
      <c r="DJ328" s="141"/>
      <c r="DK328" s="141"/>
      <c r="DL328" s="141"/>
      <c r="DM328" s="141"/>
      <c r="DN328" s="141"/>
      <c r="DO328" s="141"/>
      <c r="DP328" s="141"/>
      <c r="DQ328" s="141"/>
      <c r="DR328" s="141"/>
      <c r="DS328" s="141"/>
      <c r="DT328" s="141"/>
      <c r="DU328" s="141"/>
      <c r="DV328" s="141"/>
      <c r="DW328" s="141"/>
      <c r="DX328" s="141"/>
      <c r="DY328" s="141"/>
      <c r="DZ328" s="141"/>
      <c r="EA328" s="141"/>
      <c r="EB328" s="141"/>
      <c r="EC328" s="141"/>
      <c r="ED328" s="141"/>
      <c r="EE328" s="141"/>
      <c r="EF328" s="141"/>
      <c r="EG328" s="141"/>
      <c r="EH328" s="141"/>
      <c r="EI328" s="141"/>
      <c r="EJ328" s="141"/>
      <c r="EK328" s="141"/>
      <c r="EL328" s="141"/>
      <c r="EM328" s="141"/>
      <c r="EN328" s="141"/>
      <c r="EO328" s="141"/>
      <c r="EP328" s="95"/>
      <c r="FA328" s="95"/>
    </row>
    <row r="329" spans="2:157" ht="30" customHeight="1" x14ac:dyDescent="0.25">
      <c r="B329" s="140" t="s">
        <v>165</v>
      </c>
      <c r="C329" s="140"/>
      <c r="D329" s="140"/>
      <c r="E329" s="140"/>
      <c r="F329" s="140"/>
      <c r="G329" s="140"/>
      <c r="H329" s="140"/>
      <c r="I329" s="140"/>
      <c r="J329" s="140"/>
      <c r="K329" s="140"/>
      <c r="L329" s="140"/>
      <c r="M329" s="140"/>
      <c r="N329" s="140"/>
      <c r="O329" s="140"/>
      <c r="P329" s="140"/>
      <c r="Q329" s="140"/>
      <c r="R329" s="140"/>
      <c r="S329" s="140"/>
      <c r="T329" s="140"/>
      <c r="U329" s="140"/>
      <c r="V329" s="140"/>
      <c r="W329" s="140"/>
      <c r="X329" s="140"/>
      <c r="Y329" s="140"/>
      <c r="Z329" s="140"/>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c r="CN329" s="140"/>
      <c r="CO329" s="140"/>
      <c r="CP329" s="140"/>
      <c r="CQ329" s="140"/>
      <c r="CR329" s="140"/>
      <c r="CS329" s="140"/>
      <c r="CT329" s="140"/>
      <c r="CU329" s="140"/>
      <c r="CV329" s="140"/>
      <c r="CW329" s="140"/>
      <c r="CX329" s="140"/>
      <c r="CY329" s="140"/>
      <c r="CZ329" s="140"/>
      <c r="DA329" s="140"/>
      <c r="DB329" s="140"/>
      <c r="DC329" s="140"/>
      <c r="DD329" s="140"/>
      <c r="DE329" s="140"/>
      <c r="DF329" s="140"/>
      <c r="DG329" s="140"/>
      <c r="DH329" s="140"/>
      <c r="DI329" s="140"/>
      <c r="DJ329" s="140"/>
      <c r="DK329" s="140"/>
      <c r="DL329" s="140"/>
      <c r="DM329" s="140"/>
      <c r="DN329" s="140"/>
      <c r="DO329" s="140"/>
      <c r="DP329" s="140"/>
      <c r="DQ329" s="140"/>
      <c r="DR329" s="140"/>
      <c r="DS329" s="140"/>
      <c r="DT329" s="140"/>
      <c r="DU329" s="140"/>
      <c r="DV329" s="140"/>
      <c r="DW329" s="140"/>
      <c r="DX329" s="140"/>
      <c r="DY329" s="140"/>
      <c r="DZ329" s="140"/>
      <c r="EA329" s="140"/>
      <c r="EB329" s="140"/>
      <c r="EC329" s="140"/>
      <c r="ED329" s="140"/>
      <c r="EE329" s="140"/>
      <c r="EF329" s="140"/>
      <c r="EG329" s="140"/>
      <c r="EH329" s="140"/>
      <c r="EI329" s="140"/>
      <c r="EJ329" s="140"/>
      <c r="EK329" s="140"/>
      <c r="EL329" s="140"/>
      <c r="EM329" s="140"/>
      <c r="EN329" s="140"/>
      <c r="EO329" s="140"/>
      <c r="EP329" s="140"/>
      <c r="FA329"/>
    </row>
    <row r="330" spans="2:157" ht="15.75" customHeight="1" x14ac:dyDescent="0.25">
      <c r="B330" s="63" t="s">
        <v>166</v>
      </c>
      <c r="C330" s="101"/>
      <c r="D330" s="101"/>
      <c r="E330" s="101"/>
      <c r="F330" s="101"/>
      <c r="G330" s="101"/>
      <c r="H330" s="101"/>
      <c r="I330" s="101"/>
      <c r="J330" s="101"/>
      <c r="K330" s="101"/>
      <c r="L330" s="101"/>
      <c r="M330" s="101"/>
      <c r="N330" s="101"/>
      <c r="O330" s="101"/>
      <c r="P330" s="101"/>
      <c r="Q330" s="101"/>
      <c r="R330" s="101"/>
      <c r="S330" s="101"/>
      <c r="T330" s="101"/>
      <c r="U330" s="101"/>
      <c r="V330" s="101"/>
      <c r="W330" s="101"/>
      <c r="X330" s="101"/>
      <c r="Y330" s="101"/>
      <c r="Z330" s="101"/>
      <c r="AA330" s="101"/>
      <c r="AB330" s="101"/>
      <c r="AC330" s="101"/>
      <c r="AD330" s="101"/>
      <c r="AE330" s="101"/>
      <c r="AF330" s="101"/>
      <c r="AG330" s="101"/>
      <c r="AH330" s="101"/>
      <c r="AI330" s="101"/>
      <c r="AJ330" s="101"/>
      <c r="AK330" s="101"/>
      <c r="AL330" s="101"/>
      <c r="AM330" s="101"/>
      <c r="AN330" s="101"/>
      <c r="AO330" s="101"/>
      <c r="AP330" s="101"/>
      <c r="AQ330" s="101"/>
      <c r="AR330" s="101"/>
      <c r="AS330" s="101"/>
      <c r="AT330" s="101"/>
      <c r="AU330" s="101"/>
      <c r="AV330" s="101"/>
      <c r="AW330" s="101"/>
      <c r="AX330" s="101"/>
      <c r="AY330" s="101"/>
      <c r="AZ330" s="101"/>
      <c r="BA330" s="101"/>
      <c r="BB330" s="101"/>
      <c r="BC330" s="101"/>
      <c r="BD330" s="101"/>
      <c r="BE330" s="101"/>
      <c r="BF330" s="101"/>
      <c r="BG330" s="101"/>
      <c r="BH330" s="101"/>
      <c r="BI330" s="101"/>
      <c r="BJ330" s="101"/>
      <c r="BK330" s="101"/>
      <c r="BL330" s="101"/>
      <c r="BM330" s="101"/>
      <c r="BN330" s="101"/>
      <c r="BO330" s="101"/>
      <c r="BP330" s="101"/>
      <c r="BQ330" s="101"/>
      <c r="BR330" s="101"/>
      <c r="BS330" s="101"/>
      <c r="BT330" s="101"/>
      <c r="BU330" s="101"/>
      <c r="BV330" s="101"/>
      <c r="BW330" s="101"/>
      <c r="BX330" s="101"/>
      <c r="BY330" s="101"/>
      <c r="BZ330" s="101"/>
      <c r="CA330" s="101"/>
      <c r="CB330" s="101"/>
      <c r="CC330" s="101"/>
      <c r="CD330" s="101"/>
      <c r="CE330" s="101"/>
      <c r="CF330" s="101"/>
      <c r="CG330" s="101"/>
      <c r="CH330" s="101"/>
      <c r="CI330" s="101"/>
      <c r="CJ330" s="101"/>
      <c r="CK330" s="101"/>
      <c r="CL330" s="101"/>
      <c r="CM330" s="101"/>
      <c r="CN330" s="101"/>
      <c r="CO330" s="101"/>
      <c r="CP330" s="101"/>
      <c r="CQ330" s="101"/>
      <c r="CR330" s="101"/>
      <c r="CS330" s="101"/>
      <c r="CT330" s="101"/>
      <c r="CU330" s="101"/>
      <c r="CV330" s="101"/>
      <c r="CW330" s="101"/>
      <c r="CX330" s="101"/>
      <c r="CY330" s="101"/>
      <c r="CZ330" s="101"/>
      <c r="DA330" s="101"/>
      <c r="DB330" s="101"/>
      <c r="DC330" s="101"/>
      <c r="DD330" s="101"/>
      <c r="DE330" s="101"/>
      <c r="DF330" s="101"/>
      <c r="DG330" s="101"/>
      <c r="DH330" s="101"/>
      <c r="DI330" s="101"/>
      <c r="DJ330" s="101"/>
      <c r="DK330" s="101"/>
      <c r="DL330" s="101"/>
      <c r="DM330" s="101"/>
      <c r="DN330" s="101"/>
      <c r="DO330" s="101"/>
      <c r="DP330" s="101"/>
      <c r="DQ330" s="101"/>
      <c r="DR330" s="101"/>
      <c r="DS330" s="101"/>
      <c r="DT330" s="101"/>
      <c r="DU330" s="101"/>
      <c r="DV330" s="101"/>
      <c r="DW330" s="101"/>
      <c r="DX330" s="101"/>
      <c r="DY330" s="101"/>
      <c r="DZ330" s="101"/>
      <c r="EA330" s="101"/>
      <c r="EB330" s="101"/>
      <c r="EC330" s="101"/>
      <c r="ED330" s="101"/>
      <c r="EE330" s="101"/>
      <c r="EF330" s="101"/>
      <c r="EG330" s="101"/>
      <c r="EH330" s="101"/>
      <c r="EI330" s="101"/>
      <c r="EJ330" s="101"/>
      <c r="EK330" s="101"/>
      <c r="EL330" s="101"/>
      <c r="EM330" s="101"/>
      <c r="EN330" s="101"/>
      <c r="EO330" s="101"/>
      <c r="EP330" s="101"/>
      <c r="ER330" s="101"/>
      <c r="ES330" s="101"/>
      <c r="ET330" s="101"/>
      <c r="EU330" s="101"/>
      <c r="EV330" s="101"/>
      <c r="EW330" s="101"/>
      <c r="EX330" s="101"/>
      <c r="EY330" s="101"/>
      <c r="EZ330" s="101"/>
      <c r="FA330" s="101"/>
    </row>
    <row r="331" spans="2:157" ht="15.75" customHeight="1" x14ac:dyDescent="0.25">
      <c r="B331" s="60" t="s">
        <v>167</v>
      </c>
      <c r="C331" s="60"/>
      <c r="D331" s="60"/>
      <c r="E331" s="60"/>
      <c r="F331" s="60"/>
      <c r="G331" s="60"/>
      <c r="H331" s="60"/>
      <c r="I331" s="60"/>
      <c r="J331" s="60"/>
      <c r="K331" s="60"/>
      <c r="L331" s="60"/>
      <c r="M331" s="60"/>
      <c r="N331" s="60"/>
      <c r="O331" s="60"/>
      <c r="P331" s="60"/>
      <c r="Q331" s="60"/>
      <c r="R331" s="60"/>
      <c r="S331" s="60"/>
      <c r="T331" s="60"/>
      <c r="U331" s="60"/>
      <c r="V331" s="60"/>
      <c r="W331" s="60"/>
      <c r="X331" s="60"/>
      <c r="Y331" s="60"/>
      <c r="Z331" s="60"/>
      <c r="AA331" s="95"/>
      <c r="AB331" s="60"/>
      <c r="AC331" s="60"/>
      <c r="AD331" s="60"/>
      <c r="AE331" s="60"/>
      <c r="AF331" s="60"/>
      <c r="AG331" s="60"/>
      <c r="AH331" s="60"/>
      <c r="AI331" s="60"/>
      <c r="AJ331" s="60"/>
      <c r="AK331" s="60"/>
      <c r="AL331" s="60"/>
      <c r="AM331" s="60"/>
      <c r="AN331" s="60"/>
      <c r="AO331" s="60"/>
      <c r="AP331" s="60"/>
      <c r="AQ331" s="60"/>
      <c r="AR331" s="60"/>
      <c r="AS331" s="60"/>
      <c r="AT331" s="60"/>
      <c r="AU331" s="60"/>
      <c r="AV331" s="60"/>
      <c r="AW331" s="60"/>
      <c r="AX331" s="60"/>
      <c r="AY331" s="60"/>
      <c r="AZ331" s="60"/>
      <c r="BA331" s="60"/>
      <c r="BB331" s="95"/>
      <c r="BC331" s="60"/>
      <c r="BD331" s="60"/>
      <c r="BE331" s="60"/>
      <c r="BF331" s="60"/>
      <c r="BG331" s="60"/>
      <c r="BH331" s="60"/>
      <c r="BI331" s="60"/>
      <c r="BJ331" s="60"/>
      <c r="BK331" s="60"/>
      <c r="BL331" s="60"/>
      <c r="BM331" s="60"/>
      <c r="BN331" s="60"/>
      <c r="BO331" s="60"/>
      <c r="BP331" s="60"/>
      <c r="BQ331" s="60"/>
      <c r="BR331" s="60"/>
      <c r="BS331" s="60"/>
      <c r="BT331" s="60"/>
      <c r="BU331" s="60"/>
      <c r="BV331" s="60"/>
      <c r="BW331" s="60"/>
      <c r="BX331" s="60"/>
      <c r="BY331" s="60"/>
      <c r="BZ331" s="60"/>
      <c r="CA331" s="60"/>
      <c r="CB331" s="60"/>
      <c r="CC331" s="60"/>
      <c r="CD331" s="60"/>
      <c r="CE331" s="60"/>
      <c r="CF331" s="60"/>
      <c r="CG331" s="95"/>
      <c r="CH331" s="60"/>
      <c r="CI331" s="60"/>
      <c r="CJ331" s="60"/>
      <c r="CK331" s="60"/>
      <c r="CL331" s="60"/>
      <c r="CM331" s="60"/>
      <c r="CN331" s="60"/>
      <c r="CO331" s="60"/>
      <c r="CP331" s="60"/>
      <c r="CQ331" s="60"/>
      <c r="CR331" s="60"/>
      <c r="CS331" s="60"/>
      <c r="CT331" s="60"/>
      <c r="CU331" s="60"/>
      <c r="CV331" s="60"/>
      <c r="CW331" s="60"/>
      <c r="CX331" s="60"/>
      <c r="CY331" s="60"/>
      <c r="CZ331" s="60"/>
      <c r="DA331" s="60"/>
      <c r="DB331" s="60"/>
      <c r="DC331" s="60"/>
      <c r="DD331" s="60"/>
      <c r="DE331" s="60"/>
      <c r="DF331" s="60"/>
      <c r="DG331" s="60"/>
      <c r="DH331" s="60"/>
      <c r="DI331" s="60"/>
      <c r="DJ331" s="60"/>
      <c r="DK331" s="60"/>
      <c r="DL331" s="60"/>
      <c r="DM331" s="60"/>
      <c r="DN331" s="60"/>
      <c r="DO331" s="60"/>
      <c r="DP331" s="60"/>
      <c r="DQ331" s="60"/>
      <c r="DR331" s="60"/>
      <c r="DS331" s="60"/>
      <c r="DT331" s="95"/>
      <c r="DU331" s="60"/>
      <c r="DV331" s="60"/>
      <c r="DW331" s="60"/>
      <c r="DX331" s="60"/>
      <c r="DY331" s="60"/>
      <c r="DZ331" s="60"/>
      <c r="EA331" s="60"/>
      <c r="EB331" s="60"/>
      <c r="EC331" s="60"/>
      <c r="ED331" s="60"/>
      <c r="EE331" s="60"/>
      <c r="EF331" s="60"/>
      <c r="EG331" s="60"/>
      <c r="EH331" s="60"/>
      <c r="EI331" s="60"/>
      <c r="EJ331" s="60"/>
      <c r="EK331" s="60"/>
      <c r="EL331" s="60"/>
      <c r="EM331" s="60"/>
      <c r="EN331" s="60"/>
      <c r="EO331" s="60"/>
      <c r="EP331" s="95"/>
      <c r="ER331" s="60"/>
      <c r="ES331" s="60"/>
      <c r="ET331" s="60"/>
      <c r="EU331" s="60"/>
      <c r="EV331" s="60"/>
      <c r="EW331" s="60"/>
      <c r="EX331" s="60"/>
      <c r="EY331" s="60"/>
      <c r="EZ331" s="60"/>
      <c r="FA331" s="95"/>
    </row>
    <row r="332" spans="2:157" ht="15.75" customHeight="1" x14ac:dyDescent="0.25">
      <c r="B332" s="63" t="s">
        <v>168</v>
      </c>
      <c r="C332" s="60"/>
      <c r="D332" s="60"/>
      <c r="E332" s="60"/>
      <c r="F332" s="60"/>
      <c r="G332" s="60"/>
      <c r="H332" s="60"/>
      <c r="I332" s="60"/>
      <c r="J332" s="60"/>
      <c r="K332" s="60"/>
      <c r="L332" s="60"/>
      <c r="M332" s="60"/>
      <c r="N332" s="60"/>
      <c r="O332" s="60"/>
      <c r="P332" s="60"/>
      <c r="Q332" s="60"/>
      <c r="R332" s="60"/>
      <c r="S332" s="60"/>
      <c r="T332" s="60"/>
      <c r="U332" s="60"/>
      <c r="V332" s="60"/>
      <c r="W332" s="60"/>
      <c r="X332" s="60"/>
      <c r="Y332" s="60"/>
      <c r="Z332" s="60"/>
      <c r="AA332" s="95"/>
      <c r="AB332" s="60"/>
      <c r="AC332" s="60"/>
      <c r="AD332" s="60"/>
      <c r="AE332" s="60"/>
      <c r="AF332" s="60"/>
      <c r="AG332" s="60"/>
      <c r="AH332" s="60"/>
      <c r="AI332" s="60"/>
      <c r="AJ332" s="60"/>
      <c r="AK332" s="60"/>
      <c r="AL332" s="60"/>
      <c r="AM332" s="60"/>
      <c r="AN332" s="60"/>
      <c r="AO332" s="60"/>
      <c r="AP332" s="60"/>
      <c r="AQ332" s="60"/>
      <c r="AR332" s="60"/>
      <c r="AS332" s="60"/>
      <c r="AT332" s="60"/>
      <c r="AU332" s="60"/>
      <c r="AV332" s="60"/>
      <c r="AW332" s="60"/>
      <c r="AX332" s="60"/>
      <c r="AY332" s="60"/>
      <c r="AZ332" s="60"/>
      <c r="BA332" s="60"/>
      <c r="BB332" s="95"/>
      <c r="BC332" s="60"/>
      <c r="BD332" s="60"/>
      <c r="BE332" s="60"/>
      <c r="BF332" s="60"/>
      <c r="BG332" s="60"/>
      <c r="BH332" s="60"/>
      <c r="BI332" s="60"/>
      <c r="BJ332" s="60"/>
      <c r="BK332" s="60"/>
      <c r="BL332" s="60"/>
      <c r="BM332" s="60"/>
      <c r="BN332" s="60"/>
      <c r="BO332" s="60"/>
      <c r="BP332" s="60"/>
      <c r="BQ332" s="60"/>
      <c r="BR332" s="60"/>
      <c r="BS332" s="60"/>
      <c r="BT332" s="60"/>
      <c r="BU332" s="60"/>
      <c r="BV332" s="60"/>
      <c r="BW332" s="60"/>
      <c r="BX332" s="60"/>
      <c r="BY332" s="60"/>
      <c r="BZ332" s="60"/>
      <c r="CA332" s="60"/>
      <c r="CB332" s="60"/>
      <c r="CC332" s="60"/>
      <c r="CD332" s="60"/>
      <c r="CE332" s="60"/>
      <c r="CF332" s="60"/>
      <c r="CG332" s="95"/>
      <c r="CH332" s="60"/>
      <c r="CI332" s="60"/>
      <c r="CJ332" s="60"/>
      <c r="CK332" s="60"/>
      <c r="CL332" s="60"/>
      <c r="CM332" s="60"/>
      <c r="CN332" s="60"/>
      <c r="CO332" s="60"/>
      <c r="CP332" s="60"/>
      <c r="CQ332" s="60"/>
      <c r="CR332" s="60"/>
      <c r="CS332" s="60"/>
      <c r="CT332" s="60"/>
      <c r="CU332" s="60"/>
      <c r="CV332" s="60"/>
      <c r="CW332" s="60"/>
      <c r="CX332" s="60"/>
      <c r="CY332" s="60"/>
      <c r="CZ332" s="60"/>
      <c r="DA332" s="60"/>
      <c r="DB332" s="60"/>
      <c r="DC332" s="60"/>
      <c r="DD332" s="60"/>
      <c r="DE332" s="60"/>
      <c r="DF332" s="60"/>
      <c r="DG332" s="60"/>
      <c r="DH332" s="60"/>
      <c r="DI332" s="60"/>
      <c r="DJ332" s="60"/>
      <c r="DK332" s="60"/>
      <c r="DL332" s="60"/>
      <c r="DM332" s="60"/>
      <c r="DN332" s="60"/>
      <c r="DO332" s="60"/>
      <c r="DP332" s="60"/>
      <c r="DQ332" s="60"/>
      <c r="DR332" s="60"/>
      <c r="DS332" s="60"/>
      <c r="DT332" s="95"/>
      <c r="DU332" s="60"/>
      <c r="DV332" s="60"/>
      <c r="DW332" s="60"/>
      <c r="DX332" s="60"/>
      <c r="DY332" s="60"/>
      <c r="DZ332" s="60"/>
      <c r="EA332" s="60"/>
      <c r="EB332" s="60"/>
      <c r="EC332" s="60"/>
      <c r="ED332" s="60"/>
      <c r="EE332" s="60"/>
      <c r="EF332" s="60"/>
      <c r="EG332" s="60"/>
      <c r="EH332" s="60"/>
      <c r="EI332" s="60"/>
      <c r="EJ332" s="60"/>
      <c r="EK332" s="60"/>
      <c r="EL332" s="60"/>
      <c r="EM332" s="60"/>
      <c r="EN332" s="60"/>
      <c r="EO332" s="60"/>
      <c r="EP332" s="95"/>
      <c r="ER332" s="60"/>
      <c r="ES332" s="60"/>
      <c r="ET332" s="60"/>
      <c r="EU332" s="60"/>
      <c r="EV332" s="60"/>
      <c r="EW332" s="60"/>
      <c r="EX332" s="60"/>
      <c r="EY332" s="60"/>
      <c r="EZ332" s="60"/>
      <c r="FA332" s="95"/>
    </row>
    <row r="333" spans="2:157" ht="18.600000000000001" customHeight="1" x14ac:dyDescent="0.25">
      <c r="B333" s="141" t="s">
        <v>248</v>
      </c>
      <c r="C333" s="141"/>
      <c r="D333" s="141"/>
      <c r="E333" s="141"/>
      <c r="F333" s="141"/>
      <c r="G333" s="141"/>
      <c r="H333" s="141"/>
      <c r="I333" s="141"/>
      <c r="J333" s="141"/>
      <c r="K333" s="141"/>
      <c r="L333" s="141"/>
      <c r="M333" s="141"/>
      <c r="N333" s="141"/>
      <c r="O333" s="141"/>
      <c r="P333" s="141"/>
      <c r="Q333" s="141"/>
      <c r="R333" s="141"/>
      <c r="S333" s="141"/>
      <c r="T333" s="141"/>
      <c r="U333" s="141"/>
      <c r="V333" s="141"/>
      <c r="W333" s="141"/>
      <c r="X333" s="141"/>
      <c r="Y333" s="141"/>
      <c r="Z333" s="141"/>
      <c r="AA333" s="141"/>
      <c r="AB333" s="141"/>
      <c r="AC333" s="141"/>
      <c r="AD333" s="141"/>
      <c r="AE333" s="141"/>
      <c r="AF333" s="141"/>
      <c r="AG333" s="141"/>
      <c r="AH333" s="141"/>
      <c r="AI333" s="141"/>
      <c r="AJ333" s="141"/>
      <c r="AK333" s="141"/>
      <c r="AL333" s="141"/>
      <c r="AM333" s="141"/>
      <c r="AN333" s="141"/>
      <c r="AO333" s="141"/>
      <c r="AP333" s="141"/>
      <c r="AQ333" s="141"/>
      <c r="AR333" s="141"/>
      <c r="AS333" s="141"/>
      <c r="AT333" s="141"/>
      <c r="AU333" s="141"/>
      <c r="AV333" s="141"/>
      <c r="AW333" s="141"/>
      <c r="AX333" s="141"/>
      <c r="AY333" s="141"/>
      <c r="AZ333" s="141"/>
      <c r="BA333" s="141"/>
      <c r="BB333" s="141"/>
      <c r="BC333" s="141"/>
      <c r="BD333" s="141"/>
      <c r="BE333" s="141"/>
      <c r="BF333" s="141"/>
      <c r="BG333" s="141"/>
      <c r="BH333" s="141"/>
      <c r="BI333" s="141"/>
      <c r="BJ333" s="141"/>
      <c r="BK333" s="141"/>
      <c r="BL333" s="141"/>
      <c r="BM333" s="141"/>
      <c r="BN333" s="141"/>
      <c r="BO333" s="141"/>
      <c r="BP333" s="141"/>
      <c r="BQ333" s="141"/>
      <c r="BR333" s="141"/>
      <c r="BS333" s="141"/>
      <c r="BT333" s="141"/>
      <c r="BU333" s="141"/>
      <c r="BV333" s="141"/>
      <c r="BW333" s="141"/>
      <c r="BX333" s="141"/>
      <c r="BY333" s="141"/>
      <c r="BZ333" s="141"/>
      <c r="CA333" s="141"/>
      <c r="CB333" s="141"/>
      <c r="CC333" s="141"/>
      <c r="CD333" s="141"/>
      <c r="CE333" s="141"/>
      <c r="CF333" s="141"/>
      <c r="CG333" s="141"/>
      <c r="CH333" s="141"/>
      <c r="CI333" s="141"/>
      <c r="CJ333" s="141"/>
      <c r="CK333" s="141"/>
      <c r="CL333" s="141"/>
      <c r="CM333" s="141"/>
      <c r="CN333" s="141"/>
      <c r="CO333" s="141"/>
      <c r="CP333" s="141"/>
      <c r="CQ333" s="141"/>
      <c r="CR333" s="141"/>
      <c r="CS333" s="141"/>
      <c r="CT333" s="141"/>
      <c r="CU333" s="141"/>
      <c r="CV333" s="141"/>
      <c r="CW333" s="141"/>
      <c r="CX333" s="141"/>
      <c r="CY333" s="141"/>
      <c r="CZ333" s="141"/>
      <c r="DA333" s="141"/>
      <c r="DB333" s="141"/>
      <c r="DC333" s="141"/>
      <c r="DD333" s="141"/>
      <c r="DE333" s="141"/>
      <c r="DF333" s="141"/>
      <c r="DG333" s="141"/>
      <c r="DH333" s="141"/>
      <c r="DI333" s="141"/>
      <c r="DJ333" s="141"/>
      <c r="DK333" s="141"/>
      <c r="DL333" s="141"/>
      <c r="DM333" s="141"/>
      <c r="DN333" s="141"/>
      <c r="DO333" s="141"/>
      <c r="DP333" s="141"/>
      <c r="DQ333" s="141"/>
      <c r="DR333" s="141"/>
      <c r="DS333" s="141"/>
      <c r="DT333" s="141"/>
      <c r="DU333" s="141"/>
      <c r="DV333" s="141"/>
      <c r="DW333" s="141"/>
      <c r="DX333" s="141"/>
      <c r="DY333" s="141"/>
      <c r="DZ333" s="141"/>
      <c r="EA333" s="141"/>
      <c r="EB333" s="141"/>
      <c r="EC333" s="141"/>
      <c r="ED333" s="141"/>
      <c r="EE333" s="141"/>
      <c r="EF333" s="141"/>
      <c r="EG333" s="141"/>
      <c r="EH333" s="141"/>
      <c r="EI333" s="141"/>
      <c r="EJ333" s="141"/>
      <c r="EK333" s="141"/>
      <c r="EL333" s="141"/>
      <c r="EM333" s="141"/>
      <c r="EN333" s="141"/>
      <c r="EO333" s="141"/>
      <c r="EP333" s="141"/>
      <c r="FA333"/>
    </row>
    <row r="334" spans="2:157" ht="15.75" customHeight="1" x14ac:dyDescent="0.25">
      <c r="B334" s="63" t="s">
        <v>197</v>
      </c>
      <c r="C334" s="60"/>
      <c r="D334" s="60"/>
      <c r="E334" s="60"/>
      <c r="F334" s="60"/>
      <c r="G334" s="60"/>
      <c r="H334" s="60"/>
      <c r="I334" s="60"/>
      <c r="J334" s="60"/>
      <c r="K334" s="60"/>
      <c r="L334" s="60"/>
      <c r="M334" s="60"/>
      <c r="N334" s="60"/>
      <c r="O334" s="60"/>
      <c r="P334" s="60"/>
      <c r="Q334" s="60"/>
      <c r="R334" s="60"/>
      <c r="S334" s="60"/>
      <c r="T334" s="60"/>
      <c r="U334" s="60"/>
      <c r="V334" s="60"/>
      <c r="W334" s="60"/>
      <c r="X334" s="60"/>
      <c r="Y334" s="60"/>
      <c r="Z334" s="60"/>
      <c r="AA334" s="95"/>
      <c r="AB334" s="60"/>
      <c r="AC334" s="60"/>
      <c r="AD334" s="60"/>
      <c r="AE334" s="60"/>
      <c r="AF334" s="60"/>
      <c r="AG334" s="60"/>
      <c r="AH334" s="60"/>
      <c r="AI334" s="60"/>
      <c r="AJ334" s="60"/>
      <c r="AK334" s="60"/>
      <c r="AL334" s="60"/>
      <c r="AM334" s="60"/>
      <c r="AN334" s="60"/>
      <c r="AO334" s="60"/>
      <c r="AP334" s="60"/>
      <c r="AQ334" s="60"/>
      <c r="AR334" s="60"/>
      <c r="AS334" s="60"/>
      <c r="AT334" s="60"/>
      <c r="AU334" s="60"/>
      <c r="AV334" s="60"/>
      <c r="AW334" s="60"/>
      <c r="AX334" s="60"/>
      <c r="AY334" s="60"/>
      <c r="AZ334" s="60"/>
      <c r="BA334" s="60"/>
      <c r="BB334" s="95"/>
      <c r="BC334" s="60"/>
      <c r="BD334" s="60"/>
      <c r="BE334" s="60"/>
      <c r="BF334" s="60"/>
      <c r="BG334" s="60"/>
      <c r="BH334" s="60"/>
      <c r="BI334" s="60"/>
      <c r="BJ334" s="60"/>
      <c r="BK334" s="60"/>
      <c r="BL334" s="60"/>
      <c r="BM334" s="60"/>
      <c r="BN334" s="60"/>
      <c r="BO334" s="60"/>
      <c r="BP334" s="60"/>
      <c r="BQ334" s="60"/>
      <c r="BR334" s="60"/>
      <c r="BS334" s="60"/>
      <c r="BT334" s="60"/>
      <c r="BU334" s="60"/>
      <c r="BV334" s="60"/>
      <c r="BW334" s="60"/>
      <c r="BX334" s="60"/>
      <c r="BY334" s="60"/>
      <c r="BZ334" s="60"/>
      <c r="CA334" s="60"/>
      <c r="CB334" s="60"/>
      <c r="CC334" s="60"/>
      <c r="CD334" s="60"/>
      <c r="CE334" s="60"/>
      <c r="CF334" s="60"/>
      <c r="CG334" s="95"/>
      <c r="CH334" s="60"/>
      <c r="CI334" s="60"/>
      <c r="CJ334" s="60"/>
      <c r="CK334" s="60"/>
      <c r="CL334" s="60"/>
      <c r="CM334" s="60"/>
      <c r="CN334" s="60"/>
      <c r="CO334" s="60"/>
      <c r="CP334" s="60"/>
      <c r="CQ334" s="60"/>
      <c r="CR334" s="60"/>
      <c r="CS334" s="60"/>
      <c r="CT334" s="60"/>
      <c r="CU334" s="60"/>
      <c r="CV334" s="60"/>
      <c r="CW334" s="60"/>
      <c r="CX334" s="60"/>
      <c r="CY334" s="60"/>
      <c r="CZ334" s="60"/>
      <c r="DA334" s="60"/>
      <c r="DB334" s="60"/>
      <c r="DC334" s="60"/>
      <c r="DD334" s="60"/>
      <c r="DE334" s="60"/>
      <c r="DF334" s="60"/>
      <c r="DG334" s="60"/>
      <c r="DH334" s="60"/>
      <c r="DI334" s="60"/>
      <c r="DJ334" s="60"/>
      <c r="DK334" s="60"/>
      <c r="DL334" s="60"/>
      <c r="DM334" s="60"/>
      <c r="DN334" s="60"/>
      <c r="DO334" s="60"/>
      <c r="DP334" s="60"/>
      <c r="DQ334" s="60"/>
      <c r="DR334" s="60"/>
      <c r="DS334" s="60"/>
      <c r="DT334" s="95"/>
      <c r="DU334" s="60"/>
      <c r="DV334" s="60"/>
      <c r="DW334" s="60"/>
      <c r="DX334" s="60"/>
      <c r="DY334" s="60"/>
      <c r="DZ334" s="60"/>
      <c r="EA334" s="60"/>
      <c r="EB334" s="60"/>
      <c r="EC334" s="60"/>
      <c r="ED334" s="60"/>
      <c r="EE334" s="60"/>
      <c r="EF334" s="60"/>
      <c r="EG334" s="60"/>
      <c r="EH334" s="60"/>
      <c r="EI334" s="60"/>
      <c r="EJ334" s="60"/>
      <c r="EK334" s="60"/>
      <c r="EL334" s="60"/>
      <c r="EM334" s="60"/>
      <c r="EN334" s="60"/>
      <c r="EO334" s="60"/>
      <c r="EP334" s="95"/>
      <c r="ER334" s="60"/>
      <c r="ES334" s="60"/>
      <c r="ET334" s="60"/>
      <c r="EU334" s="60"/>
      <c r="EV334" s="60"/>
      <c r="EW334" s="60"/>
      <c r="EX334" s="60"/>
      <c r="EY334" s="60"/>
      <c r="EZ334" s="60"/>
      <c r="FA334" s="95"/>
    </row>
    <row r="335" spans="2:157" ht="15.75" customHeight="1" x14ac:dyDescent="0.25">
      <c r="B335" s="63" t="s">
        <v>198</v>
      </c>
      <c r="C335" s="60"/>
      <c r="D335" s="60"/>
      <c r="E335" s="60"/>
      <c r="F335" s="60"/>
      <c r="G335" s="60"/>
      <c r="H335" s="60"/>
      <c r="I335" s="60"/>
      <c r="J335" s="60"/>
      <c r="K335" s="60"/>
      <c r="L335" s="60"/>
      <c r="M335" s="60"/>
      <c r="N335" s="60"/>
      <c r="O335" s="60"/>
      <c r="P335" s="60"/>
      <c r="Q335" s="60"/>
      <c r="R335" s="60"/>
      <c r="S335" s="60"/>
      <c r="T335" s="60"/>
      <c r="U335" s="60"/>
      <c r="V335" s="60"/>
      <c r="W335" s="60"/>
      <c r="X335" s="60"/>
      <c r="Y335" s="60"/>
      <c r="Z335" s="60"/>
      <c r="AA335" s="95"/>
      <c r="AB335" s="60"/>
      <c r="AC335" s="60"/>
      <c r="AD335" s="60"/>
      <c r="AE335" s="60"/>
      <c r="AF335" s="60"/>
      <c r="AG335" s="60"/>
      <c r="AH335" s="60"/>
      <c r="AI335" s="60"/>
      <c r="AJ335" s="60"/>
      <c r="AK335" s="60"/>
      <c r="AL335" s="60"/>
      <c r="AM335" s="60"/>
      <c r="AN335" s="60"/>
      <c r="AO335" s="60"/>
      <c r="AP335" s="60"/>
      <c r="AQ335" s="60"/>
      <c r="AR335" s="60"/>
      <c r="AS335" s="60"/>
      <c r="AT335" s="60"/>
      <c r="AU335" s="60"/>
      <c r="AV335" s="60"/>
      <c r="AW335" s="60"/>
      <c r="AX335" s="60"/>
      <c r="AY335" s="60"/>
      <c r="AZ335" s="60"/>
      <c r="BA335" s="60"/>
      <c r="BB335" s="95"/>
      <c r="BC335" s="60"/>
      <c r="BD335" s="60"/>
      <c r="BE335" s="60"/>
      <c r="BF335" s="60"/>
      <c r="BG335" s="60"/>
      <c r="BH335" s="60"/>
      <c r="BI335" s="60"/>
      <c r="BJ335" s="60"/>
      <c r="BK335" s="60"/>
      <c r="BL335" s="60"/>
      <c r="BM335" s="60"/>
      <c r="BN335" s="60"/>
      <c r="BO335" s="60"/>
      <c r="BP335" s="60"/>
      <c r="BQ335" s="60"/>
      <c r="BR335" s="60"/>
      <c r="BS335" s="60"/>
      <c r="BT335" s="60"/>
      <c r="BU335" s="60"/>
      <c r="BV335" s="60"/>
      <c r="BW335" s="60"/>
      <c r="BX335" s="60"/>
      <c r="BY335" s="60"/>
      <c r="BZ335" s="60"/>
      <c r="CA335" s="60"/>
      <c r="CB335" s="60"/>
      <c r="CC335" s="60"/>
      <c r="CD335" s="60"/>
      <c r="CE335" s="60"/>
      <c r="CF335" s="60"/>
      <c r="CG335" s="95"/>
      <c r="CH335" s="60"/>
      <c r="CI335" s="60"/>
      <c r="CJ335" s="60"/>
      <c r="CK335" s="60"/>
      <c r="CL335" s="60"/>
      <c r="CM335" s="60"/>
      <c r="CN335" s="60"/>
      <c r="CO335" s="60"/>
      <c r="CP335" s="60"/>
      <c r="CQ335" s="60"/>
      <c r="CR335" s="60"/>
      <c r="CS335" s="60"/>
      <c r="CT335" s="60"/>
      <c r="CU335" s="60"/>
      <c r="CV335" s="60"/>
      <c r="CW335" s="60"/>
      <c r="CX335" s="60"/>
      <c r="CY335" s="60"/>
      <c r="CZ335" s="60"/>
      <c r="DA335" s="60"/>
      <c r="DB335" s="60"/>
      <c r="DC335" s="60"/>
      <c r="DD335" s="60"/>
      <c r="DE335" s="60"/>
      <c r="DF335" s="60"/>
      <c r="DG335" s="60"/>
      <c r="DH335" s="60"/>
      <c r="DI335" s="60"/>
      <c r="DJ335" s="60"/>
      <c r="DK335" s="60"/>
      <c r="DL335" s="60"/>
      <c r="DM335" s="60"/>
      <c r="DN335" s="60"/>
      <c r="DO335" s="60"/>
      <c r="DP335" s="60"/>
      <c r="DQ335" s="60"/>
      <c r="DR335" s="60"/>
      <c r="DS335" s="60"/>
      <c r="DT335" s="95"/>
      <c r="DU335" s="60"/>
      <c r="DV335" s="60"/>
      <c r="DW335" s="60"/>
      <c r="DX335" s="60"/>
      <c r="DY335" s="60"/>
      <c r="DZ335" s="60"/>
      <c r="EA335" s="60"/>
      <c r="EB335" s="60"/>
      <c r="EC335" s="60"/>
      <c r="ED335" s="60"/>
      <c r="EE335" s="60"/>
      <c r="EF335" s="60"/>
      <c r="EG335" s="60"/>
      <c r="EH335" s="60"/>
      <c r="EI335" s="60"/>
      <c r="EJ335" s="60"/>
      <c r="EK335" s="60"/>
      <c r="EL335" s="60"/>
      <c r="EM335" s="60"/>
      <c r="EN335" s="60"/>
      <c r="EO335" s="60"/>
      <c r="EP335" s="95"/>
      <c r="ER335" s="60"/>
      <c r="ES335" s="60"/>
      <c r="ET335" s="60"/>
      <c r="EU335" s="60"/>
      <c r="EV335" s="60"/>
      <c r="EW335" s="60"/>
      <c r="EX335" s="60"/>
      <c r="EY335" s="60"/>
      <c r="EZ335" s="60"/>
      <c r="FA335" s="95"/>
    </row>
    <row r="336" spans="2:157" ht="15.75" customHeight="1" x14ac:dyDescent="0.25">
      <c r="B336" s="63" t="s">
        <v>199</v>
      </c>
      <c r="C336" s="60"/>
      <c r="D336" s="60"/>
      <c r="E336" s="60"/>
      <c r="F336" s="60"/>
      <c r="G336" s="60"/>
      <c r="H336" s="60"/>
      <c r="I336" s="60"/>
      <c r="J336" s="60"/>
      <c r="K336" s="60"/>
      <c r="L336" s="60"/>
      <c r="M336" s="60"/>
      <c r="N336" s="60"/>
      <c r="O336" s="60"/>
      <c r="P336" s="60"/>
      <c r="Q336" s="60"/>
      <c r="R336" s="60"/>
      <c r="S336" s="60"/>
      <c r="T336" s="60"/>
      <c r="U336" s="60"/>
      <c r="V336" s="60"/>
      <c r="W336" s="60"/>
      <c r="X336" s="60"/>
      <c r="Y336" s="60"/>
      <c r="Z336" s="60"/>
      <c r="AA336" s="95"/>
      <c r="AB336" s="60"/>
      <c r="AC336" s="60"/>
      <c r="AD336" s="60"/>
      <c r="AE336" s="60"/>
      <c r="AF336" s="60"/>
      <c r="AG336" s="60"/>
      <c r="AH336" s="60"/>
      <c r="AI336" s="60"/>
      <c r="AJ336" s="60"/>
      <c r="AK336" s="60"/>
      <c r="AL336" s="60"/>
      <c r="AM336" s="60"/>
      <c r="AN336" s="60"/>
      <c r="AO336" s="60"/>
      <c r="AP336" s="60"/>
      <c r="AQ336" s="60"/>
      <c r="AR336" s="60"/>
      <c r="AS336" s="60"/>
      <c r="AT336" s="60"/>
      <c r="AU336" s="60"/>
      <c r="AV336" s="60"/>
      <c r="AW336" s="60"/>
      <c r="AX336" s="60"/>
      <c r="AY336" s="60"/>
      <c r="AZ336" s="60"/>
      <c r="BA336" s="60"/>
      <c r="BB336" s="95"/>
      <c r="BC336" s="60"/>
      <c r="BD336" s="60"/>
      <c r="BE336" s="60"/>
      <c r="BF336" s="60"/>
      <c r="BG336" s="60"/>
      <c r="BH336" s="60"/>
      <c r="BI336" s="60"/>
      <c r="BJ336" s="60"/>
      <c r="BK336" s="60"/>
      <c r="BL336" s="60"/>
      <c r="BM336" s="60"/>
      <c r="BN336" s="60"/>
      <c r="BO336" s="60"/>
      <c r="BP336" s="60"/>
      <c r="BQ336" s="60"/>
      <c r="BR336" s="60"/>
      <c r="BS336" s="60"/>
      <c r="BT336" s="60"/>
      <c r="BU336" s="60"/>
      <c r="BV336" s="60"/>
      <c r="BW336" s="60"/>
      <c r="BX336" s="60"/>
      <c r="BY336" s="60"/>
      <c r="BZ336" s="60"/>
      <c r="CA336" s="60"/>
      <c r="CB336" s="60"/>
      <c r="CC336" s="60"/>
      <c r="CD336" s="60"/>
      <c r="CE336" s="60"/>
      <c r="CF336" s="60"/>
      <c r="CG336" s="95"/>
      <c r="CH336" s="60"/>
      <c r="CI336" s="60"/>
      <c r="CJ336" s="60"/>
      <c r="CK336" s="60"/>
      <c r="CL336" s="60"/>
      <c r="CM336" s="60"/>
      <c r="CN336" s="60"/>
      <c r="CO336" s="60"/>
      <c r="CP336" s="60"/>
      <c r="CQ336" s="60"/>
      <c r="CR336" s="60"/>
      <c r="CS336" s="60"/>
      <c r="CT336" s="60"/>
      <c r="CU336" s="60"/>
      <c r="CV336" s="60"/>
      <c r="CW336" s="60"/>
      <c r="CX336" s="60"/>
      <c r="CY336" s="60"/>
      <c r="CZ336" s="60"/>
      <c r="DA336" s="60"/>
      <c r="DB336" s="60"/>
      <c r="DC336" s="60"/>
      <c r="DD336" s="60"/>
      <c r="DE336" s="60"/>
      <c r="DF336" s="60"/>
      <c r="DG336" s="60"/>
      <c r="DH336" s="60"/>
      <c r="DI336" s="60"/>
      <c r="DJ336" s="60"/>
      <c r="DK336" s="60"/>
      <c r="DL336" s="60"/>
      <c r="DM336" s="60"/>
      <c r="DN336" s="60"/>
      <c r="DO336" s="60"/>
      <c r="DP336" s="60"/>
      <c r="DQ336" s="60"/>
      <c r="DR336" s="60"/>
      <c r="DS336" s="60"/>
      <c r="DT336" s="95"/>
      <c r="DU336" s="60"/>
      <c r="DV336" s="60"/>
      <c r="DW336" s="60"/>
      <c r="DX336" s="60"/>
      <c r="DY336" s="60"/>
      <c r="DZ336" s="60"/>
      <c r="EA336" s="60"/>
      <c r="EB336" s="60"/>
      <c r="EC336" s="60"/>
      <c r="ED336" s="60"/>
      <c r="EE336" s="60"/>
      <c r="EF336" s="60"/>
      <c r="EG336" s="60"/>
      <c r="EH336" s="60"/>
      <c r="EI336" s="60"/>
      <c r="EJ336" s="60"/>
      <c r="EK336" s="60"/>
      <c r="EL336" s="60"/>
      <c r="EM336" s="60"/>
      <c r="EN336" s="60"/>
      <c r="EO336" s="60"/>
      <c r="EP336" s="95"/>
      <c r="ER336" s="60"/>
      <c r="ES336" s="60"/>
      <c r="ET336" s="60"/>
      <c r="EU336" s="60"/>
      <c r="EV336" s="60"/>
      <c r="EW336" s="60"/>
      <c r="EX336" s="60"/>
      <c r="EY336" s="60"/>
      <c r="EZ336" s="60"/>
      <c r="FA336" s="95"/>
    </row>
    <row r="337" spans="1:157" ht="15.75" customHeight="1" x14ac:dyDescent="0.25">
      <c r="A337"/>
      <c r="B337" s="63" t="s">
        <v>200</v>
      </c>
      <c r="C337" s="60"/>
      <c r="D337" s="60"/>
      <c r="E337" s="60"/>
      <c r="F337" s="60"/>
      <c r="G337" s="60"/>
      <c r="H337" s="60"/>
      <c r="I337" s="60"/>
      <c r="J337" s="60"/>
      <c r="K337" s="60"/>
      <c r="L337" s="60"/>
      <c r="M337" s="60"/>
      <c r="N337" s="60"/>
      <c r="O337" s="60"/>
      <c r="P337" s="60"/>
      <c r="Q337" s="60"/>
      <c r="R337" s="60"/>
      <c r="S337" s="60"/>
      <c r="T337" s="60"/>
      <c r="U337" s="60"/>
      <c r="V337" s="60"/>
      <c r="W337" s="60"/>
      <c r="X337" s="60"/>
      <c r="Y337" s="60"/>
      <c r="Z337" s="60"/>
      <c r="AA337" s="95"/>
      <c r="AB337" s="60"/>
      <c r="AC337" s="60"/>
      <c r="AD337" s="60"/>
      <c r="AE337" s="60"/>
      <c r="AF337" s="60"/>
      <c r="AG337" s="60"/>
      <c r="AH337" s="60"/>
      <c r="AI337" s="60"/>
      <c r="AJ337" s="60"/>
      <c r="AK337" s="60"/>
      <c r="AL337" s="60"/>
      <c r="AM337" s="60"/>
      <c r="AN337" s="60"/>
      <c r="AO337" s="60"/>
      <c r="AP337" s="60"/>
      <c r="AQ337" s="60"/>
      <c r="AR337" s="60"/>
      <c r="AS337" s="60"/>
      <c r="AT337" s="60"/>
      <c r="AU337" s="60"/>
      <c r="AV337" s="60"/>
      <c r="AW337" s="60"/>
      <c r="AX337" s="60"/>
      <c r="AY337" s="60"/>
      <c r="AZ337" s="60"/>
      <c r="BA337" s="60"/>
      <c r="BB337" s="95"/>
      <c r="BC337" s="60"/>
      <c r="BD337" s="60"/>
      <c r="BE337" s="60"/>
      <c r="BF337" s="60"/>
      <c r="BG337" s="60"/>
      <c r="BH337" s="60"/>
      <c r="BI337" s="60"/>
      <c r="BJ337" s="60"/>
      <c r="BK337" s="60"/>
      <c r="BL337" s="60"/>
      <c r="BM337" s="60"/>
      <c r="BN337" s="60"/>
      <c r="BO337" s="60"/>
      <c r="BP337" s="60"/>
      <c r="BQ337" s="60"/>
      <c r="BR337" s="60"/>
      <c r="BS337" s="60"/>
      <c r="BT337" s="60"/>
      <c r="BU337" s="60"/>
      <c r="BV337" s="60"/>
      <c r="BW337" s="60"/>
      <c r="BX337" s="60"/>
      <c r="BY337" s="60"/>
      <c r="BZ337" s="60"/>
      <c r="CA337" s="60"/>
      <c r="CB337" s="60"/>
      <c r="CC337" s="60"/>
      <c r="CD337" s="60"/>
      <c r="CE337" s="60"/>
      <c r="CF337" s="60"/>
      <c r="CG337" s="95"/>
      <c r="CH337" s="60"/>
      <c r="CI337" s="60"/>
      <c r="CJ337" s="60"/>
      <c r="CK337" s="60"/>
      <c r="CL337" s="60"/>
      <c r="CM337" s="60"/>
      <c r="CN337" s="60"/>
      <c r="CO337" s="60"/>
      <c r="CP337" s="60"/>
      <c r="CQ337" s="60"/>
      <c r="CR337" s="60"/>
      <c r="CS337" s="60"/>
      <c r="CT337" s="60"/>
      <c r="CU337" s="60"/>
      <c r="CV337" s="60"/>
      <c r="CW337" s="60"/>
      <c r="CX337" s="60"/>
      <c r="CY337" s="60"/>
      <c r="CZ337" s="60"/>
      <c r="DA337" s="60"/>
      <c r="DB337" s="60"/>
      <c r="DC337" s="60"/>
      <c r="DD337" s="60"/>
      <c r="DE337" s="60"/>
      <c r="DF337" s="60"/>
      <c r="DG337" s="60"/>
      <c r="DH337" s="60"/>
      <c r="DI337" s="60"/>
      <c r="DJ337" s="60"/>
      <c r="DK337" s="60"/>
      <c r="DL337" s="60"/>
      <c r="DM337" s="60"/>
      <c r="DN337" s="60"/>
      <c r="DO337" s="60"/>
      <c r="DP337" s="60"/>
      <c r="DQ337" s="60"/>
      <c r="DR337" s="60"/>
      <c r="DS337" s="60"/>
      <c r="DT337" s="95"/>
      <c r="DU337" s="60"/>
      <c r="DV337" s="60"/>
      <c r="DW337" s="60"/>
      <c r="DX337" s="60"/>
      <c r="DY337" s="60"/>
      <c r="DZ337" s="60"/>
      <c r="EA337" s="60"/>
      <c r="EB337" s="60"/>
      <c r="EC337" s="60"/>
      <c r="ED337" s="60"/>
      <c r="EE337" s="60"/>
      <c r="EF337" s="60"/>
      <c r="EG337" s="60"/>
      <c r="EH337" s="60"/>
      <c r="EI337" s="60"/>
      <c r="EJ337" s="60"/>
      <c r="EK337" s="60"/>
      <c r="EL337" s="60"/>
      <c r="EM337" s="60"/>
      <c r="EN337" s="60"/>
      <c r="EO337" s="60"/>
      <c r="EP337" s="95"/>
      <c r="ER337" s="60"/>
      <c r="ES337" s="60"/>
      <c r="ET337" s="60"/>
      <c r="EU337" s="60"/>
      <c r="EV337" s="60"/>
      <c r="EW337" s="60"/>
      <c r="EX337" s="60"/>
      <c r="EY337" s="60"/>
      <c r="EZ337" s="60"/>
      <c r="FA337" s="95"/>
    </row>
    <row r="338" spans="1:157" ht="14.25" customHeight="1" x14ac:dyDescent="0.25">
      <c r="A338"/>
      <c r="B338" s="63" t="s">
        <v>205</v>
      </c>
      <c r="C338" s="63"/>
      <c r="D338" s="63"/>
      <c r="E338" s="63"/>
      <c r="F338" s="63"/>
      <c r="G338" s="63"/>
      <c r="H338" s="63"/>
      <c r="I338" s="63"/>
      <c r="J338" s="63"/>
      <c r="K338" s="63"/>
      <c r="L338" s="63"/>
      <c r="M338" s="63"/>
      <c r="N338" s="63"/>
      <c r="O338" s="63"/>
      <c r="P338" s="63"/>
      <c r="Q338" s="63"/>
      <c r="R338" s="63"/>
      <c r="S338" s="63"/>
      <c r="T338" s="63"/>
      <c r="U338" s="63"/>
      <c r="V338" s="63"/>
      <c r="W338" s="63"/>
      <c r="X338" s="63"/>
      <c r="Y338" s="63"/>
      <c r="Z338" s="63"/>
      <c r="AA338" s="63"/>
      <c r="AB338" s="63"/>
      <c r="AC338" s="63"/>
      <c r="AD338" s="63"/>
      <c r="AE338" s="63"/>
      <c r="AF338" s="63"/>
      <c r="AG338" s="63"/>
      <c r="AH338" s="63"/>
      <c r="AI338" s="63"/>
      <c r="AJ338" s="63"/>
      <c r="AK338" s="63"/>
      <c r="AL338" s="63"/>
      <c r="AM338" s="63"/>
      <c r="AN338" s="63"/>
      <c r="AO338" s="63"/>
      <c r="AP338" s="63"/>
      <c r="AQ338" s="63"/>
      <c r="AR338" s="63"/>
      <c r="AS338" s="63"/>
      <c r="AT338" s="63"/>
      <c r="AU338" s="63"/>
      <c r="AV338" s="63"/>
      <c r="AW338" s="63"/>
      <c r="AX338" s="63"/>
      <c r="AY338" s="63"/>
      <c r="AZ338" s="63"/>
      <c r="BA338" s="63"/>
      <c r="BB338" s="63"/>
      <c r="BC338" s="63"/>
      <c r="BD338" s="63"/>
      <c r="BE338" s="63"/>
      <c r="BF338" s="63"/>
      <c r="BG338" s="63"/>
      <c r="BH338" s="63"/>
      <c r="BI338" s="63"/>
      <c r="BJ338" s="63"/>
      <c r="BK338" s="63"/>
      <c r="BL338" s="63"/>
      <c r="BM338" s="63"/>
      <c r="BN338" s="63"/>
      <c r="BO338" s="63"/>
      <c r="BP338" s="63"/>
      <c r="BQ338" s="63"/>
      <c r="BR338" s="63"/>
      <c r="BS338" s="63"/>
      <c r="BT338" s="63"/>
      <c r="BU338" s="63"/>
      <c r="BV338" s="63"/>
      <c r="BW338" s="63"/>
      <c r="BX338" s="63"/>
      <c r="BY338" s="63"/>
      <c r="BZ338" s="63"/>
      <c r="CA338" s="63"/>
      <c r="CB338" s="63"/>
      <c r="CC338" s="63"/>
      <c r="CD338" s="63"/>
      <c r="CE338" s="63"/>
      <c r="CF338" s="63"/>
      <c r="CG338" s="63"/>
      <c r="CH338" s="60"/>
      <c r="CI338" s="63"/>
      <c r="CJ338" s="63"/>
      <c r="CK338" s="63"/>
      <c r="CL338" s="63"/>
      <c r="CM338" s="63"/>
      <c r="CN338" s="63"/>
      <c r="CO338" s="63"/>
      <c r="CP338" s="63"/>
      <c r="CQ338" s="63"/>
      <c r="CR338" s="63"/>
      <c r="CS338" s="63"/>
      <c r="CT338" s="63"/>
      <c r="CU338" s="63"/>
      <c r="CV338" s="63"/>
      <c r="CW338" s="63"/>
      <c r="CX338" s="63"/>
      <c r="CY338" s="63"/>
      <c r="CZ338" s="63"/>
      <c r="DA338" s="63"/>
      <c r="DB338" s="63"/>
      <c r="DC338" s="63"/>
      <c r="DD338" s="63"/>
      <c r="DE338" s="63"/>
      <c r="DF338" s="63"/>
      <c r="DG338" s="63"/>
      <c r="DH338" s="63"/>
      <c r="DI338" s="63"/>
      <c r="DJ338" s="63"/>
      <c r="DK338" s="63"/>
      <c r="DL338" s="63"/>
      <c r="DM338" s="63"/>
      <c r="DN338" s="63"/>
      <c r="DO338" s="63"/>
      <c r="DP338" s="63"/>
      <c r="DQ338" s="63"/>
      <c r="DR338" s="63"/>
      <c r="DS338" s="63"/>
      <c r="DT338" s="63"/>
      <c r="DU338" s="60"/>
      <c r="DV338" s="63"/>
      <c r="DW338" s="63"/>
      <c r="DX338" s="63"/>
      <c r="DY338" s="63"/>
      <c r="DZ338" s="63"/>
      <c r="EA338" s="63"/>
      <c r="EB338" s="60"/>
      <c r="EC338" s="60"/>
      <c r="ED338" s="60"/>
      <c r="EE338" s="60"/>
      <c r="EF338" s="60"/>
      <c r="EG338" s="60"/>
      <c r="EH338" s="60"/>
      <c r="EI338" s="63"/>
      <c r="EJ338" s="63"/>
      <c r="EK338" s="63"/>
      <c r="EL338" s="63"/>
      <c r="EM338" s="63"/>
      <c r="EN338" s="63"/>
      <c r="EO338" s="60"/>
      <c r="EP338" s="95"/>
      <c r="ER338" s="60"/>
      <c r="ES338" s="60"/>
      <c r="ET338" s="60"/>
      <c r="EU338" s="60"/>
      <c r="EV338" s="60"/>
      <c r="EW338" s="60"/>
      <c r="EX338" s="60"/>
      <c r="EY338" s="60"/>
      <c r="EZ338" s="60"/>
      <c r="FA338" s="95"/>
    </row>
    <row r="339" spans="1:157" ht="14.25" customHeight="1" x14ac:dyDescent="0.25">
      <c r="A339"/>
      <c r="B339" s="141" t="s">
        <v>206</v>
      </c>
      <c r="C339" s="141"/>
      <c r="D339" s="141"/>
      <c r="E339" s="141"/>
      <c r="F339" s="141"/>
      <c r="G339" s="141"/>
      <c r="H339" s="141"/>
      <c r="I339" s="141"/>
      <c r="J339" s="141"/>
      <c r="K339" s="141"/>
      <c r="L339" s="141"/>
      <c r="M339" s="141"/>
      <c r="N339" s="141"/>
      <c r="O339" s="141"/>
      <c r="P339" s="141"/>
      <c r="Q339" s="141"/>
      <c r="R339" s="141"/>
      <c r="S339" s="141"/>
      <c r="T339" s="141"/>
      <c r="U339" s="141"/>
      <c r="V339" s="141"/>
      <c r="W339" s="141"/>
      <c r="X339" s="141"/>
      <c r="Y339" s="141"/>
      <c r="Z339" s="141"/>
      <c r="AA339" s="141"/>
      <c r="AB339" s="141"/>
      <c r="AC339" s="141"/>
      <c r="AD339" s="141"/>
      <c r="AE339" s="141"/>
      <c r="AF339" s="141"/>
      <c r="AG339" s="141"/>
      <c r="AH339" s="141"/>
      <c r="AI339" s="141"/>
      <c r="AJ339" s="141"/>
      <c r="AK339" s="141"/>
      <c r="AL339" s="141"/>
      <c r="AM339" s="141"/>
      <c r="AN339" s="141"/>
      <c r="AO339" s="141"/>
      <c r="AP339" s="141"/>
      <c r="AQ339" s="141"/>
      <c r="AR339" s="141"/>
      <c r="AS339" s="141"/>
      <c r="AT339" s="141"/>
      <c r="AU339" s="141"/>
      <c r="AV339" s="141"/>
      <c r="AW339" s="141"/>
      <c r="AX339" s="141"/>
      <c r="AY339" s="141"/>
      <c r="AZ339" s="141"/>
      <c r="BA339" s="141"/>
      <c r="BB339" s="141"/>
      <c r="BC339" s="141"/>
      <c r="BD339" s="141"/>
      <c r="BE339" s="141"/>
      <c r="BF339" s="141"/>
      <c r="BG339" s="141"/>
      <c r="BH339" s="141"/>
      <c r="BI339" s="141"/>
      <c r="BJ339" s="141"/>
      <c r="BK339" s="141"/>
      <c r="BL339" s="141"/>
      <c r="BM339" s="141"/>
      <c r="BN339" s="141"/>
      <c r="BO339" s="141"/>
      <c r="BP339" s="141"/>
      <c r="BQ339" s="141"/>
      <c r="BR339" s="141"/>
      <c r="BS339" s="141"/>
      <c r="BT339" s="141"/>
      <c r="BU339" s="141"/>
      <c r="BV339" s="141"/>
      <c r="BW339" s="141"/>
      <c r="BX339" s="141"/>
      <c r="BY339" s="141"/>
      <c r="BZ339" s="141"/>
      <c r="CA339" s="141"/>
      <c r="CB339" s="141"/>
      <c r="CC339" s="141"/>
      <c r="CD339" s="141"/>
      <c r="CE339" s="141"/>
      <c r="CF339" s="141"/>
      <c r="CG339" s="141"/>
      <c r="CH339" s="141"/>
      <c r="CI339" s="141"/>
      <c r="CJ339" s="141"/>
      <c r="CK339" s="141"/>
      <c r="CL339" s="141"/>
      <c r="CM339" s="141"/>
      <c r="CN339" s="141"/>
      <c r="CO339" s="141"/>
      <c r="CP339" s="141"/>
      <c r="CQ339" s="141"/>
      <c r="CR339" s="141"/>
      <c r="CS339" s="141"/>
      <c r="CT339" s="141"/>
      <c r="CU339" s="141"/>
      <c r="CV339" s="141"/>
      <c r="CW339" s="141"/>
      <c r="CX339" s="141"/>
      <c r="CY339" s="141"/>
      <c r="CZ339" s="141"/>
      <c r="DA339" s="141"/>
      <c r="DB339" s="141"/>
      <c r="DC339" s="141"/>
      <c r="DD339" s="141"/>
      <c r="DE339" s="141"/>
      <c r="DF339" s="141"/>
      <c r="DG339" s="141"/>
      <c r="DH339" s="141"/>
      <c r="DI339" s="141"/>
      <c r="DJ339" s="141"/>
      <c r="DK339" s="141"/>
      <c r="DL339" s="141"/>
      <c r="DM339" s="141"/>
      <c r="DN339" s="141"/>
      <c r="DO339" s="141"/>
      <c r="DP339" s="141"/>
      <c r="DQ339" s="141"/>
      <c r="DR339" s="141"/>
      <c r="DS339" s="141"/>
      <c r="DT339" s="141"/>
      <c r="DU339" s="141"/>
      <c r="DV339" s="141"/>
      <c r="DW339" s="141"/>
      <c r="DX339" s="141"/>
      <c r="DY339" s="141"/>
      <c r="DZ339" s="141"/>
      <c r="EA339" s="141"/>
      <c r="EB339" s="141"/>
      <c r="EC339" s="141"/>
      <c r="ED339" s="141"/>
      <c r="EE339" s="141"/>
      <c r="EF339" s="141"/>
      <c r="EG339" s="141"/>
      <c r="EH339" s="141"/>
      <c r="EI339" s="141"/>
      <c r="EJ339" s="141"/>
      <c r="EK339" s="141"/>
      <c r="EL339" s="141"/>
      <c r="EM339" s="141"/>
      <c r="EN339" s="141"/>
      <c r="EO339" s="141"/>
      <c r="EP339" s="141"/>
      <c r="FA339"/>
    </row>
    <row r="340" spans="1:157" ht="16.5" customHeight="1" x14ac:dyDescent="0.25">
      <c r="A340"/>
      <c r="B340" s="60" t="s">
        <v>207</v>
      </c>
      <c r="C340" s="60"/>
      <c r="D340" s="60"/>
      <c r="E340" s="60"/>
      <c r="F340" s="60"/>
      <c r="G340" s="60"/>
      <c r="H340" s="60"/>
      <c r="I340" s="60"/>
      <c r="J340" s="60"/>
      <c r="K340" s="60"/>
      <c r="L340" s="60"/>
      <c r="M340" s="60"/>
      <c r="N340" s="60"/>
      <c r="O340" s="60"/>
      <c r="P340" s="60"/>
      <c r="Q340" s="60"/>
      <c r="R340" s="60"/>
      <c r="S340" s="60"/>
      <c r="T340" s="60"/>
      <c r="U340" s="60"/>
      <c r="V340" s="60"/>
      <c r="W340" s="60"/>
      <c r="X340" s="60"/>
      <c r="Y340" s="60"/>
      <c r="Z340" s="60"/>
      <c r="AA340" s="60"/>
      <c r="AB340" s="60"/>
      <c r="AC340" s="60"/>
      <c r="AD340" s="60"/>
      <c r="AE340" s="60"/>
      <c r="AF340" s="60"/>
      <c r="AG340" s="60"/>
      <c r="AH340" s="60"/>
      <c r="AI340" s="60"/>
      <c r="AJ340" s="60"/>
      <c r="AK340" s="60"/>
      <c r="AL340" s="60"/>
      <c r="AM340" s="60"/>
      <c r="AN340" s="60"/>
      <c r="AO340" s="60"/>
      <c r="AP340" s="60"/>
      <c r="AQ340" s="60"/>
      <c r="AR340" s="60"/>
      <c r="AS340" s="60"/>
      <c r="AT340" s="60"/>
      <c r="AU340" s="60"/>
      <c r="AV340" s="60"/>
      <c r="AW340" s="60"/>
      <c r="AX340" s="60"/>
      <c r="AY340" s="60"/>
      <c r="AZ340" s="60"/>
      <c r="BA340" s="60"/>
      <c r="BB340" s="95"/>
      <c r="BC340" s="60"/>
      <c r="BD340" s="60"/>
      <c r="BE340" s="60"/>
      <c r="BF340" s="60"/>
      <c r="BG340" s="60"/>
      <c r="BH340" s="60"/>
      <c r="BI340" s="60"/>
      <c r="BJ340" s="60"/>
      <c r="BK340" s="60"/>
      <c r="BL340" s="60"/>
      <c r="BM340" s="60"/>
      <c r="BN340" s="60"/>
      <c r="BO340" s="60"/>
      <c r="BP340" s="60"/>
      <c r="BQ340" s="60"/>
      <c r="BR340" s="60"/>
      <c r="BS340" s="60"/>
      <c r="BT340" s="60"/>
      <c r="BU340" s="60"/>
      <c r="BV340" s="60"/>
      <c r="BW340" s="60"/>
      <c r="BX340" s="60"/>
      <c r="BY340" s="60"/>
      <c r="BZ340" s="60"/>
      <c r="CA340" s="60"/>
      <c r="CB340" s="60"/>
      <c r="CC340" s="60"/>
      <c r="CD340" s="60"/>
      <c r="CE340" s="60"/>
      <c r="CF340" s="60"/>
      <c r="CG340" s="95"/>
      <c r="CH340" s="60"/>
      <c r="CI340" s="60"/>
      <c r="CJ340" s="60"/>
      <c r="CK340" s="60"/>
      <c r="CL340" s="60"/>
      <c r="CM340" s="60"/>
      <c r="CN340" s="60"/>
      <c r="CO340" s="60"/>
      <c r="CP340" s="60"/>
      <c r="CQ340" s="60"/>
      <c r="CR340" s="60"/>
      <c r="CS340" s="60"/>
      <c r="CT340" s="60"/>
      <c r="CU340" s="60"/>
      <c r="CV340" s="60"/>
      <c r="CW340" s="60"/>
      <c r="CX340" s="60"/>
      <c r="CY340" s="60"/>
      <c r="CZ340" s="60"/>
      <c r="DA340" s="60"/>
      <c r="DB340" s="60"/>
      <c r="DC340" s="60"/>
      <c r="DD340" s="60"/>
      <c r="DE340" s="60"/>
      <c r="DF340" s="60"/>
      <c r="DG340" s="60"/>
      <c r="DH340" s="60"/>
      <c r="DI340" s="60"/>
      <c r="DJ340" s="60"/>
      <c r="DK340" s="60"/>
      <c r="DL340" s="60"/>
      <c r="DM340" s="60"/>
      <c r="DN340" s="60"/>
      <c r="DO340" s="60"/>
      <c r="DP340" s="60"/>
      <c r="DQ340" s="60"/>
      <c r="DR340" s="60"/>
      <c r="DS340" s="60"/>
      <c r="DT340" s="95"/>
      <c r="DU340" s="60"/>
      <c r="DV340" s="60"/>
      <c r="DW340" s="60"/>
      <c r="DX340" s="60"/>
      <c r="DY340" s="60"/>
      <c r="DZ340" s="60"/>
      <c r="EA340" s="60"/>
      <c r="EB340" s="60"/>
      <c r="EC340" s="60"/>
      <c r="ED340" s="60"/>
      <c r="EE340" s="60"/>
      <c r="EF340" s="60"/>
      <c r="EG340" s="60"/>
      <c r="EH340" s="60"/>
      <c r="EI340" s="60"/>
      <c r="EJ340" s="60"/>
      <c r="EK340" s="60"/>
      <c r="EL340" s="60"/>
      <c r="EM340" s="60"/>
      <c r="EN340" s="60"/>
      <c r="EO340" s="60"/>
      <c r="EP340" s="95"/>
      <c r="ER340" s="60"/>
      <c r="ES340" s="60"/>
      <c r="ET340" s="60"/>
      <c r="EU340" s="60"/>
      <c r="EV340" s="60"/>
      <c r="EW340" s="60"/>
      <c r="EX340" s="60"/>
      <c r="EY340" s="60"/>
      <c r="EZ340" s="60"/>
      <c r="FA340" s="95"/>
    </row>
    <row r="341" spans="1:157" ht="15.75" customHeight="1" x14ac:dyDescent="0.25">
      <c r="A341"/>
      <c r="B341" s="99" t="s">
        <v>281</v>
      </c>
      <c r="C341" s="60"/>
      <c r="D341" s="60"/>
      <c r="E341" s="60"/>
      <c r="F341" s="60"/>
      <c r="G341" s="60"/>
      <c r="H341" s="60"/>
      <c r="I341" s="60"/>
      <c r="J341" s="60"/>
      <c r="K341" s="60"/>
      <c r="L341" s="60"/>
      <c r="M341" s="60"/>
      <c r="N341" s="60"/>
      <c r="O341" s="60"/>
      <c r="P341" s="60"/>
      <c r="Q341" s="60"/>
      <c r="R341" s="60"/>
      <c r="S341" s="60"/>
      <c r="T341" s="60"/>
      <c r="U341" s="60"/>
      <c r="V341" s="60"/>
      <c r="W341" s="60"/>
      <c r="X341" s="60"/>
      <c r="Y341" s="60"/>
      <c r="Z341" s="60"/>
      <c r="AA341" s="60"/>
      <c r="AB341" s="60"/>
      <c r="AC341" s="60"/>
      <c r="AD341" s="60"/>
      <c r="AE341" s="60"/>
      <c r="AF341" s="60"/>
      <c r="AG341" s="60"/>
      <c r="AH341" s="60"/>
      <c r="AI341" s="60"/>
      <c r="AJ341" s="60"/>
      <c r="AK341" s="60"/>
      <c r="AL341" s="60"/>
      <c r="AM341" s="60"/>
      <c r="AN341" s="60"/>
      <c r="AO341" s="60"/>
      <c r="AP341" s="60"/>
      <c r="AQ341" s="60"/>
      <c r="AR341" s="60"/>
      <c r="AS341" s="60"/>
      <c r="AT341" s="60"/>
      <c r="AU341" s="60"/>
      <c r="AV341" s="60"/>
      <c r="AW341" s="60"/>
      <c r="AX341" s="60"/>
      <c r="AY341" s="60"/>
      <c r="AZ341" s="60"/>
      <c r="BA341" s="60"/>
      <c r="BB341" s="95"/>
      <c r="BC341" s="60"/>
      <c r="BD341" s="60"/>
      <c r="BE341" s="60"/>
      <c r="BF341" s="60"/>
      <c r="BG341" s="60"/>
      <c r="BH341" s="60"/>
      <c r="BI341" s="60"/>
      <c r="BJ341" s="60"/>
      <c r="BK341" s="60"/>
      <c r="BL341" s="60"/>
      <c r="BM341" s="60"/>
      <c r="BN341" s="60"/>
      <c r="BO341" s="60"/>
      <c r="BP341" s="60"/>
      <c r="BQ341" s="60"/>
      <c r="BR341" s="60"/>
      <c r="BS341" s="60"/>
      <c r="BT341" s="60"/>
      <c r="BU341" s="60"/>
      <c r="BV341" s="60"/>
      <c r="BW341" s="60"/>
      <c r="BX341" s="60"/>
      <c r="BY341" s="60"/>
      <c r="BZ341" s="60"/>
      <c r="CA341" s="60"/>
      <c r="CB341" s="60"/>
      <c r="CC341" s="60"/>
      <c r="CD341" s="60"/>
      <c r="CE341" s="60"/>
      <c r="CF341" s="60"/>
      <c r="CG341" s="95"/>
      <c r="CH341" s="60"/>
      <c r="CI341" s="60"/>
      <c r="CJ341" s="60"/>
      <c r="CK341" s="60"/>
      <c r="CL341" s="60"/>
      <c r="CM341" s="60"/>
      <c r="CN341" s="60"/>
      <c r="CO341" s="60"/>
      <c r="CP341" s="60"/>
      <c r="CQ341" s="60"/>
      <c r="CR341" s="60"/>
      <c r="CS341" s="60"/>
      <c r="CT341" s="60"/>
      <c r="CU341" s="60"/>
      <c r="CV341" s="60"/>
      <c r="CW341" s="60"/>
      <c r="CX341" s="60"/>
      <c r="CY341" s="60"/>
      <c r="CZ341" s="60"/>
      <c r="DA341" s="60"/>
      <c r="DB341" s="60"/>
      <c r="DC341" s="60"/>
      <c r="DD341" s="60"/>
      <c r="DE341" s="60"/>
      <c r="DF341" s="60"/>
      <c r="DG341" s="60"/>
      <c r="DH341" s="60"/>
      <c r="DI341" s="60"/>
      <c r="DJ341" s="60"/>
      <c r="DK341" s="60"/>
      <c r="DL341" s="60"/>
      <c r="DM341" s="60"/>
      <c r="DN341" s="60"/>
      <c r="DO341" s="60"/>
      <c r="DP341" s="60"/>
      <c r="DQ341" s="60"/>
      <c r="DR341" s="60"/>
      <c r="DS341" s="60"/>
      <c r="DT341" s="95"/>
      <c r="DU341" s="60"/>
      <c r="DV341" s="60"/>
      <c r="DW341" s="60"/>
      <c r="DX341" s="60"/>
      <c r="DY341" s="60"/>
      <c r="DZ341" s="60"/>
      <c r="EA341" s="60"/>
      <c r="EB341" s="60"/>
      <c r="EC341" s="60"/>
      <c r="ED341" s="60"/>
      <c r="EE341" s="60"/>
      <c r="EF341" s="60"/>
      <c r="EG341" s="60"/>
      <c r="EH341" s="60"/>
      <c r="EI341" s="60"/>
      <c r="EJ341" s="60"/>
      <c r="EK341" s="60"/>
      <c r="EL341" s="60"/>
      <c r="EM341" s="60"/>
      <c r="EN341" s="60"/>
      <c r="EO341" s="60"/>
      <c r="EP341" s="95"/>
      <c r="ER341" s="60"/>
      <c r="ES341" s="60"/>
      <c r="ET341" s="60"/>
      <c r="EU341" s="60"/>
      <c r="EV341" s="60"/>
      <c r="EW341" s="60"/>
      <c r="EX341" s="60"/>
      <c r="EY341" s="60"/>
      <c r="EZ341" s="60"/>
      <c r="FA341" s="95"/>
    </row>
    <row r="342" spans="1:157" ht="18" customHeight="1" x14ac:dyDescent="0.25">
      <c r="A342"/>
      <c r="B342" s="67" t="s">
        <v>169</v>
      </c>
      <c r="C342" s="60"/>
      <c r="D342" s="60"/>
      <c r="E342" s="60"/>
      <c r="F342" s="60"/>
      <c r="G342" s="60"/>
      <c r="H342" s="60"/>
      <c r="I342" s="60"/>
      <c r="J342" s="60"/>
      <c r="K342" s="60"/>
      <c r="L342" s="60"/>
      <c r="M342" s="60"/>
      <c r="N342" s="60"/>
      <c r="O342" s="60"/>
      <c r="P342" s="60"/>
      <c r="Q342" s="60"/>
      <c r="R342" s="60"/>
      <c r="S342" s="60"/>
      <c r="T342" s="60"/>
      <c r="U342" s="60"/>
      <c r="V342" s="60"/>
      <c r="W342" s="60"/>
      <c r="X342" s="60"/>
      <c r="Y342" s="60"/>
      <c r="Z342" s="60"/>
      <c r="AA342" s="95"/>
      <c r="AB342" s="60"/>
      <c r="AC342" s="60"/>
      <c r="AD342" s="60"/>
      <c r="AE342" s="60"/>
      <c r="AF342" s="60"/>
      <c r="AG342" s="60"/>
      <c r="AH342" s="60"/>
      <c r="AI342" s="60"/>
      <c r="AJ342" s="60"/>
      <c r="AK342" s="60"/>
      <c r="AL342" s="60"/>
      <c r="AM342" s="60"/>
      <c r="AN342" s="60"/>
      <c r="AO342" s="60"/>
      <c r="AP342" s="60"/>
      <c r="AQ342" s="60"/>
      <c r="AR342" s="60"/>
      <c r="AS342" s="60"/>
      <c r="AT342" s="60"/>
      <c r="AU342" s="60"/>
      <c r="AV342" s="60"/>
      <c r="AW342" s="60"/>
      <c r="AX342" s="60"/>
      <c r="AY342" s="60"/>
      <c r="AZ342" s="60"/>
      <c r="BA342" s="60"/>
      <c r="BB342" s="95"/>
      <c r="BC342" s="60"/>
      <c r="BD342" s="60"/>
      <c r="BE342" s="60"/>
      <c r="BF342" s="60"/>
      <c r="BG342" s="60"/>
      <c r="BH342" s="60"/>
      <c r="BI342" s="60"/>
      <c r="BJ342" s="60"/>
      <c r="BK342" s="60"/>
      <c r="BL342" s="60"/>
      <c r="BM342" s="60"/>
      <c r="BN342" s="60"/>
      <c r="BO342" s="60"/>
      <c r="BP342" s="60"/>
      <c r="BQ342" s="60"/>
      <c r="BR342" s="60"/>
      <c r="BS342" s="60"/>
      <c r="BT342" s="60"/>
      <c r="BU342" s="60"/>
      <c r="BV342" s="60"/>
      <c r="BW342" s="60"/>
      <c r="BX342" s="60"/>
      <c r="BY342" s="60"/>
      <c r="BZ342" s="60"/>
      <c r="CA342" s="60"/>
      <c r="CB342" s="60"/>
      <c r="CC342" s="60"/>
      <c r="CD342" s="60"/>
      <c r="CE342" s="60"/>
      <c r="CF342" s="60"/>
      <c r="CG342" s="95"/>
      <c r="CH342" s="60"/>
      <c r="CI342" s="60"/>
      <c r="CJ342" s="60"/>
      <c r="CK342" s="60"/>
      <c r="CL342" s="60"/>
      <c r="CM342" s="60"/>
      <c r="CN342" s="60"/>
      <c r="CO342" s="60"/>
      <c r="CP342" s="60"/>
      <c r="CQ342" s="60"/>
      <c r="CR342" s="60"/>
      <c r="CS342" s="60"/>
      <c r="CT342" s="60"/>
      <c r="CU342" s="60"/>
      <c r="CV342" s="60"/>
      <c r="CW342" s="60"/>
      <c r="CX342" s="60"/>
      <c r="CY342" s="60"/>
      <c r="CZ342" s="60"/>
      <c r="DA342" s="60"/>
      <c r="DB342" s="60"/>
      <c r="DC342" s="60"/>
      <c r="DD342" s="60"/>
      <c r="DE342" s="60"/>
      <c r="DF342" s="60"/>
      <c r="DG342" s="60"/>
      <c r="DH342" s="60"/>
      <c r="DI342" s="60"/>
      <c r="DJ342" s="60"/>
      <c r="DK342" s="60"/>
      <c r="DL342" s="60"/>
      <c r="DM342" s="60"/>
      <c r="DN342" s="60"/>
      <c r="DO342" s="60"/>
      <c r="DP342" s="60"/>
      <c r="DQ342" s="60"/>
      <c r="DR342" s="60"/>
      <c r="DS342" s="60"/>
      <c r="DT342" s="95"/>
      <c r="DU342" s="60"/>
      <c r="DV342" s="60"/>
      <c r="DW342" s="60"/>
      <c r="DX342" s="60"/>
      <c r="DY342" s="60"/>
      <c r="DZ342" s="60"/>
      <c r="EA342" s="60"/>
      <c r="EB342" s="60"/>
      <c r="EC342" s="60"/>
      <c r="ED342" s="60"/>
      <c r="EE342" s="60"/>
      <c r="EF342" s="60"/>
      <c r="EG342" s="60"/>
      <c r="EH342" s="60"/>
      <c r="EI342" s="60"/>
      <c r="EJ342" s="60"/>
      <c r="EK342" s="60"/>
      <c r="EL342" s="60"/>
      <c r="EM342" s="60"/>
      <c r="EN342" s="60"/>
      <c r="EO342" s="60"/>
      <c r="EP342" s="95"/>
      <c r="ER342" s="60"/>
      <c r="ES342" s="60"/>
      <c r="ET342" s="60"/>
      <c r="EU342" s="60"/>
      <c r="EV342" s="60"/>
      <c r="EW342" s="60"/>
      <c r="EX342" s="60"/>
      <c r="EY342" s="60"/>
      <c r="EZ342" s="60"/>
      <c r="FA342" s="95"/>
    </row>
    <row r="343" spans="1:157" ht="14.25" customHeight="1" x14ac:dyDescent="0.25">
      <c r="A343"/>
      <c r="B343" s="65" t="s">
        <v>170</v>
      </c>
      <c r="C343" s="60"/>
      <c r="D343" s="60"/>
      <c r="E343" s="60"/>
      <c r="F343" s="60"/>
      <c r="G343" s="60"/>
      <c r="H343" s="60"/>
      <c r="I343" s="60"/>
      <c r="J343" s="60"/>
      <c r="K343" s="60"/>
      <c r="L343" s="60"/>
      <c r="M343" s="60"/>
      <c r="N343" s="60"/>
      <c r="O343" s="60"/>
      <c r="P343" s="60"/>
      <c r="Q343" s="60"/>
      <c r="R343" s="60"/>
      <c r="S343" s="60"/>
      <c r="T343" s="60"/>
      <c r="U343" s="60"/>
      <c r="V343" s="60"/>
      <c r="W343" s="60"/>
      <c r="X343" s="60"/>
      <c r="Y343" s="60"/>
      <c r="Z343" s="60"/>
      <c r="AA343" s="95"/>
      <c r="AB343" s="60"/>
      <c r="AC343" s="60"/>
      <c r="AD343" s="60"/>
      <c r="AE343" s="60"/>
      <c r="AF343" s="60"/>
      <c r="AG343" s="60"/>
      <c r="AH343" s="60"/>
      <c r="AI343" s="60"/>
      <c r="AJ343" s="60"/>
      <c r="AK343" s="60"/>
      <c r="AL343" s="60"/>
      <c r="AM343" s="60"/>
      <c r="AN343" s="60"/>
      <c r="AO343" s="60"/>
      <c r="AP343" s="60"/>
      <c r="AQ343" s="60"/>
      <c r="AR343" s="60"/>
      <c r="AS343" s="60"/>
      <c r="AT343" s="60"/>
      <c r="AU343" s="60"/>
      <c r="AV343" s="60"/>
      <c r="AW343" s="60"/>
      <c r="AX343" s="60"/>
      <c r="AY343" s="60"/>
      <c r="AZ343" s="60"/>
      <c r="BA343" s="60"/>
      <c r="BB343" s="95"/>
      <c r="BC343" s="60"/>
      <c r="BD343" s="60"/>
      <c r="BE343" s="60"/>
      <c r="BF343" s="60"/>
      <c r="BG343" s="60"/>
      <c r="BH343" s="60"/>
      <c r="BI343" s="60"/>
      <c r="BJ343" s="60"/>
      <c r="BK343" s="60"/>
      <c r="BL343" s="60"/>
      <c r="BM343" s="60"/>
      <c r="BN343" s="60"/>
      <c r="BO343" s="60"/>
      <c r="BP343" s="60"/>
      <c r="BQ343" s="60"/>
      <c r="BR343" s="60"/>
      <c r="BS343" s="60"/>
      <c r="BT343" s="60"/>
      <c r="BU343" s="60"/>
      <c r="BV343" s="60"/>
      <c r="BW343" s="60"/>
      <c r="BX343" s="60"/>
      <c r="BY343" s="60"/>
      <c r="BZ343" s="60"/>
      <c r="CA343" s="60"/>
      <c r="CB343" s="60"/>
      <c r="CC343" s="60"/>
      <c r="CD343" s="60"/>
      <c r="CE343" s="60"/>
      <c r="CF343" s="60"/>
      <c r="CG343" s="95"/>
      <c r="CH343" s="60"/>
      <c r="CI343" s="60"/>
      <c r="CJ343" s="60"/>
      <c r="CK343" s="60"/>
      <c r="CL343" s="60"/>
      <c r="CM343" s="60"/>
      <c r="CN343" s="60"/>
      <c r="CO343" s="60"/>
      <c r="CP343" s="60"/>
      <c r="CQ343" s="60"/>
      <c r="CR343" s="60"/>
      <c r="CS343" s="60"/>
      <c r="CT343" s="60"/>
      <c r="CU343" s="60"/>
      <c r="CV343" s="60"/>
      <c r="CW343" s="60"/>
      <c r="CX343" s="60"/>
      <c r="CY343" s="60"/>
      <c r="CZ343" s="60"/>
      <c r="DA343" s="60"/>
      <c r="DB343" s="60"/>
      <c r="DC343" s="60"/>
      <c r="DD343" s="60"/>
      <c r="DE343" s="60"/>
      <c r="DF343" s="60"/>
      <c r="DG343" s="60"/>
      <c r="DH343" s="60"/>
      <c r="DI343" s="60"/>
      <c r="DJ343" s="60"/>
      <c r="DK343" s="60"/>
      <c r="DL343" s="60"/>
      <c r="DM343" s="60"/>
      <c r="DN343" s="60"/>
      <c r="DO343" s="60"/>
      <c r="DP343" s="60"/>
      <c r="DQ343" s="60"/>
      <c r="DR343" s="60"/>
      <c r="DS343" s="60"/>
      <c r="DT343" s="95"/>
      <c r="DU343" s="60"/>
      <c r="DV343" s="60"/>
      <c r="DW343" s="60"/>
      <c r="DX343" s="60"/>
      <c r="DY343" s="60"/>
      <c r="DZ343" s="60"/>
      <c r="EA343" s="60"/>
      <c r="EB343" s="60"/>
      <c r="EC343" s="60"/>
      <c r="ED343" s="60"/>
      <c r="EE343" s="60"/>
      <c r="EF343" s="60"/>
      <c r="EG343" s="60"/>
      <c r="EH343" s="60"/>
      <c r="EI343" s="60"/>
      <c r="EJ343" s="60"/>
      <c r="EK343" s="60"/>
      <c r="EL343" s="60"/>
      <c r="EM343" s="60"/>
      <c r="EN343" s="60"/>
      <c r="EO343" s="60"/>
      <c r="EP343" s="95"/>
      <c r="ER343" s="60"/>
      <c r="ES343" s="60"/>
      <c r="ET343" s="60"/>
      <c r="EU343" s="60"/>
      <c r="EV343" s="60"/>
      <c r="EW343" s="60"/>
      <c r="EX343" s="60"/>
      <c r="EY343" s="60"/>
      <c r="EZ343" s="60"/>
      <c r="FA343" s="95"/>
    </row>
    <row r="344" spans="1:157" ht="15.75" customHeight="1" x14ac:dyDescent="0.25">
      <c r="B344" s="120" t="s">
        <v>272</v>
      </c>
      <c r="C344" s="60"/>
      <c r="D344" s="60"/>
      <c r="E344" s="60"/>
      <c r="F344" s="60"/>
      <c r="G344" s="60"/>
      <c r="H344" s="60"/>
      <c r="I344" s="60"/>
      <c r="J344" s="60"/>
      <c r="K344" s="60"/>
      <c r="L344" s="60"/>
      <c r="M344" s="60"/>
      <c r="N344" s="60"/>
      <c r="O344" s="60"/>
      <c r="P344" s="60"/>
      <c r="Q344" s="60"/>
      <c r="R344" s="60"/>
      <c r="S344" s="60"/>
      <c r="T344" s="60"/>
      <c r="U344" s="60"/>
      <c r="V344" s="60"/>
      <c r="W344" s="60"/>
      <c r="X344" s="60"/>
      <c r="Y344" s="60"/>
      <c r="Z344" s="60"/>
      <c r="AA344" s="95"/>
      <c r="AB344" s="60"/>
      <c r="AC344" s="60"/>
      <c r="AD344" s="60"/>
      <c r="AE344" s="60"/>
      <c r="AF344" s="60"/>
      <c r="AG344" s="60"/>
      <c r="AH344" s="60"/>
      <c r="AI344" s="60"/>
      <c r="AJ344" s="60"/>
      <c r="AK344" s="60"/>
      <c r="AL344" s="60"/>
      <c r="AM344" s="60"/>
      <c r="AN344" s="60"/>
      <c r="AO344" s="60"/>
      <c r="AP344" s="60"/>
      <c r="AQ344" s="60"/>
      <c r="AR344" s="60"/>
      <c r="AS344" s="60"/>
      <c r="AT344" s="60"/>
      <c r="AU344" s="60"/>
      <c r="AV344" s="60"/>
      <c r="AW344" s="60"/>
      <c r="AX344" s="60"/>
      <c r="AY344" s="60"/>
      <c r="AZ344" s="60"/>
      <c r="BA344" s="60"/>
      <c r="BB344" s="95"/>
      <c r="BC344" s="60"/>
      <c r="BD344" s="60"/>
      <c r="BE344" s="60"/>
      <c r="BF344" s="60"/>
      <c r="BG344" s="60"/>
      <c r="BH344" s="60"/>
      <c r="BI344" s="60"/>
      <c r="BJ344" s="60"/>
      <c r="BK344" s="60"/>
      <c r="BL344" s="60"/>
      <c r="BM344" s="60"/>
      <c r="BN344" s="60"/>
      <c r="BO344" s="60"/>
      <c r="BP344" s="60"/>
      <c r="BQ344" s="60"/>
      <c r="BR344" s="60"/>
      <c r="BS344" s="60"/>
      <c r="BT344" s="60"/>
      <c r="BU344" s="60"/>
      <c r="BV344" s="60"/>
      <c r="BW344" s="60"/>
      <c r="BX344" s="60"/>
      <c r="BY344" s="60"/>
      <c r="BZ344" s="60"/>
      <c r="CA344" s="60"/>
      <c r="CB344" s="60"/>
      <c r="CC344" s="60"/>
      <c r="CD344" s="60"/>
      <c r="CE344" s="60"/>
      <c r="CF344" s="60"/>
      <c r="CG344" s="95"/>
      <c r="CH344" s="60"/>
      <c r="CI344" s="60"/>
      <c r="CJ344" s="60"/>
      <c r="CK344" s="60"/>
      <c r="CL344" s="60"/>
      <c r="CM344" s="60"/>
      <c r="CN344" s="60"/>
      <c r="CO344" s="60"/>
      <c r="CP344" s="60"/>
      <c r="CQ344" s="60"/>
      <c r="CR344" s="60"/>
      <c r="CS344" s="60"/>
      <c r="CT344" s="60"/>
      <c r="CU344" s="60"/>
      <c r="CV344" s="60"/>
      <c r="CW344" s="60"/>
      <c r="CX344" s="60"/>
      <c r="CY344" s="60"/>
      <c r="CZ344" s="60"/>
      <c r="DA344" s="60"/>
      <c r="DB344" s="60"/>
      <c r="DC344" s="60"/>
      <c r="DD344" s="60"/>
      <c r="DE344" s="60"/>
      <c r="DF344" s="60"/>
      <c r="DG344" s="60"/>
      <c r="DH344" s="60"/>
      <c r="DI344" s="60"/>
      <c r="DJ344" s="60"/>
      <c r="DK344" s="60"/>
      <c r="DL344" s="60"/>
      <c r="DM344" s="60"/>
      <c r="DN344" s="60"/>
      <c r="DO344" s="60"/>
      <c r="DP344" s="60"/>
      <c r="DQ344" s="60"/>
      <c r="DR344" s="60"/>
      <c r="DS344" s="60"/>
      <c r="DT344" s="95"/>
      <c r="DU344" s="60"/>
      <c r="DV344" s="60"/>
      <c r="DW344" s="60"/>
      <c r="DX344" s="60"/>
      <c r="DY344" s="60"/>
      <c r="DZ344" s="60"/>
      <c r="EA344" s="60"/>
      <c r="EB344" s="60"/>
      <c r="EC344" s="60"/>
      <c r="ED344" s="60"/>
      <c r="EE344" s="60"/>
      <c r="EF344" s="60"/>
      <c r="EG344" s="60"/>
      <c r="EH344" s="60"/>
      <c r="EI344" s="60"/>
      <c r="EJ344" s="60"/>
      <c r="EK344" s="60"/>
      <c r="EL344" s="60"/>
      <c r="EM344" s="60"/>
      <c r="EN344" s="60"/>
      <c r="EO344" s="60"/>
      <c r="EP344" s="95"/>
      <c r="ER344" s="60"/>
      <c r="ES344" s="60"/>
      <c r="ET344" s="60"/>
      <c r="EU344" s="60"/>
      <c r="EV344" s="60"/>
      <c r="EW344" s="60"/>
      <c r="EX344" s="60"/>
      <c r="EY344" s="60"/>
      <c r="EZ344" s="60"/>
      <c r="FA344" s="95"/>
    </row>
    <row r="345" spans="1:157" ht="15.75" customHeight="1" x14ac:dyDescent="0.25">
      <c r="B345" s="120" t="s">
        <v>273</v>
      </c>
      <c r="C345" s="86"/>
      <c r="D345" s="86"/>
      <c r="E345" s="86"/>
      <c r="F345" s="86"/>
      <c r="G345" s="86"/>
      <c r="H345" s="86"/>
      <c r="I345" s="86"/>
      <c r="J345" s="86"/>
      <c r="K345" s="86"/>
      <c r="L345" s="86"/>
      <c r="M345" s="86"/>
      <c r="N345" s="86"/>
      <c r="O345" s="86"/>
      <c r="P345" s="86"/>
      <c r="Q345" s="86"/>
      <c r="R345" s="86"/>
      <c r="S345" s="86"/>
      <c r="T345" s="86"/>
      <c r="U345" s="86"/>
      <c r="V345" s="86"/>
      <c r="W345" s="86"/>
      <c r="X345" s="86"/>
      <c r="Y345" s="86"/>
      <c r="Z345" s="86"/>
      <c r="AA345" s="86"/>
      <c r="AB345" s="70"/>
      <c r="AC345" s="70"/>
      <c r="AD345" s="70"/>
      <c r="AE345" s="70"/>
      <c r="AF345" s="70"/>
      <c r="AG345" s="70"/>
      <c r="AH345" s="70"/>
      <c r="AI345" s="70"/>
      <c r="AJ345" s="70"/>
      <c r="AK345" s="70"/>
      <c r="AL345" s="70"/>
      <c r="AM345" s="70"/>
      <c r="AN345" s="70"/>
      <c r="AO345" s="70"/>
      <c r="AP345" s="70"/>
      <c r="AQ345" s="70"/>
      <c r="AR345" s="70"/>
      <c r="AS345" s="70"/>
      <c r="AT345" s="70"/>
      <c r="AU345" s="70"/>
      <c r="AV345" s="70"/>
      <c r="AW345" s="70"/>
      <c r="AX345" s="70"/>
      <c r="AY345" s="70"/>
      <c r="AZ345" s="70"/>
      <c r="BA345" s="70"/>
      <c r="BB345" s="70"/>
      <c r="BC345" s="70"/>
      <c r="BD345" s="70"/>
      <c r="BE345" s="70"/>
      <c r="BF345" s="70"/>
      <c r="BG345" s="70"/>
      <c r="BH345" s="70"/>
      <c r="BI345" s="70"/>
      <c r="BJ345" s="70"/>
      <c r="BK345" s="70"/>
      <c r="BL345" s="70"/>
      <c r="BM345" s="70"/>
      <c r="BN345" s="70"/>
      <c r="BO345" s="70"/>
      <c r="BP345" s="70"/>
      <c r="BQ345" s="70"/>
      <c r="BR345" s="70"/>
      <c r="BS345" s="70"/>
      <c r="BT345" s="70"/>
      <c r="BU345" s="70"/>
      <c r="BV345" s="70"/>
      <c r="BW345" s="70"/>
      <c r="BX345" s="70"/>
      <c r="BY345" s="70"/>
      <c r="BZ345" s="70"/>
      <c r="CA345" s="70"/>
      <c r="CB345" s="70"/>
      <c r="CC345" s="70"/>
      <c r="CD345" s="70"/>
      <c r="CE345" s="70"/>
      <c r="CF345" s="70"/>
      <c r="CG345" s="70"/>
      <c r="CH345" s="60"/>
      <c r="CI345" s="70"/>
      <c r="CJ345" s="70"/>
      <c r="CK345" s="70"/>
      <c r="CL345" s="70"/>
      <c r="CM345" s="70"/>
      <c r="CN345" s="70"/>
      <c r="CO345" s="70"/>
      <c r="CP345" s="70"/>
      <c r="CQ345" s="70"/>
      <c r="CR345" s="70"/>
      <c r="CS345" s="70"/>
      <c r="CT345" s="70"/>
      <c r="CU345" s="70"/>
      <c r="CV345" s="70"/>
      <c r="CW345" s="70"/>
      <c r="CX345" s="70"/>
      <c r="CY345" s="70"/>
      <c r="CZ345" s="70"/>
      <c r="DA345" s="70"/>
      <c r="DB345" s="70"/>
      <c r="DC345" s="70"/>
      <c r="DD345" s="70"/>
      <c r="DE345" s="70"/>
      <c r="DF345" s="70"/>
      <c r="DG345" s="70"/>
      <c r="DH345" s="70"/>
      <c r="DI345" s="70"/>
      <c r="DJ345" s="70"/>
      <c r="DK345" s="70"/>
      <c r="DL345" s="70"/>
      <c r="DM345" s="70"/>
      <c r="DN345" s="70"/>
      <c r="DO345" s="70"/>
      <c r="DP345" s="70"/>
      <c r="DQ345" s="70"/>
      <c r="DR345" s="70"/>
      <c r="DS345" s="70"/>
      <c r="DT345" s="70"/>
      <c r="DU345" s="60"/>
      <c r="DV345" s="70"/>
      <c r="DW345" s="70"/>
      <c r="DX345" s="70"/>
      <c r="DY345" s="70"/>
      <c r="DZ345" s="70"/>
      <c r="EA345" s="70"/>
      <c r="EB345" s="60"/>
      <c r="EC345" s="60"/>
      <c r="ED345" s="60"/>
      <c r="EE345" s="60"/>
      <c r="EF345" s="60"/>
      <c r="EG345" s="60"/>
      <c r="EH345" s="60"/>
      <c r="EI345" s="70"/>
      <c r="EJ345" s="70"/>
      <c r="EK345" s="70"/>
      <c r="EL345" s="70"/>
      <c r="EM345" s="70"/>
      <c r="EN345" s="70"/>
      <c r="EO345" s="60"/>
      <c r="EP345" s="95"/>
      <c r="ER345" s="60"/>
      <c r="ES345" s="60"/>
      <c r="ET345" s="60"/>
      <c r="EU345" s="60"/>
      <c r="EV345" s="60"/>
      <c r="EW345" s="60"/>
      <c r="EX345" s="60"/>
      <c r="EY345" s="60"/>
      <c r="EZ345" s="60"/>
      <c r="FA345" s="95"/>
    </row>
    <row r="346" spans="1:157" ht="15.75" customHeight="1" x14ac:dyDescent="0.25">
      <c r="B346" s="120" t="s">
        <v>275</v>
      </c>
      <c r="C346" s="86"/>
      <c r="D346" s="86"/>
      <c r="E346" s="86"/>
      <c r="F346" s="86"/>
      <c r="G346" s="86"/>
      <c r="H346" s="86"/>
      <c r="I346" s="86"/>
      <c r="J346" s="86"/>
      <c r="K346" s="86"/>
      <c r="L346" s="86"/>
      <c r="M346" s="86"/>
      <c r="N346" s="86"/>
      <c r="O346" s="86"/>
      <c r="P346" s="86"/>
      <c r="Q346" s="86"/>
      <c r="R346" s="86"/>
      <c r="S346" s="86"/>
      <c r="T346" s="86"/>
      <c r="U346" s="86"/>
      <c r="V346" s="86"/>
      <c r="W346" s="86"/>
      <c r="X346" s="86"/>
      <c r="Y346" s="86"/>
      <c r="Z346" s="86"/>
      <c r="AA346" s="86"/>
      <c r="AB346" s="70"/>
      <c r="AC346" s="70"/>
      <c r="AD346" s="70"/>
      <c r="AE346" s="70"/>
      <c r="AF346" s="70"/>
      <c r="AG346" s="70"/>
      <c r="AH346" s="70"/>
      <c r="AI346" s="70"/>
      <c r="AJ346" s="70"/>
      <c r="AK346" s="70"/>
      <c r="AL346" s="70"/>
      <c r="AM346" s="70"/>
      <c r="AN346" s="70"/>
      <c r="AO346" s="70"/>
      <c r="AP346" s="70"/>
      <c r="AQ346" s="70"/>
      <c r="AR346" s="70"/>
      <c r="AS346" s="70"/>
      <c r="AT346" s="70"/>
      <c r="AU346" s="70"/>
      <c r="AV346" s="70"/>
      <c r="AW346" s="70"/>
      <c r="AX346" s="70"/>
      <c r="AY346" s="70"/>
      <c r="AZ346" s="70"/>
      <c r="BA346" s="70"/>
      <c r="BB346" s="70"/>
      <c r="BC346" s="70"/>
      <c r="BD346" s="70"/>
      <c r="BE346" s="70"/>
      <c r="BF346" s="70"/>
      <c r="BG346" s="70"/>
      <c r="BH346" s="70"/>
      <c r="BI346" s="70"/>
      <c r="BJ346" s="70"/>
      <c r="BK346" s="70"/>
      <c r="BL346" s="70"/>
      <c r="BM346" s="70"/>
      <c r="BN346" s="70"/>
      <c r="BO346" s="70"/>
      <c r="BP346" s="70"/>
      <c r="BQ346" s="70"/>
      <c r="BR346" s="70"/>
      <c r="BS346" s="70"/>
      <c r="BT346" s="70"/>
      <c r="BU346" s="70"/>
      <c r="BV346" s="70"/>
      <c r="BW346" s="70"/>
      <c r="BX346" s="70"/>
      <c r="BY346" s="70"/>
      <c r="BZ346" s="70"/>
      <c r="CA346" s="70"/>
      <c r="CB346" s="70"/>
      <c r="CC346" s="70"/>
      <c r="CD346" s="70"/>
      <c r="CE346" s="70"/>
      <c r="CF346" s="70"/>
      <c r="CG346" s="70"/>
      <c r="CH346" s="60"/>
      <c r="CI346" s="70"/>
      <c r="CJ346" s="70"/>
      <c r="CK346" s="70"/>
      <c r="CL346" s="70"/>
      <c r="CM346" s="70"/>
      <c r="CN346" s="70"/>
      <c r="CO346" s="70"/>
      <c r="CP346" s="70"/>
      <c r="CQ346" s="70"/>
      <c r="CR346" s="70"/>
      <c r="CS346" s="70"/>
      <c r="CT346" s="70"/>
      <c r="CU346" s="70"/>
      <c r="CV346" s="70"/>
      <c r="CW346" s="70"/>
      <c r="CX346" s="70"/>
      <c r="CY346" s="70"/>
      <c r="CZ346" s="70"/>
      <c r="DA346" s="70"/>
      <c r="DB346" s="70"/>
      <c r="DC346" s="70"/>
      <c r="DD346" s="70"/>
      <c r="DE346" s="70"/>
      <c r="DF346" s="70"/>
      <c r="DG346" s="70"/>
      <c r="DH346" s="70"/>
      <c r="DI346" s="70"/>
      <c r="DJ346" s="70"/>
      <c r="DK346" s="70"/>
      <c r="DL346" s="70"/>
      <c r="DM346" s="70"/>
      <c r="DN346" s="70"/>
      <c r="DO346" s="70"/>
      <c r="DP346" s="70"/>
      <c r="DQ346" s="70"/>
      <c r="DR346" s="70"/>
      <c r="DS346" s="70"/>
      <c r="DT346" s="70"/>
      <c r="DU346" s="60"/>
      <c r="DV346" s="70"/>
      <c r="DW346" s="70"/>
      <c r="DX346" s="70"/>
      <c r="DY346" s="70"/>
      <c r="DZ346" s="70"/>
      <c r="EA346" s="70"/>
      <c r="EB346" s="60"/>
      <c r="EC346" s="60"/>
      <c r="ED346" s="60"/>
      <c r="EE346" s="60"/>
      <c r="EF346" s="60"/>
      <c r="EG346" s="60"/>
      <c r="EH346" s="60"/>
      <c r="EI346" s="70"/>
      <c r="EJ346" s="70"/>
      <c r="EK346" s="70"/>
      <c r="EL346" s="70"/>
      <c r="EM346" s="70"/>
      <c r="EN346" s="70"/>
      <c r="EO346" s="60"/>
      <c r="EP346" s="95"/>
      <c r="ER346" s="60"/>
      <c r="ES346" s="60"/>
      <c r="ET346" s="60"/>
      <c r="EU346" s="60"/>
      <c r="EV346" s="60"/>
      <c r="EW346" s="60"/>
      <c r="EX346" s="60"/>
      <c r="EY346" s="60"/>
      <c r="EZ346" s="60"/>
      <c r="FA346" s="95"/>
    </row>
    <row r="347" spans="1:157" ht="17.25" customHeight="1" x14ac:dyDescent="0.25">
      <c r="B347" s="65" t="s">
        <v>171</v>
      </c>
      <c r="C347" s="64"/>
      <c r="D347" s="64"/>
      <c r="E347" s="64"/>
      <c r="F347" s="64"/>
      <c r="G347" s="64"/>
      <c r="H347" s="64"/>
      <c r="I347" s="64"/>
      <c r="J347" s="64"/>
      <c r="K347" s="64"/>
      <c r="L347" s="64"/>
      <c r="M347" s="64"/>
      <c r="N347" s="64"/>
      <c r="O347" s="64"/>
      <c r="P347" s="64"/>
      <c r="Q347" s="64"/>
      <c r="R347" s="64"/>
      <c r="S347" s="64"/>
      <c r="T347" s="64"/>
      <c r="U347" s="64"/>
      <c r="V347" s="64"/>
      <c r="W347" s="64"/>
      <c r="X347" s="64"/>
      <c r="Y347" s="64"/>
      <c r="Z347" s="64"/>
      <c r="AA347" s="64"/>
      <c r="AB347" s="64"/>
      <c r="AC347" s="64"/>
      <c r="AD347" s="64"/>
      <c r="AE347" s="64"/>
      <c r="AF347" s="64"/>
      <c r="AG347" s="64"/>
      <c r="AH347" s="64"/>
      <c r="AI347" s="64"/>
      <c r="AJ347" s="64"/>
      <c r="AK347" s="64"/>
      <c r="AL347" s="64"/>
      <c r="AM347" s="64"/>
      <c r="AN347" s="64"/>
      <c r="AO347" s="64"/>
      <c r="AP347" s="64"/>
      <c r="AQ347" s="64"/>
      <c r="AR347" s="64"/>
      <c r="AS347" s="64"/>
      <c r="AT347" s="64"/>
      <c r="AU347" s="64"/>
      <c r="AV347" s="64"/>
      <c r="AW347" s="64"/>
      <c r="AX347" s="64"/>
      <c r="AY347" s="64"/>
      <c r="AZ347" s="64"/>
      <c r="BA347" s="64"/>
      <c r="BB347" s="64"/>
      <c r="BC347" s="64"/>
      <c r="BD347" s="64"/>
      <c r="BE347" s="64"/>
      <c r="BF347" s="64"/>
      <c r="BG347" s="64"/>
      <c r="BH347" s="64"/>
      <c r="BI347" s="64"/>
      <c r="BJ347" s="64"/>
      <c r="BK347" s="64"/>
      <c r="BL347" s="64"/>
      <c r="BM347" s="64"/>
      <c r="BN347" s="64"/>
      <c r="BO347" s="64"/>
      <c r="BP347" s="64"/>
      <c r="BQ347" s="64"/>
      <c r="BR347" s="64"/>
      <c r="BS347" s="64"/>
      <c r="BT347" s="64"/>
      <c r="BU347" s="64"/>
      <c r="BV347" s="64"/>
      <c r="BW347" s="64"/>
      <c r="BX347" s="64"/>
      <c r="BY347" s="64"/>
      <c r="BZ347" s="64"/>
      <c r="CA347" s="64"/>
      <c r="CB347" s="64"/>
      <c r="CC347" s="64"/>
      <c r="CD347" s="64"/>
      <c r="CE347" s="64"/>
      <c r="CF347" s="64"/>
      <c r="CG347" s="64"/>
      <c r="CH347" s="60"/>
      <c r="CI347" s="64"/>
      <c r="CJ347" s="64"/>
      <c r="CK347" s="64"/>
      <c r="CL347" s="64"/>
      <c r="CM347" s="64"/>
      <c r="CN347" s="64"/>
      <c r="CO347" s="64"/>
      <c r="CP347" s="64"/>
      <c r="CQ347" s="64"/>
      <c r="CR347" s="64"/>
      <c r="CS347" s="64"/>
      <c r="CT347" s="64"/>
      <c r="CU347" s="64"/>
      <c r="CV347" s="64"/>
      <c r="CW347" s="64"/>
      <c r="CX347" s="64"/>
      <c r="CY347" s="64"/>
      <c r="CZ347" s="64"/>
      <c r="DA347" s="64"/>
      <c r="DB347" s="64"/>
      <c r="DC347" s="64"/>
      <c r="DD347" s="64"/>
      <c r="DE347" s="64"/>
      <c r="DF347" s="64"/>
      <c r="DG347" s="64"/>
      <c r="DH347" s="64"/>
      <c r="DI347" s="64"/>
      <c r="DJ347" s="64"/>
      <c r="DK347" s="64"/>
      <c r="DL347" s="64"/>
      <c r="DM347" s="64"/>
      <c r="DN347" s="64"/>
      <c r="DO347" s="64"/>
      <c r="DP347" s="64"/>
      <c r="DQ347" s="64"/>
      <c r="DR347" s="64"/>
      <c r="DS347" s="64"/>
      <c r="DT347" s="64"/>
      <c r="DU347" s="60"/>
      <c r="DV347" s="64"/>
      <c r="DW347" s="64"/>
      <c r="DX347" s="64"/>
      <c r="DY347" s="64"/>
      <c r="DZ347" s="64"/>
      <c r="EA347" s="64"/>
      <c r="EB347" s="60"/>
      <c r="EC347" s="60"/>
      <c r="ED347" s="60"/>
      <c r="EE347" s="60"/>
      <c r="EF347" s="60"/>
      <c r="EG347" s="60"/>
      <c r="EH347" s="60"/>
      <c r="EI347" s="64"/>
      <c r="EJ347" s="64"/>
      <c r="EK347" s="64"/>
      <c r="EL347" s="64"/>
      <c r="EM347" s="64"/>
      <c r="EN347" s="64"/>
      <c r="EO347" s="60"/>
      <c r="EP347" s="95"/>
      <c r="ER347" s="60"/>
      <c r="ES347" s="60"/>
      <c r="ET347" s="60"/>
      <c r="EU347" s="60"/>
      <c r="EV347" s="60"/>
      <c r="EW347" s="60"/>
      <c r="EX347" s="60"/>
      <c r="EY347" s="60"/>
      <c r="EZ347" s="60"/>
      <c r="FA347" s="95"/>
    </row>
    <row r="348" spans="1:157" s="1" customFormat="1" x14ac:dyDescent="0.25">
      <c r="B348" s="120" t="s">
        <v>270</v>
      </c>
      <c r="C348" s="4"/>
      <c r="D348" s="4"/>
      <c r="E348" s="4"/>
      <c r="F348" s="4"/>
      <c r="G348" s="4"/>
      <c r="H348" s="4"/>
      <c r="I348" s="4"/>
      <c r="J348" s="4"/>
      <c r="K348" s="4"/>
      <c r="L348" s="4"/>
      <c r="M348" s="4"/>
      <c r="N348" s="4"/>
      <c r="O348" s="4"/>
      <c r="P348" s="4"/>
      <c r="Q348" s="4"/>
      <c r="R348" s="4"/>
      <c r="S348" s="4"/>
      <c r="T348" s="4"/>
      <c r="U348" s="4"/>
      <c r="V348" s="4"/>
      <c r="W348" s="4"/>
      <c r="X348" s="4"/>
      <c r="Y348" s="4"/>
      <c r="Z348" s="4"/>
      <c r="AA348" s="121"/>
      <c r="AB348" s="4"/>
      <c r="AC348" s="4"/>
      <c r="AD348" s="4"/>
      <c r="AE348" s="4"/>
      <c r="AF348" s="4"/>
      <c r="AG348" s="4"/>
      <c r="AH348" s="4"/>
      <c r="AI348" s="4"/>
      <c r="AJ348" s="4"/>
      <c r="AK348" s="4"/>
      <c r="AL348" s="4"/>
      <c r="AM348" s="4"/>
      <c r="AN348" s="4"/>
      <c r="AO348" s="4"/>
      <c r="AP348" s="4"/>
      <c r="AQ348" s="4"/>
      <c r="AR348" s="4"/>
      <c r="AS348" s="4"/>
      <c r="AT348" s="4"/>
      <c r="AU348" s="4"/>
      <c r="AV348" s="4"/>
      <c r="AW348" s="4"/>
      <c r="AX348" s="4"/>
      <c r="AY348" s="4"/>
      <c r="AZ348" s="4"/>
      <c r="BA348" s="4"/>
      <c r="BB348" s="121"/>
      <c r="BC348" s="4"/>
      <c r="BD348" s="4"/>
      <c r="BE348" s="4"/>
      <c r="BF348" s="4"/>
      <c r="BG348" s="4"/>
      <c r="BH348" s="4"/>
      <c r="BI348" s="4"/>
      <c r="BJ348" s="4"/>
      <c r="BK348" s="4"/>
      <c r="BL348" s="4"/>
      <c r="BM348" s="4"/>
      <c r="BN348" s="4"/>
      <c r="BO348" s="4"/>
      <c r="BP348" s="4"/>
      <c r="BQ348" s="4"/>
      <c r="BR348" s="4"/>
      <c r="BS348" s="4"/>
      <c r="BT348" s="4"/>
      <c r="BU348" s="4"/>
      <c r="BV348" s="4"/>
      <c r="BW348" s="4"/>
      <c r="BX348" s="4"/>
      <c r="BY348" s="4"/>
      <c r="BZ348" s="4"/>
      <c r="CA348" s="4"/>
      <c r="CB348" s="4"/>
      <c r="CC348" s="4"/>
      <c r="CD348" s="4"/>
      <c r="CE348" s="4"/>
      <c r="CF348" s="4"/>
      <c r="CG348" s="121"/>
      <c r="CH348" s="4"/>
      <c r="CI348" s="4"/>
      <c r="CJ348" s="4"/>
      <c r="CK348" s="4"/>
      <c r="CL348" s="4"/>
      <c r="CM348" s="4"/>
      <c r="CN348" s="4"/>
      <c r="CO348" s="4"/>
      <c r="CP348" s="4"/>
      <c r="CQ348" s="4"/>
      <c r="CR348" s="4"/>
      <c r="CS348" s="4"/>
      <c r="CT348" s="4"/>
      <c r="CU348" s="4"/>
      <c r="CV348" s="4"/>
      <c r="CW348" s="4"/>
      <c r="CX348" s="4"/>
      <c r="CY348" s="4"/>
      <c r="CZ348" s="4"/>
      <c r="DA348" s="4"/>
      <c r="DB348" s="4"/>
      <c r="DC348" s="4"/>
      <c r="DD348" s="4"/>
      <c r="DE348" s="4"/>
      <c r="DF348" s="4"/>
      <c r="DG348" s="4"/>
      <c r="DH348" s="4"/>
      <c r="DI348" s="4"/>
      <c r="DJ348" s="4"/>
      <c r="DK348" s="4"/>
      <c r="DL348" s="4"/>
      <c r="DM348" s="4"/>
      <c r="DN348" s="4"/>
      <c r="DO348" s="4"/>
      <c r="DP348" s="4"/>
      <c r="DQ348" s="4"/>
      <c r="DR348" s="4"/>
      <c r="DS348" s="4"/>
      <c r="DT348" s="121"/>
      <c r="DU348" s="4"/>
      <c r="DV348" s="4"/>
      <c r="DW348" s="4"/>
      <c r="DX348" s="4"/>
      <c r="DY348" s="4"/>
      <c r="DZ348" s="4"/>
      <c r="EA348" s="4"/>
      <c r="EB348" s="4"/>
      <c r="EC348" s="4"/>
      <c r="ED348" s="4"/>
      <c r="EE348" s="4"/>
      <c r="EF348" s="4"/>
      <c r="EG348" s="4"/>
      <c r="EH348" s="4"/>
      <c r="EI348" s="4"/>
      <c r="EJ348" s="4"/>
      <c r="EK348" s="4"/>
      <c r="EL348" s="4"/>
      <c r="EM348" s="4"/>
      <c r="EN348" s="4"/>
      <c r="EO348" s="4"/>
      <c r="EP348" s="121"/>
      <c r="ER348" s="4"/>
      <c r="ES348" s="4"/>
      <c r="ET348" s="4"/>
      <c r="EU348" s="4"/>
      <c r="EV348" s="4"/>
      <c r="EW348" s="4"/>
      <c r="EX348" s="4"/>
      <c r="EY348" s="4"/>
      <c r="EZ348" s="4"/>
      <c r="FA348" s="121"/>
    </row>
    <row r="349" spans="1:157" s="1" customFormat="1" x14ac:dyDescent="0.25">
      <c r="B349" s="139" t="s">
        <v>271</v>
      </c>
      <c r="C349" s="139"/>
      <c r="D349" s="139"/>
      <c r="E349" s="139"/>
      <c r="F349" s="139"/>
      <c r="G349" s="139"/>
      <c r="H349" s="139"/>
      <c r="I349" s="139"/>
      <c r="J349" s="139"/>
      <c r="K349" s="139"/>
      <c r="L349" s="139"/>
      <c r="M349" s="139"/>
      <c r="N349" s="139"/>
      <c r="O349" s="139"/>
      <c r="P349" s="139"/>
      <c r="Q349" s="139"/>
      <c r="R349" s="139"/>
      <c r="S349" s="139"/>
      <c r="T349" s="139"/>
      <c r="U349" s="139"/>
      <c r="V349" s="139"/>
      <c r="W349" s="139"/>
      <c r="X349" s="139"/>
      <c r="Y349" s="139"/>
      <c r="Z349" s="139"/>
      <c r="AA349" s="139"/>
      <c r="AB349" s="139"/>
      <c r="AC349" s="139"/>
      <c r="AD349" s="139"/>
      <c r="AE349" s="139"/>
      <c r="AF349" s="139"/>
      <c r="AG349" s="139"/>
      <c r="AH349" s="139"/>
      <c r="AI349" s="139"/>
      <c r="AJ349" s="139"/>
      <c r="AK349" s="139"/>
      <c r="AL349" s="139"/>
      <c r="AM349" s="139"/>
      <c r="AN349" s="139"/>
      <c r="AO349" s="139"/>
      <c r="AP349" s="139"/>
      <c r="AQ349" s="139"/>
      <c r="AR349" s="139"/>
      <c r="AS349" s="139"/>
      <c r="AT349" s="139"/>
      <c r="AU349" s="139"/>
      <c r="AV349" s="139"/>
      <c r="AW349" s="139"/>
      <c r="AX349" s="139"/>
      <c r="AY349" s="139"/>
      <c r="AZ349" s="139"/>
      <c r="BA349" s="139"/>
      <c r="BB349" s="139"/>
      <c r="BC349" s="139"/>
      <c r="BD349" s="139"/>
      <c r="BE349" s="139"/>
      <c r="BF349" s="139"/>
      <c r="BG349" s="139"/>
      <c r="BH349" s="139"/>
      <c r="BI349" s="139"/>
      <c r="BJ349" s="139"/>
      <c r="BK349" s="139"/>
      <c r="BL349" s="139"/>
      <c r="BM349" s="139"/>
      <c r="BN349" s="139"/>
      <c r="BO349" s="139"/>
      <c r="BP349" s="139"/>
      <c r="BQ349" s="139"/>
      <c r="BR349" s="139"/>
      <c r="BS349" s="139"/>
      <c r="BT349" s="139"/>
      <c r="BU349" s="139"/>
      <c r="BV349" s="139"/>
      <c r="BW349" s="139"/>
      <c r="BX349" s="139"/>
      <c r="BY349" s="139"/>
      <c r="BZ349" s="139"/>
      <c r="CA349" s="139"/>
      <c r="CB349" s="139"/>
      <c r="CC349" s="139"/>
      <c r="CD349" s="139"/>
      <c r="CE349" s="139"/>
      <c r="CF349" s="139"/>
      <c r="CG349" s="139"/>
      <c r="CH349" s="4"/>
      <c r="CI349" s="4"/>
      <c r="CJ349" s="4"/>
      <c r="CK349" s="4"/>
      <c r="CL349" s="4"/>
      <c r="CM349" s="4"/>
      <c r="CN349" s="4"/>
      <c r="CO349" s="4"/>
      <c r="CP349" s="4"/>
      <c r="CQ349" s="4"/>
      <c r="CR349" s="4"/>
      <c r="CS349" s="4"/>
      <c r="CT349" s="4"/>
      <c r="CU349" s="4"/>
      <c r="CV349" s="4"/>
      <c r="CW349" s="4"/>
      <c r="CX349" s="4"/>
      <c r="CY349" s="4"/>
      <c r="CZ349" s="4"/>
      <c r="DA349" s="4"/>
      <c r="DB349" s="4"/>
      <c r="DC349" s="4"/>
      <c r="DD349" s="4"/>
      <c r="DE349" s="4"/>
      <c r="DF349" s="4"/>
      <c r="DG349" s="4"/>
      <c r="DH349" s="4"/>
      <c r="DI349" s="4"/>
      <c r="DJ349" s="4"/>
      <c r="DK349" s="4"/>
      <c r="DL349" s="4"/>
      <c r="DM349" s="4"/>
      <c r="DN349" s="4"/>
      <c r="DO349" s="4"/>
      <c r="DP349" s="4"/>
      <c r="DQ349" s="4"/>
      <c r="DR349" s="4"/>
      <c r="DS349" s="4"/>
      <c r="DT349" s="4"/>
      <c r="DU349" s="4"/>
      <c r="DV349" s="4"/>
      <c r="DW349" s="4"/>
      <c r="DX349" s="4"/>
      <c r="DY349" s="4"/>
      <c r="DZ349" s="4"/>
      <c r="EA349" s="4"/>
      <c r="EB349" s="4"/>
      <c r="EC349" s="4"/>
      <c r="ED349" s="4"/>
      <c r="EE349" s="4"/>
      <c r="EF349" s="4"/>
      <c r="EG349" s="4"/>
      <c r="EH349" s="4"/>
      <c r="EI349" s="4"/>
      <c r="EJ349" s="4"/>
      <c r="EK349" s="4"/>
      <c r="EL349" s="4"/>
      <c r="EM349" s="4"/>
      <c r="EN349" s="4"/>
      <c r="EO349" s="4"/>
      <c r="EP349" s="121"/>
      <c r="ER349" s="4"/>
      <c r="ES349" s="4"/>
      <c r="ET349" s="4"/>
      <c r="EU349" s="4"/>
      <c r="EV349" s="4"/>
      <c r="EW349" s="4"/>
      <c r="EX349" s="4"/>
      <c r="EY349" s="4"/>
      <c r="EZ349" s="4"/>
      <c r="FA349" s="121"/>
    </row>
    <row r="350" spans="1:157" x14ac:dyDescent="0.25">
      <c r="B350" s="142" t="s">
        <v>172</v>
      </c>
      <c r="C350" s="142"/>
      <c r="D350" s="142"/>
      <c r="E350" s="142"/>
      <c r="F350" s="142"/>
      <c r="G350" s="142"/>
      <c r="H350" s="142"/>
      <c r="I350" s="142"/>
      <c r="J350" s="142"/>
      <c r="K350" s="142"/>
      <c r="L350" s="142"/>
      <c r="M350" s="142"/>
      <c r="N350" s="142"/>
      <c r="O350" s="142"/>
      <c r="P350" s="142"/>
      <c r="Q350" s="142"/>
      <c r="R350" s="142"/>
      <c r="S350" s="142"/>
      <c r="T350" s="142"/>
      <c r="U350" s="142"/>
      <c r="V350" s="142"/>
      <c r="W350" s="142"/>
      <c r="X350" s="142"/>
      <c r="Y350" s="142"/>
      <c r="Z350" s="142"/>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60"/>
      <c r="CI350" s="60"/>
      <c r="CJ350" s="60"/>
      <c r="CK350" s="60"/>
      <c r="CL350" s="60"/>
      <c r="CM350" s="60"/>
      <c r="CN350" s="60"/>
      <c r="CO350" s="60"/>
      <c r="CP350" s="60"/>
      <c r="CQ350" s="60"/>
      <c r="CR350" s="60"/>
      <c r="CS350" s="60"/>
      <c r="CT350" s="60"/>
      <c r="CU350" s="60"/>
      <c r="CV350" s="60"/>
      <c r="CW350" s="60"/>
      <c r="CX350" s="60"/>
      <c r="CY350" s="60"/>
      <c r="CZ350" s="60"/>
      <c r="DA350" s="60"/>
      <c r="DB350" s="60"/>
      <c r="DC350" s="60"/>
      <c r="DD350" s="60"/>
      <c r="DE350" s="60"/>
      <c r="DF350" s="60"/>
      <c r="DG350" s="60"/>
      <c r="DH350" s="60"/>
      <c r="DI350" s="60"/>
      <c r="DJ350" s="60"/>
      <c r="DK350" s="60"/>
      <c r="DL350" s="60"/>
      <c r="DM350" s="60"/>
      <c r="DN350" s="60"/>
      <c r="DO350" s="60"/>
      <c r="DP350" s="60"/>
      <c r="DQ350" s="60"/>
      <c r="DR350" s="60"/>
      <c r="DS350" s="60"/>
      <c r="DT350" s="60"/>
      <c r="DU350" s="60"/>
      <c r="DV350" s="60"/>
      <c r="DW350" s="60"/>
      <c r="DX350" s="60"/>
      <c r="DY350" s="60"/>
      <c r="DZ350" s="60"/>
      <c r="EA350" s="60"/>
      <c r="EB350" s="60"/>
      <c r="EC350" s="60"/>
      <c r="ED350" s="60"/>
      <c r="EE350" s="60"/>
      <c r="EF350" s="60"/>
      <c r="EG350" s="60"/>
      <c r="EH350" s="60"/>
      <c r="EI350" s="60"/>
      <c r="EJ350" s="60"/>
      <c r="EK350" s="60"/>
      <c r="EL350" s="60"/>
      <c r="EM350" s="60"/>
      <c r="EN350" s="60"/>
      <c r="EO350" s="60"/>
      <c r="EP350" s="95"/>
      <c r="ER350" s="60"/>
      <c r="ES350" s="60"/>
      <c r="ET350" s="60"/>
      <c r="EU350" s="60"/>
      <c r="EV350" s="60"/>
      <c r="EW350" s="60"/>
      <c r="EX350" s="60"/>
      <c r="EY350" s="60"/>
      <c r="EZ350" s="60"/>
      <c r="FA350" s="95"/>
    </row>
    <row r="351" spans="1:157" x14ac:dyDescent="0.25">
      <c r="B351" s="119" t="s">
        <v>276</v>
      </c>
      <c r="C351" s="66"/>
      <c r="D351" s="66"/>
      <c r="E351" s="66"/>
      <c r="F351" s="66"/>
      <c r="G351" s="66"/>
      <c r="H351" s="66"/>
      <c r="I351" s="66"/>
      <c r="J351" s="66"/>
      <c r="K351" s="66"/>
      <c r="L351" s="66"/>
      <c r="M351" s="66"/>
      <c r="N351" s="66"/>
      <c r="O351" s="66"/>
      <c r="P351" s="66"/>
      <c r="Q351" s="66"/>
      <c r="R351" s="66"/>
      <c r="S351" s="66"/>
      <c r="T351" s="66"/>
      <c r="U351" s="66"/>
      <c r="V351" s="66"/>
      <c r="W351" s="66"/>
      <c r="X351" s="66"/>
      <c r="Y351" s="66"/>
      <c r="Z351" s="66"/>
      <c r="AA351" s="66"/>
      <c r="AB351" s="66"/>
      <c r="AC351" s="66"/>
      <c r="AD351" s="66"/>
      <c r="AE351" s="66"/>
      <c r="AF351" s="66"/>
      <c r="AG351" s="66"/>
      <c r="AH351" s="66"/>
      <c r="AI351" s="66"/>
      <c r="AJ351" s="66"/>
      <c r="AK351" s="66"/>
      <c r="AL351" s="66"/>
      <c r="AM351" s="66"/>
      <c r="AN351" s="66"/>
      <c r="AO351" s="66"/>
      <c r="AP351" s="66"/>
      <c r="AQ351" s="66"/>
      <c r="AR351" s="66"/>
      <c r="AS351" s="66"/>
      <c r="AT351" s="66"/>
      <c r="AU351" s="66"/>
      <c r="AV351" s="66"/>
      <c r="AW351" s="66"/>
      <c r="AX351" s="66"/>
      <c r="AY351" s="66"/>
      <c r="AZ351" s="66"/>
      <c r="BA351" s="66"/>
      <c r="BB351" s="66"/>
      <c r="BC351" s="66"/>
      <c r="BD351" s="66"/>
      <c r="BE351" s="66"/>
      <c r="BF351" s="66"/>
      <c r="BG351" s="66"/>
      <c r="BH351" s="66"/>
      <c r="BI351" s="66"/>
      <c r="BJ351" s="66"/>
      <c r="BK351" s="66"/>
      <c r="BL351" s="66"/>
      <c r="BM351" s="66"/>
      <c r="BN351" s="66"/>
      <c r="BO351" s="66"/>
      <c r="BP351" s="66"/>
      <c r="BQ351" s="66"/>
      <c r="BR351" s="66"/>
      <c r="BS351" s="66"/>
      <c r="BT351" s="66"/>
      <c r="BU351" s="66"/>
      <c r="BV351" s="66"/>
      <c r="BW351" s="66"/>
      <c r="BX351" s="66"/>
      <c r="BY351" s="66"/>
      <c r="BZ351" s="66"/>
      <c r="CA351" s="66"/>
      <c r="CB351" s="66"/>
      <c r="CC351" s="66"/>
      <c r="CD351" s="66"/>
      <c r="CE351" s="66"/>
      <c r="CF351" s="66"/>
      <c r="CG351" s="66"/>
      <c r="CH351" s="60"/>
      <c r="CI351" s="66"/>
      <c r="CJ351" s="66"/>
      <c r="CK351" s="66"/>
      <c r="CL351" s="66"/>
      <c r="CM351" s="66"/>
      <c r="CN351" s="66"/>
      <c r="CO351" s="66"/>
      <c r="CP351" s="66"/>
      <c r="CQ351" s="66"/>
      <c r="CR351" s="66"/>
      <c r="CS351" s="66"/>
      <c r="CT351" s="66"/>
      <c r="CU351" s="66"/>
      <c r="CV351" s="66"/>
      <c r="CW351" s="66"/>
      <c r="CX351" s="66"/>
      <c r="CY351" s="66"/>
      <c r="CZ351" s="66"/>
      <c r="DA351" s="66"/>
      <c r="DB351" s="66"/>
      <c r="DC351" s="66"/>
      <c r="DD351" s="66"/>
      <c r="DE351" s="66"/>
      <c r="DF351" s="66"/>
      <c r="DG351" s="66"/>
      <c r="DH351" s="66"/>
      <c r="DI351" s="66"/>
      <c r="DJ351" s="66"/>
      <c r="DK351" s="66"/>
      <c r="DL351" s="66"/>
      <c r="DM351" s="66"/>
      <c r="DN351" s="66"/>
      <c r="DO351" s="66"/>
      <c r="DP351" s="66"/>
      <c r="DQ351" s="66"/>
      <c r="DR351" s="66"/>
      <c r="DS351" s="66"/>
      <c r="DT351" s="66"/>
      <c r="DU351" s="60"/>
      <c r="DV351" s="66"/>
      <c r="DW351" s="66"/>
      <c r="DX351" s="66"/>
      <c r="DY351" s="66"/>
      <c r="DZ351" s="66"/>
      <c r="EA351" s="66"/>
      <c r="EB351" s="60"/>
      <c r="EC351" s="60"/>
      <c r="ED351" s="60"/>
      <c r="EE351" s="60"/>
      <c r="EF351" s="60"/>
      <c r="EG351" s="60"/>
      <c r="EH351" s="60"/>
      <c r="EI351" s="66"/>
      <c r="EJ351" s="66"/>
      <c r="EK351" s="66"/>
      <c r="EL351" s="66"/>
      <c r="EM351" s="66"/>
      <c r="EN351" s="66"/>
      <c r="EO351" s="60"/>
      <c r="EP351" s="95"/>
      <c r="ER351" s="60"/>
      <c r="ES351" s="60"/>
      <c r="ET351" s="60"/>
      <c r="EU351" s="60"/>
      <c r="EV351" s="60"/>
      <c r="EW351" s="60"/>
      <c r="EX351" s="60"/>
      <c r="EY351" s="60"/>
      <c r="EZ351" s="60"/>
      <c r="FA351" s="95"/>
    </row>
    <row r="352" spans="1:157" x14ac:dyDescent="0.25">
      <c r="B352" s="87" t="s">
        <v>173</v>
      </c>
      <c r="C352" s="88"/>
      <c r="D352" s="88"/>
      <c r="E352" s="88"/>
      <c r="F352" s="88"/>
      <c r="G352" s="88"/>
      <c r="H352" s="88"/>
      <c r="I352" s="88"/>
      <c r="J352" s="88"/>
      <c r="K352" s="88"/>
      <c r="L352" s="88"/>
      <c r="M352" s="88"/>
      <c r="N352" s="88"/>
      <c r="O352" s="88"/>
      <c r="P352" s="88"/>
      <c r="Q352" s="88"/>
      <c r="R352" s="88"/>
      <c r="S352" s="88"/>
      <c r="T352" s="88"/>
      <c r="U352" s="88"/>
      <c r="V352" s="88"/>
      <c r="W352" s="88"/>
      <c r="X352" s="88"/>
      <c r="Y352" s="88"/>
      <c r="Z352" s="88"/>
      <c r="AA352" s="88"/>
      <c r="AB352" s="88"/>
      <c r="AC352" s="88"/>
      <c r="AD352" s="88"/>
      <c r="AE352" s="88"/>
      <c r="AF352" s="88"/>
      <c r="AG352" s="88"/>
      <c r="AH352" s="88"/>
      <c r="AI352" s="88"/>
      <c r="AJ352" s="88"/>
      <c r="AK352" s="88"/>
      <c r="AL352" s="88"/>
      <c r="AM352" s="88"/>
      <c r="AN352" s="88"/>
      <c r="AO352" s="88"/>
      <c r="AP352" s="88"/>
      <c r="AQ352" s="88"/>
      <c r="AR352" s="88"/>
      <c r="AS352" s="88"/>
      <c r="AT352" s="88"/>
      <c r="AU352" s="88"/>
      <c r="AV352" s="88"/>
      <c r="AW352" s="88"/>
      <c r="AX352" s="88"/>
      <c r="AY352" s="88"/>
      <c r="AZ352" s="88"/>
      <c r="BA352" s="88"/>
      <c r="BB352" s="88"/>
      <c r="BC352" s="88"/>
      <c r="BD352" s="88"/>
      <c r="BE352" s="88"/>
      <c r="BF352" s="88"/>
      <c r="BG352" s="88"/>
      <c r="BH352" s="88"/>
      <c r="BI352" s="88"/>
      <c r="BJ352" s="88"/>
      <c r="BK352" s="88"/>
      <c r="BL352" s="88"/>
      <c r="BM352" s="88"/>
      <c r="BN352" s="88"/>
      <c r="BO352" s="88"/>
      <c r="BP352" s="88"/>
      <c r="BQ352" s="88"/>
      <c r="BR352" s="88"/>
      <c r="BS352" s="88"/>
      <c r="BT352" s="88"/>
      <c r="BU352" s="88"/>
      <c r="BV352" s="88"/>
      <c r="BW352" s="88"/>
      <c r="BX352" s="88"/>
      <c r="BY352" s="88"/>
      <c r="BZ352" s="88"/>
      <c r="CA352" s="88"/>
      <c r="CB352" s="88"/>
      <c r="CC352" s="88"/>
      <c r="CD352" s="88"/>
      <c r="CE352" s="88"/>
      <c r="CF352" s="88"/>
      <c r="CG352" s="88"/>
      <c r="CH352" s="60"/>
      <c r="CI352" s="88"/>
      <c r="CJ352" s="88"/>
      <c r="CK352" s="88"/>
      <c r="CL352" s="88"/>
      <c r="CM352" s="88"/>
      <c r="CN352" s="88"/>
      <c r="CO352" s="88"/>
      <c r="CP352" s="88"/>
      <c r="CQ352" s="88"/>
      <c r="CR352" s="88"/>
      <c r="CS352" s="88"/>
      <c r="CT352" s="88"/>
      <c r="CU352" s="88"/>
      <c r="CV352" s="88"/>
      <c r="CW352" s="88"/>
      <c r="CX352" s="88"/>
      <c r="CY352" s="88"/>
      <c r="CZ352" s="88"/>
      <c r="DA352" s="88"/>
      <c r="DB352" s="88"/>
      <c r="DC352" s="88"/>
      <c r="DD352" s="88"/>
      <c r="DE352" s="88"/>
      <c r="DF352" s="88"/>
      <c r="DG352" s="88"/>
      <c r="DH352" s="88"/>
      <c r="DI352" s="88"/>
      <c r="DJ352" s="88"/>
      <c r="DK352" s="88"/>
      <c r="DL352" s="88"/>
      <c r="DM352" s="88"/>
      <c r="DN352" s="88"/>
      <c r="DO352" s="88"/>
      <c r="DP352" s="88"/>
      <c r="DQ352" s="88"/>
      <c r="DR352" s="88"/>
      <c r="DS352" s="88"/>
      <c r="DT352" s="88"/>
      <c r="DU352" s="60"/>
      <c r="DV352" s="88"/>
      <c r="DW352" s="88"/>
      <c r="DX352" s="88"/>
      <c r="DY352" s="88"/>
      <c r="DZ352" s="88"/>
      <c r="EA352" s="88"/>
      <c r="EB352" s="60"/>
      <c r="EC352" s="60"/>
      <c r="ED352" s="60"/>
      <c r="EE352" s="60"/>
      <c r="EF352" s="60"/>
      <c r="EG352" s="60"/>
      <c r="EH352" s="60"/>
      <c r="EI352" s="88"/>
      <c r="EJ352" s="88"/>
      <c r="EK352" s="88"/>
      <c r="EL352" s="88"/>
      <c r="EM352" s="88"/>
      <c r="EN352" s="88"/>
      <c r="EO352" s="60"/>
      <c r="EP352" s="95"/>
      <c r="ER352" s="60"/>
      <c r="ES352" s="60"/>
      <c r="ET352" s="60"/>
      <c r="EU352" s="60"/>
      <c r="EV352" s="60"/>
      <c r="EW352" s="60"/>
      <c r="EX352" s="60"/>
      <c r="EY352" s="60"/>
      <c r="EZ352" s="60"/>
      <c r="FA352" s="95"/>
    </row>
    <row r="353" spans="2:157" x14ac:dyDescent="0.25">
      <c r="B353" s="143" t="s">
        <v>174</v>
      </c>
      <c r="C353" s="143"/>
      <c r="D353" s="143"/>
      <c r="E353" s="143"/>
      <c r="F353" s="143"/>
      <c r="G353" s="143"/>
      <c r="H353" s="143"/>
      <c r="I353" s="143"/>
      <c r="J353" s="143"/>
      <c r="K353" s="143"/>
      <c r="L353" s="143"/>
      <c r="M353" s="143"/>
      <c r="N353" s="143"/>
      <c r="O353" s="143"/>
      <c r="P353" s="143"/>
      <c r="Q353" s="143"/>
      <c r="R353" s="143"/>
      <c r="S353" s="143"/>
      <c r="T353" s="143"/>
      <c r="U353" s="143"/>
      <c r="V353" s="143"/>
      <c r="W353" s="143"/>
      <c r="X353" s="143"/>
      <c r="Y353" s="143"/>
      <c r="Z353" s="143"/>
      <c r="AA353" s="143"/>
      <c r="AB353" s="143"/>
      <c r="AC353" s="143"/>
      <c r="AD353" s="143"/>
      <c r="AE353" s="143"/>
      <c r="AF353" s="143"/>
      <c r="AG353" s="143"/>
      <c r="AH353" s="143"/>
      <c r="AI353" s="143"/>
      <c r="AJ353" s="143"/>
      <c r="AK353" s="143"/>
      <c r="AL353" s="143"/>
      <c r="AM353" s="143"/>
      <c r="AN353" s="143"/>
      <c r="AO353" s="143"/>
      <c r="AP353" s="143"/>
      <c r="AQ353" s="143"/>
      <c r="AR353" s="143"/>
      <c r="AS353" s="143"/>
      <c r="AT353" s="143"/>
      <c r="AU353" s="143"/>
      <c r="AV353" s="143"/>
      <c r="AW353" s="143"/>
      <c r="AX353" s="143"/>
      <c r="AY353" s="143"/>
      <c r="AZ353" s="143"/>
      <c r="BA353" s="143"/>
      <c r="BB353" s="143"/>
      <c r="BC353" s="143"/>
      <c r="BD353" s="143"/>
      <c r="BE353" s="143"/>
      <c r="BF353" s="143"/>
      <c r="BG353" s="143"/>
      <c r="BH353" s="143"/>
      <c r="BI353" s="143"/>
      <c r="BJ353" s="143"/>
      <c r="BK353" s="143"/>
      <c r="BL353" s="143"/>
      <c r="BM353" s="143"/>
      <c r="BN353" s="143"/>
      <c r="BO353" s="143"/>
      <c r="BP353" s="143"/>
      <c r="BQ353" s="143"/>
      <c r="BR353" s="143"/>
      <c r="BS353" s="143"/>
      <c r="BT353" s="143"/>
      <c r="BU353" s="143"/>
      <c r="BV353" s="143"/>
      <c r="BW353" s="143"/>
      <c r="BX353" s="143"/>
      <c r="BY353" s="143"/>
      <c r="BZ353" s="143"/>
      <c r="CA353" s="143"/>
      <c r="CB353" s="143"/>
      <c r="CC353" s="143"/>
      <c r="CD353" s="143"/>
      <c r="CE353" s="143"/>
      <c r="CF353" s="143"/>
      <c r="CG353" s="143"/>
      <c r="CH353" s="60"/>
      <c r="CI353" s="60"/>
      <c r="CJ353" s="60"/>
      <c r="CK353" s="60"/>
      <c r="CL353" s="60"/>
      <c r="CM353" s="60"/>
      <c r="CN353" s="60"/>
      <c r="CO353" s="60"/>
      <c r="CP353" s="60"/>
      <c r="CQ353" s="60"/>
      <c r="CR353" s="60"/>
      <c r="CS353" s="60"/>
      <c r="CT353" s="60"/>
      <c r="CU353" s="60"/>
      <c r="CV353" s="60"/>
      <c r="CW353" s="60"/>
      <c r="CX353" s="60"/>
      <c r="CY353" s="60"/>
      <c r="CZ353" s="60"/>
      <c r="DA353" s="60"/>
      <c r="DB353" s="60"/>
      <c r="DC353" s="60"/>
      <c r="DD353" s="60"/>
      <c r="DE353" s="60"/>
      <c r="DF353" s="60"/>
      <c r="DG353" s="60"/>
      <c r="DH353" s="60"/>
      <c r="DI353" s="60"/>
      <c r="DJ353" s="60"/>
      <c r="DK353" s="60"/>
      <c r="DL353" s="60"/>
      <c r="DM353" s="60"/>
      <c r="DN353" s="60"/>
      <c r="DO353" s="60"/>
      <c r="DP353" s="60"/>
      <c r="DQ353" s="60"/>
      <c r="DR353" s="60"/>
      <c r="DS353" s="60"/>
      <c r="DT353" s="60"/>
      <c r="DU353" s="60"/>
      <c r="DV353" s="60"/>
      <c r="DW353" s="60"/>
      <c r="DX353" s="60"/>
      <c r="DY353" s="60"/>
      <c r="DZ353" s="60"/>
      <c r="EA353" s="60"/>
      <c r="EB353" s="60"/>
      <c r="EC353" s="60"/>
      <c r="ED353" s="60"/>
      <c r="EE353" s="60"/>
      <c r="EF353" s="60"/>
      <c r="EG353" s="60"/>
      <c r="EH353" s="60"/>
      <c r="EI353" s="60"/>
      <c r="EJ353" s="60"/>
      <c r="EK353" s="60"/>
      <c r="EL353" s="60"/>
      <c r="EM353" s="60"/>
      <c r="EN353" s="60"/>
      <c r="EO353" s="60"/>
      <c r="EP353" s="95"/>
      <c r="ER353" s="60"/>
      <c r="ES353" s="60"/>
      <c r="ET353" s="60"/>
      <c r="EU353" s="60"/>
      <c r="EV353" s="60"/>
      <c r="EW353" s="60"/>
      <c r="EX353" s="60"/>
      <c r="EY353" s="60"/>
      <c r="EZ353" s="60"/>
      <c r="FA353" s="95"/>
    </row>
    <row r="354" spans="2:157" x14ac:dyDescent="0.25">
      <c r="B354" s="139" t="s">
        <v>201</v>
      </c>
      <c r="C354" s="139"/>
      <c r="D354" s="139"/>
      <c r="E354" s="139"/>
      <c r="F354" s="139"/>
      <c r="G354" s="139"/>
      <c r="H354" s="139"/>
      <c r="I354" s="139"/>
      <c r="J354" s="139"/>
      <c r="K354" s="139"/>
      <c r="L354" s="139"/>
      <c r="M354" s="139"/>
      <c r="N354" s="139"/>
      <c r="O354" s="139"/>
      <c r="P354" s="139"/>
      <c r="Q354" s="139"/>
      <c r="R354" s="139"/>
      <c r="S354" s="139"/>
      <c r="T354" s="139"/>
      <c r="U354" s="139"/>
      <c r="V354" s="139"/>
      <c r="W354" s="139"/>
      <c r="X354" s="139"/>
      <c r="Y354" s="139"/>
      <c r="Z354" s="139"/>
      <c r="AA354" s="139"/>
      <c r="AB354" s="139"/>
      <c r="AC354" s="139"/>
      <c r="AD354" s="139"/>
      <c r="AE354" s="139"/>
      <c r="AF354" s="139"/>
      <c r="AG354" s="139"/>
      <c r="AH354" s="139"/>
      <c r="AI354" s="139"/>
      <c r="AJ354" s="139"/>
      <c r="AK354" s="139"/>
      <c r="AL354" s="139"/>
      <c r="AM354" s="139"/>
      <c r="AN354" s="139"/>
      <c r="AO354" s="139"/>
      <c r="AP354" s="139"/>
      <c r="AQ354" s="139"/>
      <c r="AR354" s="139"/>
      <c r="AS354" s="139"/>
      <c r="AT354" s="139"/>
      <c r="AU354" s="139"/>
      <c r="AV354" s="139"/>
      <c r="AW354" s="139"/>
      <c r="AX354" s="139"/>
      <c r="AY354" s="139"/>
      <c r="AZ354" s="139"/>
      <c r="BA354" s="139"/>
      <c r="BB354" s="139"/>
      <c r="BC354" s="139"/>
      <c r="BD354" s="139"/>
      <c r="BE354" s="139"/>
      <c r="BF354" s="139"/>
      <c r="BG354" s="139"/>
      <c r="BH354" s="139"/>
      <c r="BI354" s="139"/>
      <c r="BJ354" s="139"/>
      <c r="BK354" s="139"/>
      <c r="BL354" s="139"/>
      <c r="BM354" s="139"/>
      <c r="BN354" s="139"/>
      <c r="BO354" s="139"/>
      <c r="BP354" s="139"/>
      <c r="BQ354" s="139"/>
      <c r="BR354" s="139"/>
      <c r="BS354" s="139"/>
      <c r="BT354" s="139"/>
      <c r="BU354" s="139"/>
      <c r="BV354" s="139"/>
      <c r="BW354" s="139"/>
      <c r="BX354" s="139"/>
      <c r="BY354" s="139"/>
      <c r="BZ354" s="139"/>
      <c r="CA354" s="139"/>
      <c r="CB354" s="139"/>
      <c r="CC354" s="139"/>
      <c r="CD354" s="139"/>
      <c r="CE354" s="139"/>
      <c r="CF354" s="139"/>
      <c r="CG354" s="139"/>
      <c r="CH354" s="139"/>
      <c r="CI354" s="139"/>
      <c r="CJ354" s="139"/>
      <c r="CK354" s="139"/>
      <c r="CL354" s="139"/>
      <c r="CM354" s="139"/>
      <c r="CN354" s="139"/>
      <c r="CO354" s="139"/>
      <c r="CP354" s="139"/>
      <c r="CQ354" s="139"/>
      <c r="CR354" s="139"/>
      <c r="CS354" s="139"/>
      <c r="CT354" s="139"/>
      <c r="CU354" s="139"/>
      <c r="CV354" s="139"/>
      <c r="CW354" s="139"/>
      <c r="CX354" s="139"/>
      <c r="CY354" s="139"/>
      <c r="CZ354" s="139"/>
      <c r="DA354" s="139"/>
      <c r="DB354" s="139"/>
      <c r="DC354" s="139"/>
      <c r="DD354" s="139"/>
      <c r="DE354" s="139"/>
      <c r="DF354" s="139"/>
      <c r="DG354" s="139"/>
      <c r="DH354" s="139"/>
      <c r="DI354" s="139"/>
      <c r="DJ354" s="139"/>
      <c r="DK354" s="139"/>
      <c r="DL354" s="139"/>
      <c r="DM354" s="139"/>
      <c r="DN354" s="139"/>
      <c r="DO354" s="139"/>
      <c r="DP354" s="139"/>
      <c r="DQ354" s="139"/>
      <c r="DR354" s="139"/>
      <c r="DS354" s="139"/>
      <c r="DT354" s="139"/>
      <c r="DU354" s="139"/>
      <c r="DV354" s="139"/>
      <c r="DW354" s="139"/>
      <c r="DX354" s="139"/>
      <c r="DY354" s="139"/>
      <c r="DZ354" s="139"/>
      <c r="EA354" s="139"/>
      <c r="EB354" s="139"/>
      <c r="EC354" s="139"/>
      <c r="ED354" s="139"/>
      <c r="EE354" s="139"/>
      <c r="EF354" s="139"/>
      <c r="EG354" s="139"/>
      <c r="EH354" s="139"/>
      <c r="EI354" s="139"/>
      <c r="EJ354" s="139"/>
      <c r="EK354" s="139"/>
      <c r="EL354" s="139"/>
      <c r="EM354" s="139"/>
      <c r="EN354" s="139"/>
      <c r="EO354" s="139"/>
      <c r="EP354" s="139"/>
      <c r="FA354"/>
    </row>
    <row r="356" spans="2:157" x14ac:dyDescent="0.25">
      <c r="C356" s="5"/>
    </row>
    <row r="362" spans="2:157" ht="20.25" customHeight="1" x14ac:dyDescent="0.25"/>
  </sheetData>
  <mergeCells count="111">
    <mergeCell ref="B6:B9"/>
    <mergeCell ref="DM164:DR164"/>
    <mergeCell ref="T164:Y164"/>
    <mergeCell ref="Z164:Z165"/>
    <mergeCell ref="CI164:CO164"/>
    <mergeCell ref="CW164:DB164"/>
    <mergeCell ref="CP164:CV164"/>
    <mergeCell ref="DV164:DY164"/>
    <mergeCell ref="DS8:DS9"/>
    <mergeCell ref="DT8:DT9"/>
    <mergeCell ref="DI8:DL8"/>
    <mergeCell ref="DV7:EP7"/>
    <mergeCell ref="BD163:CG163"/>
    <mergeCell ref="CI7:DT7"/>
    <mergeCell ref="BD7:CG7"/>
    <mergeCell ref="CI8:CO8"/>
    <mergeCell ref="Z8:Z9"/>
    <mergeCell ref="BP8:BU8"/>
    <mergeCell ref="BB8:BB9"/>
    <mergeCell ref="AA8:AA9"/>
    <mergeCell ref="AU8:AZ8"/>
    <mergeCell ref="BD8:BI8"/>
    <mergeCell ref="CP8:CV8"/>
    <mergeCell ref="AO164:AT164"/>
    <mergeCell ref="B316:EF316"/>
    <mergeCell ref="B319:EO319"/>
    <mergeCell ref="DZ164:EA164"/>
    <mergeCell ref="BJ164:BO164"/>
    <mergeCell ref="BB164:BB165"/>
    <mergeCell ref="DS164:DS165"/>
    <mergeCell ref="AU164:AZ164"/>
    <mergeCell ref="DT164:DT165"/>
    <mergeCell ref="EO164:EO165"/>
    <mergeCell ref="B312:EO312"/>
    <mergeCell ref="EB164:EH164"/>
    <mergeCell ref="DC164:DH164"/>
    <mergeCell ref="BP164:BU164"/>
    <mergeCell ref="B314:EP314"/>
    <mergeCell ref="P164:S164"/>
    <mergeCell ref="CG164:CG165"/>
    <mergeCell ref="AI164:AN164"/>
    <mergeCell ref="BA164:BA165"/>
    <mergeCell ref="D7:AA7"/>
    <mergeCell ref="D8:O8"/>
    <mergeCell ref="T8:Y8"/>
    <mergeCell ref="DM8:DR8"/>
    <mergeCell ref="AO8:AT8"/>
    <mergeCell ref="AC7:BB7"/>
    <mergeCell ref="B354:EP354"/>
    <mergeCell ref="B329:EP329"/>
    <mergeCell ref="B339:EP339"/>
    <mergeCell ref="B349:CG349"/>
    <mergeCell ref="B350:CG350"/>
    <mergeCell ref="B353:CG353"/>
    <mergeCell ref="B325:EO325"/>
    <mergeCell ref="B326:EO326"/>
    <mergeCell ref="B327:EO327"/>
    <mergeCell ref="B328:EO328"/>
    <mergeCell ref="B333:EP333"/>
    <mergeCell ref="B323:EO323"/>
    <mergeCell ref="B324:EP324"/>
    <mergeCell ref="B321:EO321"/>
    <mergeCell ref="B322:EO322"/>
    <mergeCell ref="B317:EO317"/>
    <mergeCell ref="B320:EO320"/>
    <mergeCell ref="B318:EO318"/>
    <mergeCell ref="D6:EY6"/>
    <mergeCell ref="EZ8:EZ9"/>
    <mergeCell ref="FA8:FA9"/>
    <mergeCell ref="EZ164:EZ165"/>
    <mergeCell ref="FA164:FA165"/>
    <mergeCell ref="B155:FA155"/>
    <mergeCell ref="ER164:EY164"/>
    <mergeCell ref="D162:FA162"/>
    <mergeCell ref="ER7:FA7"/>
    <mergeCell ref="ER163:FA163"/>
    <mergeCell ref="EI8:EN8"/>
    <mergeCell ref="DV8:DY8"/>
    <mergeCell ref="EB8:EH8"/>
    <mergeCell ref="EP164:EP165"/>
    <mergeCell ref="CF164:CF165"/>
    <mergeCell ref="B162:B165"/>
    <mergeCell ref="D163:Z163"/>
    <mergeCell ref="AC163:BB163"/>
    <mergeCell ref="D164:O164"/>
    <mergeCell ref="CB164:CC164"/>
    <mergeCell ref="CD164:CE164"/>
    <mergeCell ref="EI164:EN164"/>
    <mergeCell ref="DI164:DL164"/>
    <mergeCell ref="DZ8:EA8"/>
    <mergeCell ref="EP8:EP9"/>
    <mergeCell ref="EO8:EO9"/>
    <mergeCell ref="CI163:DS163"/>
    <mergeCell ref="BV164:CA164"/>
    <mergeCell ref="ER8:EY8"/>
    <mergeCell ref="DV163:EP163"/>
    <mergeCell ref="P8:S8"/>
    <mergeCell ref="AI8:AN8"/>
    <mergeCell ref="CG8:CG9"/>
    <mergeCell ref="BA8:BA9"/>
    <mergeCell ref="AC8:AH8"/>
    <mergeCell ref="BV8:CA8"/>
    <mergeCell ref="DC8:DH8"/>
    <mergeCell ref="CW8:DB8"/>
    <mergeCell ref="CB8:CC8"/>
    <mergeCell ref="CD8:CE8"/>
    <mergeCell ref="BJ8:BO8"/>
    <mergeCell ref="CF8:CF9"/>
    <mergeCell ref="BD164:BI164"/>
    <mergeCell ref="AA164:AA165"/>
    <mergeCell ref="AC164:AH164"/>
  </mergeCells>
  <pageMargins left="0.511811023622047" right="0.511811023622047" top="0.23622047244094499" bottom="0.15748031496063" header="0.31496062992126" footer="0.31496062992126"/>
  <pageSetup paperSize="8" scale="49" fitToHeight="0" orientation="landscape" r:id="rId1"/>
  <headerFooter>
    <oddHeader>&amp;L&amp;"Calibri"&amp;10&amp;K000000Classified as Internal&amp;1#</oddHeader>
  </headerFooter>
  <rowBreaks count="1" manualBreakCount="1">
    <brk id="157" max="141" man="1"/>
  </rowBreaks>
  <ignoredErrors>
    <ignoredError sqref="O18 O41:O42 O288 O257 O24 O48 O59 CC29 Y16 O132 O170 Y172 Y253 CC40:CC44 CC79 CC181 CC209 Y63 Y219 O107:O109 CC99 Y127 O282:O284 CC235 CC219 S107:S109 AH107:AH109 AN107:AN109 AT107:AT109 S282:S284 CC96 Y136 CC194:CC207 CC224 Y232:Y233 O250 Y292:AB292 AT103:AT105 AN103:AN105 AH103:AH105 S103:S105 O103:O105 Y107:AB109 Y103:AB105 AZ107:BC109 AZ103:BC105 S250 Y282:Z284 Y250:Y251 AH292 AN292 AT292 CG252:CG263 DH114 CG114:CH114 EB252:EN262 CO114 CV114:DB114 EB114:EN114 DL114:DU114 DT252:DV262 EP114 AA114:AB114 O137 CC243:CC244 AA251:AB252 AA262:AB262 CC270 CO288 DT218 DT175 EP175:FA175 DX89:FA89 CG89 FA252:FA262 BB89 Y85:AA89 AH251:AH252 AH262 AN251:AN252 AN262 AT251:BB252 AT262:BB262 DT89:DV89 Y74:AA74 Y76:AA83 S137 AH114 AN114 AT114:BB114" formula="1"/>
    <ignoredError sqref="DR283 DH283 CV283 BU283" formulaRange="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EN197"/>
  <sheetViews>
    <sheetView showGridLines="0" tabSelected="1" zoomScale="85" zoomScaleNormal="85" workbookViewId="0">
      <pane xSplit="2" ySplit="9" topLeftCell="C10" activePane="bottomRight" state="frozen"/>
      <selection pane="topRight" activeCell="C1" sqref="C1"/>
      <selection pane="bottomLeft" activeCell="A10" sqref="A10"/>
      <selection pane="bottomRight" activeCell="C1" sqref="C1"/>
    </sheetView>
  </sheetViews>
  <sheetFormatPr defaultColWidth="9.140625" defaultRowHeight="15" outlineLevelCol="1" x14ac:dyDescent="0.25"/>
  <cols>
    <col min="1" max="1" width="8.5703125" style="1" bestFit="1" customWidth="1"/>
    <col min="2" max="2" width="40" customWidth="1"/>
    <col min="3" max="3" width="11.140625" customWidth="1"/>
    <col min="4" max="14" width="9.140625" hidden="1" customWidth="1" outlineLevel="1"/>
    <col min="15" max="15" width="13.85546875" customWidth="1" collapsed="1"/>
    <col min="16" max="16" width="10.5703125" hidden="1" customWidth="1" outlineLevel="1"/>
    <col min="17" max="18" width="9.140625" hidden="1" customWidth="1" outlineLevel="1"/>
    <col min="19" max="19" width="9.140625" customWidth="1" collapsed="1"/>
    <col min="20" max="20" width="10.5703125" hidden="1" customWidth="1" outlineLevel="1"/>
    <col min="21" max="24" width="9.140625" hidden="1" customWidth="1" outlineLevel="1"/>
    <col min="25" max="25" width="9.5703125" customWidth="1" collapsed="1"/>
    <col min="26" max="26" width="10.5703125" customWidth="1"/>
    <col min="27" max="27" width="2.28515625" customWidth="1"/>
    <col min="28" max="32" width="10.5703125" hidden="1" customWidth="1" outlineLevel="1"/>
    <col min="33" max="33" width="11.7109375" customWidth="1" collapsed="1"/>
    <col min="34" max="34" width="10.5703125" hidden="1" customWidth="1" outlineLevel="1"/>
    <col min="35" max="38" width="9.140625" hidden="1" customWidth="1" outlineLevel="1"/>
    <col min="39" max="39" width="10.42578125" customWidth="1" collapsed="1"/>
    <col min="40" max="40" width="10.5703125" hidden="1" customWidth="1" outlineLevel="1"/>
    <col min="41" max="44" width="9.140625" hidden="1" customWidth="1" outlineLevel="1"/>
    <col min="45" max="45" width="9.140625" customWidth="1" collapsed="1"/>
    <col min="46" max="46" width="10.5703125" hidden="1" customWidth="1" outlineLevel="1"/>
    <col min="47" max="50" width="9.140625" hidden="1" customWidth="1" outlineLevel="1"/>
    <col min="51" max="51" width="9.140625" customWidth="1" collapsed="1"/>
    <col min="52" max="52" width="10.5703125" customWidth="1"/>
    <col min="53" max="53" width="2.28515625" customWidth="1"/>
    <col min="54" max="58" width="10.7109375" hidden="1" customWidth="1" outlineLevel="1"/>
    <col min="59" max="59" width="14.5703125" customWidth="1" collapsed="1"/>
    <col min="60" max="60" width="10.5703125" hidden="1" customWidth="1" outlineLevel="1"/>
    <col min="61" max="64" width="9.140625" hidden="1" customWidth="1" outlineLevel="1"/>
    <col min="65" max="65" width="11.28515625" customWidth="1" collapsed="1"/>
    <col min="66" max="66" width="10.5703125" hidden="1" customWidth="1" outlineLevel="1"/>
    <col min="67" max="70" width="9.140625" hidden="1" customWidth="1" outlineLevel="1"/>
    <col min="71" max="71" width="9.140625" customWidth="1" collapsed="1"/>
    <col min="72" max="72" width="10.5703125" hidden="1" customWidth="1" outlineLevel="1"/>
    <col min="73" max="76" width="9.140625" hidden="1" customWidth="1" outlineLevel="1"/>
    <col min="77" max="77" width="9.140625" customWidth="1" collapsed="1"/>
    <col min="78" max="78" width="10.5703125" customWidth="1"/>
    <col min="79" max="79" width="2.28515625" customWidth="1"/>
    <col min="80" max="85" width="10.7109375" hidden="1" customWidth="1" outlineLevel="1"/>
    <col min="86" max="86" width="14.5703125" customWidth="1" collapsed="1"/>
    <col min="87" max="87" width="10.5703125" hidden="1" customWidth="1" outlineLevel="1"/>
    <col min="88" max="91" width="9.140625" hidden="1" customWidth="1" outlineLevel="1"/>
    <col min="92" max="92" width="10.7109375" hidden="1" customWidth="1" outlineLevel="1"/>
    <col min="93" max="93" width="14.5703125" customWidth="1" collapsed="1"/>
    <col min="94" max="94" width="10.5703125" hidden="1" customWidth="1" outlineLevel="1"/>
    <col min="95" max="98" width="9.140625" hidden="1" customWidth="1" outlineLevel="1"/>
    <col min="99" max="99" width="9.140625" customWidth="1" collapsed="1"/>
    <col min="100" max="100" width="11.5703125" hidden="1" customWidth="1" outlineLevel="1"/>
    <col min="101" max="104" width="10.7109375" hidden="1" customWidth="1" outlineLevel="1"/>
    <col min="105" max="105" width="14.5703125" customWidth="1" collapsed="1"/>
    <col min="106" max="108" width="10.5703125" hidden="1" customWidth="1" outlineLevel="1"/>
    <col min="109" max="109" width="14.28515625" customWidth="1" collapsed="1"/>
    <col min="110" max="110" width="10.5703125" hidden="1" customWidth="1" outlineLevel="1"/>
    <col min="111" max="113" width="9.140625" hidden="1" customWidth="1" outlineLevel="1"/>
    <col min="114" max="114" width="8.85546875" hidden="1" customWidth="1" outlineLevel="1"/>
    <col min="115" max="115" width="14.7109375" customWidth="1" collapsed="1"/>
    <col min="116" max="116" width="10.5703125" customWidth="1"/>
    <col min="117" max="117" width="2.28515625" customWidth="1"/>
    <col min="118" max="118" width="9.140625" hidden="1" customWidth="1" outlineLevel="1"/>
    <col min="119" max="119" width="10.28515625" hidden="1" customWidth="1" outlineLevel="1"/>
    <col min="120" max="120" width="9.140625" hidden="1" customWidth="1" outlineLevel="1"/>
    <col min="121" max="121" width="9.140625" customWidth="1" collapsed="1"/>
    <col min="122" max="122" width="10.5703125" hidden="1" customWidth="1" outlineLevel="1"/>
    <col min="123" max="126" width="9.140625" hidden="1" customWidth="1" outlineLevel="1"/>
    <col min="127" max="127" width="10.140625" customWidth="1" collapsed="1"/>
    <col min="128" max="128" width="10.5703125" hidden="1" customWidth="1" outlineLevel="1"/>
    <col min="129" max="132" width="9.140625" hidden="1" customWidth="1" outlineLevel="1"/>
    <col min="133" max="133" width="9.140625" customWidth="1" collapsed="1"/>
    <col min="134" max="134" width="10.5703125" customWidth="1"/>
    <col min="135" max="135" width="2.28515625" customWidth="1"/>
    <col min="136" max="136" width="9.140625" hidden="1" customWidth="1" outlineLevel="1"/>
    <col min="137" max="140" width="9.28515625" hidden="1" customWidth="1" outlineLevel="1"/>
    <col min="141" max="141" width="10.7109375" hidden="1" customWidth="1" outlineLevel="1"/>
    <col min="142" max="142" width="9.28515625" hidden="1" customWidth="1" outlineLevel="1"/>
    <col min="143" max="143" width="10.140625" customWidth="1" collapsed="1"/>
    <col min="144" max="144" width="10.5703125" customWidth="1"/>
    <col min="145" max="145" width="3.7109375" customWidth="1"/>
  </cols>
  <sheetData>
    <row r="1" spans="1:144" ht="66" customHeight="1" x14ac:dyDescent="0.25">
      <c r="A1"/>
      <c r="C1" s="27"/>
    </row>
    <row r="2" spans="1:144" ht="26.25" customHeight="1" x14ac:dyDescent="0.45">
      <c r="A2"/>
      <c r="B2" s="10" t="s">
        <v>0</v>
      </c>
      <c r="C2" s="1"/>
      <c r="D2" s="1"/>
      <c r="E2" s="1"/>
      <c r="F2" s="1"/>
      <c r="G2" s="1"/>
      <c r="H2" s="1"/>
      <c r="I2" s="1"/>
      <c r="J2" s="1"/>
      <c r="K2" s="1"/>
      <c r="L2" s="1"/>
    </row>
    <row r="3" spans="1:144" ht="18.75" x14ac:dyDescent="0.3">
      <c r="A3"/>
      <c r="B3" s="11" t="s">
        <v>259</v>
      </c>
      <c r="C3" s="1"/>
      <c r="D3" s="1"/>
      <c r="E3" s="1"/>
      <c r="F3" s="1"/>
      <c r="G3" s="1"/>
      <c r="H3" s="1"/>
      <c r="I3" s="1"/>
      <c r="J3" s="1"/>
      <c r="K3" s="1"/>
      <c r="L3" s="1"/>
    </row>
    <row r="4" spans="1:144" ht="18.75" customHeight="1" x14ac:dyDescent="0.35">
      <c r="A4"/>
      <c r="B4" s="2" t="s">
        <v>175</v>
      </c>
      <c r="C4" s="1"/>
      <c r="D4" s="1"/>
      <c r="E4" s="1"/>
      <c r="F4" s="1"/>
      <c r="G4" s="1"/>
      <c r="H4" s="1"/>
      <c r="I4" s="1"/>
      <c r="J4" s="1"/>
      <c r="K4" s="1"/>
      <c r="L4" s="1"/>
    </row>
    <row r="5" spans="1:144" x14ac:dyDescent="0.25">
      <c r="A5"/>
      <c r="C5" s="1"/>
    </row>
    <row r="6" spans="1:144" ht="30" customHeight="1" x14ac:dyDescent="0.25">
      <c r="A6"/>
      <c r="B6" s="137" t="s">
        <v>2</v>
      </c>
      <c r="C6" s="151" t="s">
        <v>176</v>
      </c>
      <c r="D6" s="135" t="s">
        <v>3</v>
      </c>
      <c r="E6" s="135"/>
      <c r="F6" s="135"/>
      <c r="G6" s="135"/>
      <c r="H6" s="135"/>
      <c r="I6" s="135"/>
      <c r="J6" s="135"/>
      <c r="K6" s="135"/>
      <c r="L6" s="135"/>
      <c r="M6" s="135"/>
      <c r="N6" s="135"/>
      <c r="O6" s="135"/>
      <c r="P6" s="135"/>
      <c r="Q6" s="135"/>
      <c r="R6" s="135"/>
      <c r="S6" s="135"/>
      <c r="T6" s="135"/>
      <c r="U6" s="135"/>
      <c r="V6" s="135"/>
      <c r="W6" s="135"/>
      <c r="X6" s="135"/>
      <c r="Y6" s="135"/>
      <c r="Z6" s="135"/>
      <c r="AA6" s="135"/>
      <c r="AB6" s="135"/>
      <c r="AC6" s="135"/>
      <c r="AD6" s="135"/>
      <c r="AE6" s="135"/>
      <c r="AF6" s="135"/>
      <c r="AG6" s="135"/>
      <c r="AH6" s="135"/>
      <c r="AI6" s="135"/>
      <c r="AJ6" s="135"/>
      <c r="AK6" s="135"/>
      <c r="AL6" s="135"/>
      <c r="AM6" s="135"/>
      <c r="AN6" s="135"/>
      <c r="AO6" s="135"/>
      <c r="AP6" s="135"/>
      <c r="AQ6" s="135"/>
      <c r="AR6" s="135"/>
      <c r="AS6" s="135"/>
      <c r="AT6" s="135"/>
      <c r="AU6" s="135"/>
      <c r="AV6" s="135"/>
      <c r="AW6" s="135"/>
      <c r="AX6" s="135"/>
      <c r="AY6" s="135"/>
      <c r="AZ6" s="135"/>
      <c r="BA6" s="135"/>
      <c r="BB6" s="135"/>
      <c r="BC6" s="135"/>
      <c r="BD6" s="135"/>
      <c r="BE6" s="135"/>
      <c r="BF6" s="135"/>
      <c r="BG6" s="135"/>
      <c r="BH6" s="135"/>
      <c r="BI6" s="135"/>
      <c r="BJ6" s="135"/>
      <c r="BK6" s="135"/>
      <c r="BL6" s="135"/>
      <c r="BM6" s="135"/>
      <c r="BN6" s="135"/>
      <c r="BO6" s="135"/>
      <c r="BP6" s="135"/>
      <c r="BQ6" s="135"/>
      <c r="BR6" s="135"/>
      <c r="BS6" s="135"/>
      <c r="BT6" s="135"/>
      <c r="BU6" s="135"/>
      <c r="BV6" s="135"/>
      <c r="BW6" s="135"/>
      <c r="BX6" s="135"/>
      <c r="BY6" s="135"/>
      <c r="BZ6" s="135"/>
      <c r="CA6" s="135"/>
      <c r="CB6" s="135"/>
      <c r="CC6" s="135"/>
      <c r="CD6" s="135"/>
      <c r="CE6" s="135"/>
      <c r="CF6" s="135"/>
      <c r="CG6" s="135"/>
      <c r="CH6" s="135"/>
      <c r="CI6" s="135"/>
      <c r="CJ6" s="135"/>
      <c r="CK6" s="135"/>
      <c r="CL6" s="135"/>
      <c r="CM6" s="135"/>
      <c r="CN6" s="135"/>
      <c r="CO6" s="135"/>
      <c r="CP6" s="135"/>
      <c r="CQ6" s="135"/>
      <c r="CR6" s="135"/>
      <c r="CS6" s="135"/>
      <c r="CT6" s="135"/>
      <c r="CU6" s="135"/>
      <c r="CV6" s="135"/>
      <c r="CW6" s="135"/>
      <c r="CX6" s="135"/>
      <c r="CY6" s="135"/>
      <c r="CZ6" s="135"/>
      <c r="DA6" s="135"/>
      <c r="DB6" s="135"/>
      <c r="DC6" s="135"/>
      <c r="DD6" s="135"/>
      <c r="DE6" s="135"/>
      <c r="DF6" s="135"/>
      <c r="DG6" s="135"/>
      <c r="DH6" s="135"/>
      <c r="DI6" s="135"/>
      <c r="DJ6" s="135"/>
      <c r="DK6" s="135"/>
      <c r="DL6" s="135"/>
      <c r="DM6" s="135"/>
      <c r="DN6" s="135"/>
      <c r="DO6" s="135"/>
      <c r="DP6" s="135"/>
      <c r="DQ6" s="135"/>
      <c r="DR6" s="135"/>
      <c r="DS6" s="135"/>
      <c r="DT6" s="135"/>
      <c r="DU6" s="135"/>
      <c r="DV6" s="135"/>
      <c r="DW6" s="135"/>
      <c r="DX6" s="135"/>
      <c r="DY6" s="135"/>
      <c r="DZ6" s="135"/>
      <c r="EA6" s="135"/>
      <c r="EB6" s="135"/>
      <c r="EC6" s="135"/>
      <c r="ED6" s="135"/>
      <c r="EE6" s="135"/>
      <c r="EF6" s="135"/>
      <c r="EG6" s="135"/>
      <c r="EH6" s="135"/>
      <c r="EI6" s="135"/>
      <c r="EJ6" s="135"/>
      <c r="EK6" s="135"/>
      <c r="EL6" s="135"/>
      <c r="EM6" s="135"/>
      <c r="EN6" s="135"/>
    </row>
    <row r="7" spans="1:144" ht="18.75" customHeight="1" thickBot="1" x14ac:dyDescent="0.3">
      <c r="A7" s="22"/>
      <c r="B7" s="138"/>
      <c r="C7" s="152"/>
      <c r="D7" s="126" t="s">
        <v>4</v>
      </c>
      <c r="E7" s="126"/>
      <c r="F7" s="126"/>
      <c r="G7" s="126"/>
      <c r="H7" s="126"/>
      <c r="I7" s="126"/>
      <c r="J7" s="126"/>
      <c r="K7" s="126"/>
      <c r="L7" s="126"/>
      <c r="M7" s="126"/>
      <c r="N7" s="126"/>
      <c r="O7" s="126"/>
      <c r="P7" s="126"/>
      <c r="Q7" s="126"/>
      <c r="R7" s="126"/>
      <c r="S7" s="126"/>
      <c r="T7" s="126"/>
      <c r="U7" s="126"/>
      <c r="V7" s="126"/>
      <c r="W7" s="126"/>
      <c r="X7" s="126"/>
      <c r="Y7" s="126"/>
      <c r="Z7" s="131"/>
      <c r="AA7" s="15"/>
      <c r="AB7" s="126" t="s">
        <v>5</v>
      </c>
      <c r="AC7" s="126"/>
      <c r="AD7" s="126"/>
      <c r="AE7" s="126"/>
      <c r="AF7" s="126"/>
      <c r="AG7" s="126"/>
      <c r="AH7" s="126"/>
      <c r="AI7" s="126"/>
      <c r="AJ7" s="126"/>
      <c r="AK7" s="126"/>
      <c r="AL7" s="126"/>
      <c r="AM7" s="126"/>
      <c r="AN7" s="126"/>
      <c r="AO7" s="126"/>
      <c r="AP7" s="126"/>
      <c r="AQ7" s="126"/>
      <c r="AR7" s="126"/>
      <c r="AS7" s="126"/>
      <c r="AT7" s="126"/>
      <c r="AU7" s="126"/>
      <c r="AV7" s="126"/>
      <c r="AW7" s="126"/>
      <c r="AX7" s="126"/>
      <c r="AY7" s="126"/>
      <c r="AZ7" s="126"/>
      <c r="BA7" s="14"/>
      <c r="BB7" s="126" t="s">
        <v>6</v>
      </c>
      <c r="BC7" s="126"/>
      <c r="BD7" s="126"/>
      <c r="BE7" s="126"/>
      <c r="BF7" s="126"/>
      <c r="BG7" s="126"/>
      <c r="BH7" s="126"/>
      <c r="BI7" s="126"/>
      <c r="BJ7" s="126"/>
      <c r="BK7" s="126"/>
      <c r="BL7" s="126"/>
      <c r="BM7" s="126"/>
      <c r="BN7" s="126"/>
      <c r="BO7" s="126"/>
      <c r="BP7" s="126"/>
      <c r="BQ7" s="126"/>
      <c r="BR7" s="126"/>
      <c r="BS7" s="126"/>
      <c r="BT7" s="126"/>
      <c r="BU7" s="126"/>
      <c r="BV7" s="126"/>
      <c r="BW7" s="126"/>
      <c r="BX7" s="126"/>
      <c r="BY7" s="126"/>
      <c r="BZ7" s="126"/>
      <c r="CA7" s="22"/>
      <c r="CB7" s="126" t="s">
        <v>7</v>
      </c>
      <c r="CC7" s="126"/>
      <c r="CD7" s="126"/>
      <c r="CE7" s="126"/>
      <c r="CF7" s="126"/>
      <c r="CG7" s="126"/>
      <c r="CH7" s="126"/>
      <c r="CI7" s="126"/>
      <c r="CJ7" s="126"/>
      <c r="CK7" s="126"/>
      <c r="CL7" s="126"/>
      <c r="CM7" s="126"/>
      <c r="CN7" s="126"/>
      <c r="CO7" s="126"/>
      <c r="CP7" s="126"/>
      <c r="CQ7" s="126"/>
      <c r="CR7" s="126"/>
      <c r="CS7" s="126"/>
      <c r="CT7" s="126"/>
      <c r="CU7" s="126"/>
      <c r="CV7" s="126"/>
      <c r="CW7" s="126"/>
      <c r="CX7" s="126"/>
      <c r="CY7" s="126"/>
      <c r="CZ7" s="126"/>
      <c r="DA7" s="126"/>
      <c r="DB7" s="126"/>
      <c r="DC7" s="126"/>
      <c r="DD7" s="126"/>
      <c r="DE7" s="126"/>
      <c r="DF7" s="126"/>
      <c r="DG7" s="126"/>
      <c r="DH7" s="126"/>
      <c r="DI7" s="126"/>
      <c r="DJ7" s="126"/>
      <c r="DK7" s="126"/>
      <c r="DL7" s="126"/>
      <c r="DM7" s="22"/>
      <c r="DN7" s="131" t="s">
        <v>256</v>
      </c>
      <c r="DO7" s="131"/>
      <c r="DP7" s="131"/>
      <c r="DQ7" s="131"/>
      <c r="DR7" s="131"/>
      <c r="DS7" s="131"/>
      <c r="DT7" s="131"/>
      <c r="DU7" s="131"/>
      <c r="DV7" s="131"/>
      <c r="DW7" s="131"/>
      <c r="DX7" s="131"/>
      <c r="DY7" s="131"/>
      <c r="DZ7" s="131"/>
      <c r="EA7" s="131"/>
      <c r="EB7" s="131"/>
      <c r="EC7" s="131"/>
      <c r="ED7" s="131"/>
      <c r="EF7" s="157" t="s">
        <v>255</v>
      </c>
      <c r="EG7" s="131"/>
      <c r="EH7" s="131"/>
      <c r="EI7" s="131"/>
      <c r="EJ7" s="131"/>
      <c r="EK7" s="131"/>
      <c r="EL7" s="131"/>
      <c r="EM7" s="131"/>
      <c r="EN7" s="131"/>
    </row>
    <row r="8" spans="1:144" ht="15.75" customHeight="1" x14ac:dyDescent="0.25">
      <c r="A8"/>
      <c r="B8" s="138"/>
      <c r="C8" s="152"/>
      <c r="D8" s="133" t="s">
        <v>8</v>
      </c>
      <c r="E8" s="133"/>
      <c r="F8" s="133"/>
      <c r="G8" s="133"/>
      <c r="H8" s="133"/>
      <c r="I8" s="133"/>
      <c r="J8" s="133"/>
      <c r="K8" s="133"/>
      <c r="L8" s="133"/>
      <c r="M8" s="133"/>
      <c r="N8" s="133"/>
      <c r="O8" s="134"/>
      <c r="P8" s="127" t="s">
        <v>9</v>
      </c>
      <c r="Q8" s="128"/>
      <c r="R8" s="128"/>
      <c r="S8" s="129"/>
      <c r="T8" s="132" t="s">
        <v>151</v>
      </c>
      <c r="U8" s="133"/>
      <c r="V8" s="133"/>
      <c r="W8" s="133"/>
      <c r="X8" s="133"/>
      <c r="Y8" s="133"/>
      <c r="Z8" s="155" t="s">
        <v>11</v>
      </c>
      <c r="AA8" s="13"/>
      <c r="AB8" s="133" t="s">
        <v>8</v>
      </c>
      <c r="AC8" s="133"/>
      <c r="AD8" s="133"/>
      <c r="AE8" s="133"/>
      <c r="AF8" s="133"/>
      <c r="AG8" s="134"/>
      <c r="AH8" s="132" t="s">
        <v>13</v>
      </c>
      <c r="AI8" s="133"/>
      <c r="AJ8" s="133"/>
      <c r="AK8" s="133"/>
      <c r="AL8" s="133"/>
      <c r="AM8" s="134"/>
      <c r="AN8" s="127" t="s">
        <v>9</v>
      </c>
      <c r="AO8" s="128"/>
      <c r="AP8" s="128"/>
      <c r="AQ8" s="128"/>
      <c r="AR8" s="128"/>
      <c r="AS8" s="129"/>
      <c r="AT8" s="127" t="s">
        <v>151</v>
      </c>
      <c r="AU8" s="128"/>
      <c r="AV8" s="128"/>
      <c r="AW8" s="128"/>
      <c r="AX8" s="128"/>
      <c r="AY8" s="129"/>
      <c r="AZ8" s="155" t="s">
        <v>11</v>
      </c>
      <c r="BA8" s="13"/>
      <c r="BB8" s="133" t="s">
        <v>8</v>
      </c>
      <c r="BC8" s="133"/>
      <c r="BD8" s="133"/>
      <c r="BE8" s="133"/>
      <c r="BF8" s="133"/>
      <c r="BG8" s="134"/>
      <c r="BH8" s="132" t="s">
        <v>13</v>
      </c>
      <c r="BI8" s="133"/>
      <c r="BJ8" s="133"/>
      <c r="BK8" s="133"/>
      <c r="BL8" s="133"/>
      <c r="BM8" s="134"/>
      <c r="BN8" s="128" t="s">
        <v>9</v>
      </c>
      <c r="BO8" s="128"/>
      <c r="BP8" s="128"/>
      <c r="BQ8" s="128"/>
      <c r="BR8" s="128"/>
      <c r="BS8" s="129"/>
      <c r="BT8" s="127" t="s">
        <v>151</v>
      </c>
      <c r="BU8" s="128"/>
      <c r="BV8" s="128"/>
      <c r="BW8" s="128"/>
      <c r="BX8" s="128"/>
      <c r="BY8" s="129"/>
      <c r="BZ8" s="155" t="s">
        <v>11</v>
      </c>
      <c r="CA8" s="13"/>
      <c r="CB8" s="133" t="s">
        <v>177</v>
      </c>
      <c r="CC8" s="133"/>
      <c r="CD8" s="133"/>
      <c r="CE8" s="133"/>
      <c r="CF8" s="133"/>
      <c r="CG8" s="133"/>
      <c r="CH8" s="134"/>
      <c r="CI8" s="132" t="s">
        <v>178</v>
      </c>
      <c r="CJ8" s="133"/>
      <c r="CK8" s="133"/>
      <c r="CL8" s="133"/>
      <c r="CM8" s="133"/>
      <c r="CN8" s="133"/>
      <c r="CO8" s="134"/>
      <c r="CP8" s="127" t="s">
        <v>151</v>
      </c>
      <c r="CQ8" s="128"/>
      <c r="CR8" s="128"/>
      <c r="CS8" s="128"/>
      <c r="CT8" s="128"/>
      <c r="CU8" s="129"/>
      <c r="CV8" s="133" t="s">
        <v>15</v>
      </c>
      <c r="CW8" s="133"/>
      <c r="CX8" s="133"/>
      <c r="CY8" s="133"/>
      <c r="CZ8" s="133"/>
      <c r="DA8" s="134"/>
      <c r="DB8" s="132" t="s">
        <v>16</v>
      </c>
      <c r="DC8" s="133"/>
      <c r="DD8" s="133"/>
      <c r="DE8" s="134"/>
      <c r="DF8" s="132" t="s">
        <v>179</v>
      </c>
      <c r="DG8" s="133"/>
      <c r="DH8" s="133"/>
      <c r="DI8" s="133"/>
      <c r="DJ8" s="133"/>
      <c r="DK8" s="134"/>
      <c r="DL8" s="155" t="s">
        <v>11</v>
      </c>
      <c r="DM8" s="13"/>
      <c r="DN8" s="133" t="s">
        <v>177</v>
      </c>
      <c r="DO8" s="133"/>
      <c r="DP8" s="133"/>
      <c r="DQ8" s="134"/>
      <c r="DR8" s="127" t="s">
        <v>151</v>
      </c>
      <c r="DS8" s="128"/>
      <c r="DT8" s="128"/>
      <c r="DU8" s="128"/>
      <c r="DV8" s="128"/>
      <c r="DW8" s="129"/>
      <c r="DX8" s="132" t="s">
        <v>179</v>
      </c>
      <c r="DY8" s="133"/>
      <c r="DZ8" s="133"/>
      <c r="EA8" s="133"/>
      <c r="EB8" s="133"/>
      <c r="EC8" s="158"/>
      <c r="ED8" s="155" t="s">
        <v>11</v>
      </c>
      <c r="EF8" s="127" t="s">
        <v>151</v>
      </c>
      <c r="EG8" s="128"/>
      <c r="EH8" s="128"/>
      <c r="EI8" s="128"/>
      <c r="EJ8" s="128"/>
      <c r="EK8" s="128"/>
      <c r="EL8" s="128"/>
      <c r="EM8" s="128"/>
      <c r="EN8" s="155" t="s">
        <v>11</v>
      </c>
    </row>
    <row r="9" spans="1:144" ht="18.600000000000001" customHeight="1" x14ac:dyDescent="0.25">
      <c r="A9"/>
      <c r="B9" s="138"/>
      <c r="C9" s="153"/>
      <c r="D9" s="17">
        <v>2000</v>
      </c>
      <c r="E9" s="17">
        <v>2001</v>
      </c>
      <c r="F9" s="17">
        <v>2002</v>
      </c>
      <c r="G9" s="17">
        <v>2003</v>
      </c>
      <c r="H9" s="17">
        <v>2004</v>
      </c>
      <c r="I9" s="17">
        <v>2005</v>
      </c>
      <c r="J9" s="17">
        <v>2006</v>
      </c>
      <c r="K9" s="17">
        <v>2007</v>
      </c>
      <c r="L9" s="17">
        <v>2008</v>
      </c>
      <c r="M9" s="17">
        <v>2009</v>
      </c>
      <c r="N9" s="17">
        <v>2010</v>
      </c>
      <c r="O9" s="83" t="s">
        <v>23</v>
      </c>
      <c r="P9" s="12">
        <v>2008</v>
      </c>
      <c r="Q9" s="17">
        <v>2009</v>
      </c>
      <c r="R9" s="17">
        <v>2010</v>
      </c>
      <c r="S9" s="83" t="s">
        <v>23</v>
      </c>
      <c r="T9" s="12">
        <v>2006</v>
      </c>
      <c r="U9" s="17">
        <v>2007</v>
      </c>
      <c r="V9" s="17">
        <v>2008</v>
      </c>
      <c r="W9" s="17">
        <v>2009</v>
      </c>
      <c r="X9" s="17">
        <v>2010</v>
      </c>
      <c r="Y9" s="82" t="s">
        <v>23</v>
      </c>
      <c r="Z9" s="156"/>
      <c r="AB9" s="17">
        <v>2011</v>
      </c>
      <c r="AC9" s="17">
        <v>2012</v>
      </c>
      <c r="AD9" s="17">
        <v>2013</v>
      </c>
      <c r="AE9" s="17">
        <v>2014</v>
      </c>
      <c r="AF9" s="17">
        <v>2015</v>
      </c>
      <c r="AG9" s="83" t="s">
        <v>23</v>
      </c>
      <c r="AH9" s="12">
        <v>2011</v>
      </c>
      <c r="AI9" s="17">
        <v>2012</v>
      </c>
      <c r="AJ9" s="17">
        <v>2013</v>
      </c>
      <c r="AK9" s="17">
        <v>2014</v>
      </c>
      <c r="AL9" s="17">
        <v>2015</v>
      </c>
      <c r="AM9" s="83" t="s">
        <v>23</v>
      </c>
      <c r="AN9" s="12">
        <v>2011</v>
      </c>
      <c r="AO9" s="17">
        <v>2012</v>
      </c>
      <c r="AP9" s="17">
        <v>2013</v>
      </c>
      <c r="AQ9" s="17">
        <v>2014</v>
      </c>
      <c r="AR9" s="17">
        <v>2015</v>
      </c>
      <c r="AS9" s="83" t="s">
        <v>23</v>
      </c>
      <c r="AT9" s="12">
        <v>2011</v>
      </c>
      <c r="AU9" s="17">
        <v>2012</v>
      </c>
      <c r="AV9" s="17">
        <v>2013</v>
      </c>
      <c r="AW9" s="17">
        <v>2014</v>
      </c>
      <c r="AX9" s="17">
        <v>2015</v>
      </c>
      <c r="AY9" s="83" t="s">
        <v>23</v>
      </c>
      <c r="AZ9" s="156"/>
      <c r="BB9" s="17">
        <v>2016</v>
      </c>
      <c r="BC9" s="17">
        <v>2017</v>
      </c>
      <c r="BD9" s="17">
        <v>2018</v>
      </c>
      <c r="BE9" s="17">
        <v>2019</v>
      </c>
      <c r="BF9" s="17">
        <v>2020</v>
      </c>
      <c r="BG9" s="83" t="s">
        <v>23</v>
      </c>
      <c r="BH9" s="12">
        <v>2016</v>
      </c>
      <c r="BI9" s="17">
        <v>2017</v>
      </c>
      <c r="BJ9" s="17">
        <v>2018</v>
      </c>
      <c r="BK9" s="17">
        <v>2019</v>
      </c>
      <c r="BL9" s="17">
        <v>2020</v>
      </c>
      <c r="BM9" s="83" t="s">
        <v>23</v>
      </c>
      <c r="BN9" s="12">
        <v>2016</v>
      </c>
      <c r="BO9" s="17">
        <v>2017</v>
      </c>
      <c r="BP9" s="17">
        <v>2018</v>
      </c>
      <c r="BQ9" s="17">
        <v>2019</v>
      </c>
      <c r="BR9" s="17">
        <v>2020</v>
      </c>
      <c r="BS9" s="83" t="s">
        <v>23</v>
      </c>
      <c r="BT9" s="12">
        <v>2016</v>
      </c>
      <c r="BU9" s="17">
        <v>2017</v>
      </c>
      <c r="BV9" s="17">
        <v>2018</v>
      </c>
      <c r="BW9" s="17">
        <v>2019</v>
      </c>
      <c r="BX9" s="17">
        <v>2020</v>
      </c>
      <c r="BY9" s="83" t="s">
        <v>23</v>
      </c>
      <c r="BZ9" s="156"/>
      <c r="CB9" s="17">
        <v>2021</v>
      </c>
      <c r="CC9" s="17">
        <v>2022</v>
      </c>
      <c r="CD9" s="17">
        <v>2023</v>
      </c>
      <c r="CE9" s="17">
        <v>2024</v>
      </c>
      <c r="CF9" s="17">
        <v>2025</v>
      </c>
      <c r="CG9" s="17" t="s">
        <v>180</v>
      </c>
      <c r="CH9" s="83" t="s">
        <v>23</v>
      </c>
      <c r="CI9" s="17">
        <v>2021</v>
      </c>
      <c r="CJ9" s="17">
        <v>2022</v>
      </c>
      <c r="CK9" s="17">
        <v>2023</v>
      </c>
      <c r="CL9" s="17">
        <v>2024</v>
      </c>
      <c r="CM9" s="17">
        <v>2025</v>
      </c>
      <c r="CN9" s="17" t="s">
        <v>180</v>
      </c>
      <c r="CO9" s="83" t="s">
        <v>23</v>
      </c>
      <c r="CP9" s="17">
        <v>2021</v>
      </c>
      <c r="CQ9" s="17">
        <v>2022</v>
      </c>
      <c r="CR9" s="17">
        <v>2023</v>
      </c>
      <c r="CS9" s="17">
        <v>2024</v>
      </c>
      <c r="CT9" s="17">
        <v>2025</v>
      </c>
      <c r="CU9" s="83" t="s">
        <v>23</v>
      </c>
      <c r="CV9" s="17">
        <v>2021</v>
      </c>
      <c r="CW9" s="17">
        <v>2022</v>
      </c>
      <c r="CX9" s="17">
        <v>2023</v>
      </c>
      <c r="CY9" s="17">
        <v>2024</v>
      </c>
      <c r="CZ9" s="17" t="s">
        <v>180</v>
      </c>
      <c r="DA9" s="83" t="s">
        <v>23</v>
      </c>
      <c r="DB9" s="17">
        <v>2021</v>
      </c>
      <c r="DC9" s="17">
        <v>2022</v>
      </c>
      <c r="DD9" s="17">
        <v>2023</v>
      </c>
      <c r="DE9" s="83" t="s">
        <v>23</v>
      </c>
      <c r="DF9" s="17">
        <v>2021</v>
      </c>
      <c r="DG9" s="17">
        <v>2022</v>
      </c>
      <c r="DH9" s="17">
        <v>2023</v>
      </c>
      <c r="DI9" s="17">
        <v>2024</v>
      </c>
      <c r="DJ9" s="17">
        <v>2025</v>
      </c>
      <c r="DK9" s="83" t="s">
        <v>23</v>
      </c>
      <c r="DL9" s="156"/>
      <c r="DN9" s="17">
        <v>2026</v>
      </c>
      <c r="DO9" s="17" t="s">
        <v>267</v>
      </c>
      <c r="DP9" s="17" t="s">
        <v>266</v>
      </c>
      <c r="DQ9" s="83" t="s">
        <v>23</v>
      </c>
      <c r="DR9" s="12">
        <v>2026</v>
      </c>
      <c r="DS9" s="17">
        <v>2027</v>
      </c>
      <c r="DT9" s="17">
        <v>2028</v>
      </c>
      <c r="DU9" s="17">
        <v>2029</v>
      </c>
      <c r="DV9" s="17">
        <v>2030</v>
      </c>
      <c r="DW9" s="83" t="s">
        <v>23</v>
      </c>
      <c r="DX9" s="17">
        <v>2026</v>
      </c>
      <c r="DY9" s="17">
        <v>2027</v>
      </c>
      <c r="DZ9" s="17">
        <v>2028</v>
      </c>
      <c r="EA9" s="17">
        <v>2029</v>
      </c>
      <c r="EB9" s="17">
        <v>2030</v>
      </c>
      <c r="EC9" s="83" t="s">
        <v>23</v>
      </c>
      <c r="ED9" s="156"/>
      <c r="EF9" s="12">
        <v>2031</v>
      </c>
      <c r="EG9" s="17">
        <v>2032</v>
      </c>
      <c r="EH9" s="17">
        <v>2033</v>
      </c>
      <c r="EI9" s="17">
        <v>2034</v>
      </c>
      <c r="EJ9" s="17">
        <v>2035</v>
      </c>
      <c r="EK9" s="17">
        <v>2036</v>
      </c>
      <c r="EL9" s="17">
        <v>2037</v>
      </c>
      <c r="EM9" s="83" t="s">
        <v>23</v>
      </c>
      <c r="EN9" s="156"/>
    </row>
    <row r="10" spans="1:144" ht="31.5" customHeight="1" x14ac:dyDescent="0.25">
      <c r="A10"/>
      <c r="B10" s="7" t="s">
        <v>26</v>
      </c>
      <c r="C10" s="61"/>
      <c r="D10" s="23"/>
      <c r="E10" s="23"/>
      <c r="F10" s="23"/>
      <c r="G10" s="23"/>
      <c r="H10" s="23"/>
      <c r="I10" s="23"/>
      <c r="J10" s="23"/>
      <c r="K10" s="23"/>
      <c r="L10" s="23"/>
      <c r="M10" s="23"/>
      <c r="N10" s="23"/>
      <c r="O10" s="19"/>
      <c r="P10" s="23"/>
      <c r="Q10" s="23"/>
      <c r="R10" s="23"/>
      <c r="S10" s="19"/>
      <c r="T10" s="23"/>
      <c r="U10" s="23"/>
      <c r="V10" s="23"/>
      <c r="W10" s="23"/>
      <c r="X10" s="23"/>
      <c r="Y10" s="19"/>
      <c r="Z10" s="19"/>
      <c r="AA10" s="20"/>
      <c r="AB10" s="23"/>
      <c r="AC10" s="23"/>
      <c r="AD10" s="23"/>
      <c r="AE10" s="23"/>
      <c r="AF10" s="23"/>
      <c r="AG10" s="19"/>
      <c r="AH10" s="23"/>
      <c r="AI10" s="23"/>
      <c r="AJ10" s="23"/>
      <c r="AK10" s="23"/>
      <c r="AL10" s="23"/>
      <c r="AM10" s="19"/>
      <c r="AN10" s="23"/>
      <c r="AO10" s="23"/>
      <c r="AP10" s="23"/>
      <c r="AQ10" s="23"/>
      <c r="AR10" s="23"/>
      <c r="AS10" s="19"/>
      <c r="AT10" s="23"/>
      <c r="AU10" s="23"/>
      <c r="AV10" s="23"/>
      <c r="AW10" s="23"/>
      <c r="AX10" s="23"/>
      <c r="AY10" s="19"/>
      <c r="AZ10" s="19"/>
      <c r="BA10" s="20"/>
      <c r="BB10" s="23"/>
      <c r="BC10" s="23"/>
      <c r="BD10" s="23"/>
      <c r="BE10" s="23"/>
      <c r="BF10" s="23"/>
      <c r="BG10" s="19"/>
      <c r="BH10" s="23"/>
      <c r="BI10" s="23"/>
      <c r="BJ10" s="23"/>
      <c r="BK10" s="23"/>
      <c r="BL10" s="23"/>
      <c r="BM10" s="19"/>
      <c r="BN10" s="23"/>
      <c r="BO10" s="23"/>
      <c r="BP10" s="23"/>
      <c r="BQ10" s="23"/>
      <c r="BR10" s="23"/>
      <c r="BS10" s="19"/>
      <c r="BT10" s="23"/>
      <c r="BU10" s="23"/>
      <c r="BV10" s="23"/>
      <c r="BW10" s="23"/>
      <c r="BX10" s="23"/>
      <c r="BY10" s="19"/>
      <c r="BZ10" s="19"/>
      <c r="CA10" s="20"/>
      <c r="CB10" s="23"/>
      <c r="CC10" s="23"/>
      <c r="CD10" s="23"/>
      <c r="CE10" s="23"/>
      <c r="CF10" s="23"/>
      <c r="CG10" s="23"/>
      <c r="CH10" s="19"/>
      <c r="CI10" s="23"/>
      <c r="CJ10" s="23"/>
      <c r="CK10" s="23"/>
      <c r="CL10" s="23"/>
      <c r="CM10" s="23"/>
      <c r="CN10" s="23"/>
      <c r="CO10" s="19"/>
      <c r="CP10" s="23"/>
      <c r="CQ10" s="23"/>
      <c r="CR10" s="23"/>
      <c r="CS10" s="23"/>
      <c r="CT10" s="23"/>
      <c r="CU10" s="19"/>
      <c r="CV10" s="23"/>
      <c r="CW10" s="23"/>
      <c r="CX10" s="23"/>
      <c r="CY10" s="23"/>
      <c r="CZ10" s="23"/>
      <c r="DA10" s="19"/>
      <c r="DB10" s="23"/>
      <c r="DC10" s="23"/>
      <c r="DD10" s="23"/>
      <c r="DE10" s="19"/>
      <c r="DF10" s="23"/>
      <c r="DG10" s="23"/>
      <c r="DH10" s="23"/>
      <c r="DI10" s="23"/>
      <c r="DJ10" s="23"/>
      <c r="DK10" s="19"/>
      <c r="DL10" s="19"/>
      <c r="DM10" s="20"/>
      <c r="DN10" s="23"/>
      <c r="DO10" s="23"/>
      <c r="DP10" s="23"/>
      <c r="DQ10" s="19"/>
      <c r="DR10" s="23"/>
      <c r="DS10" s="23"/>
      <c r="DT10" s="23"/>
      <c r="DU10" s="23"/>
      <c r="DV10" s="23"/>
      <c r="DW10" s="19"/>
      <c r="DX10" s="23"/>
      <c r="DY10" s="23"/>
      <c r="DZ10" s="23"/>
      <c r="EA10" s="23"/>
      <c r="EB10" s="23"/>
      <c r="EC10" s="19"/>
      <c r="ED10" s="19"/>
      <c r="EF10" s="23"/>
      <c r="EG10" s="23"/>
      <c r="EH10" s="23"/>
      <c r="EI10" s="23"/>
      <c r="EJ10" s="23"/>
      <c r="EK10" s="23"/>
      <c r="EL10" s="23"/>
      <c r="EM10" s="19"/>
      <c r="EN10" s="19"/>
    </row>
    <row r="11" spans="1:144" ht="16.149999999999999" customHeight="1" x14ac:dyDescent="0.25">
      <c r="A11" s="148">
        <v>4</v>
      </c>
      <c r="B11" s="149" t="s">
        <v>27</v>
      </c>
      <c r="C11" s="61" t="s">
        <v>181</v>
      </c>
      <c r="D11" s="25"/>
      <c r="E11" s="25"/>
      <c r="F11" s="25"/>
      <c r="G11" s="25"/>
      <c r="H11" s="25"/>
      <c r="I11" s="25"/>
      <c r="J11" s="25">
        <v>6.6374618345944505</v>
      </c>
      <c r="K11" s="25">
        <v>5.9608965188364333</v>
      </c>
      <c r="L11" s="25">
        <v>5.8637269848715841</v>
      </c>
      <c r="M11" s="25">
        <v>6.1546036435253564</v>
      </c>
      <c r="N11" s="25">
        <v>10</v>
      </c>
      <c r="O11" s="21">
        <f t="shared" ref="O11:O16" si="0">SUM(D11:N11)</f>
        <v>34.616688981827821</v>
      </c>
      <c r="P11" s="25"/>
      <c r="Q11" s="25"/>
      <c r="R11" s="25"/>
      <c r="S11" s="21">
        <f t="shared" ref="S11:S16" si="1">SUM(P11:R11)</f>
        <v>0</v>
      </c>
      <c r="T11" s="25"/>
      <c r="U11" s="25"/>
      <c r="V11" s="25"/>
      <c r="W11" s="25"/>
      <c r="X11" s="25"/>
      <c r="Y11" s="21">
        <f t="shared" ref="Y11:Y16" si="2">SUM(T11:X11)</f>
        <v>0</v>
      </c>
      <c r="Z11" s="21">
        <f t="shared" ref="Z11:Z79" si="3">SUM(O11,S11,Y11)</f>
        <v>34.616688981827821</v>
      </c>
      <c r="AA11" s="20"/>
      <c r="AB11" s="25">
        <v>45</v>
      </c>
      <c r="AC11" s="25">
        <v>75</v>
      </c>
      <c r="AD11" s="25">
        <v>80</v>
      </c>
      <c r="AE11" s="25">
        <v>50</v>
      </c>
      <c r="AF11" s="25"/>
      <c r="AG11" s="21">
        <f t="shared" ref="AG11:AG16" si="4">SUM(AB11:AF11)</f>
        <v>250</v>
      </c>
      <c r="AH11" s="25"/>
      <c r="AI11" s="25"/>
      <c r="AJ11" s="25"/>
      <c r="AK11" s="25"/>
      <c r="AL11" s="25"/>
      <c r="AM11" s="21">
        <f t="shared" ref="AM11:AM16" si="5">SUM(AH11:AL11)</f>
        <v>0</v>
      </c>
      <c r="AN11" s="25"/>
      <c r="AO11" s="25"/>
      <c r="AP11" s="25"/>
      <c r="AQ11" s="25"/>
      <c r="AR11" s="25"/>
      <c r="AS11" s="21">
        <f t="shared" ref="AS11:AS16" si="6">SUM(AN11:AR11)</f>
        <v>0</v>
      </c>
      <c r="AT11" s="25">
        <v>2.91</v>
      </c>
      <c r="AU11" s="25">
        <v>4.8499999999999996</v>
      </c>
      <c r="AV11" s="25">
        <v>4.875</v>
      </c>
      <c r="AW11" s="25">
        <v>4.875</v>
      </c>
      <c r="AX11" s="25">
        <v>14.137499999999999</v>
      </c>
      <c r="AY11" s="21">
        <f t="shared" ref="AY11:AY16" si="7">SUM(AT11:AX11)</f>
        <v>31.647499999999997</v>
      </c>
      <c r="AZ11" s="21">
        <f>SUM(AG11,AM11,AS11,AY11)</f>
        <v>281.64749999999998</v>
      </c>
      <c r="BA11" s="20"/>
      <c r="BB11" s="25">
        <v>52.5</v>
      </c>
      <c r="BC11" s="25">
        <v>2.5</v>
      </c>
      <c r="BD11" s="25">
        <v>17.5</v>
      </c>
      <c r="BE11" s="25">
        <v>57.5</v>
      </c>
      <c r="BF11" s="25">
        <v>82.5</v>
      </c>
      <c r="BG11" s="21">
        <f t="shared" ref="BG11:BG52" si="8">SUM(BB11:BF11)</f>
        <v>212.5</v>
      </c>
      <c r="BH11" s="25"/>
      <c r="BI11" s="25"/>
      <c r="BJ11" s="25"/>
      <c r="BK11" s="25"/>
      <c r="BL11" s="25"/>
      <c r="BM11" s="21">
        <f t="shared" ref="BM11:BM79" si="9">SUM(BH11:BL11)</f>
        <v>0</v>
      </c>
      <c r="BN11" s="25"/>
      <c r="BO11" s="25"/>
      <c r="BP11" s="25"/>
      <c r="BQ11" s="25"/>
      <c r="BR11" s="25"/>
      <c r="BS11" s="21">
        <f t="shared" ref="BS11:BS16" si="10">SUM(BN11:BR11)</f>
        <v>0</v>
      </c>
      <c r="BT11" s="25">
        <v>21.462980999999999</v>
      </c>
      <c r="BU11" s="25">
        <v>21.67</v>
      </c>
      <c r="BV11" s="25">
        <v>21.67</v>
      </c>
      <c r="BW11" s="25">
        <v>21.67</v>
      </c>
      <c r="BX11" s="25">
        <v>21.745000000000001</v>
      </c>
      <c r="BY11" s="21">
        <f t="shared" ref="BY11:BY79" si="11">SUM(BT11:BX11)</f>
        <v>108.21798100000001</v>
      </c>
      <c r="BZ11" s="21">
        <f t="shared" ref="BZ11:BZ43" si="12">SUM(BG11,BM11,BS11,BY11)</f>
        <v>320.71798100000001</v>
      </c>
      <c r="CA11" s="20"/>
      <c r="CB11" s="25">
        <v>30</v>
      </c>
      <c r="CC11" s="25"/>
      <c r="CD11" s="25">
        <v>90</v>
      </c>
      <c r="CE11" s="25">
        <v>65</v>
      </c>
      <c r="CF11" s="25">
        <v>115</v>
      </c>
      <c r="CG11" s="25"/>
      <c r="CH11" s="21">
        <f t="shared" ref="CH11:CH16" si="13">SUM(CB11:CG11)</f>
        <v>300</v>
      </c>
      <c r="CI11" s="25"/>
      <c r="CJ11" s="25"/>
      <c r="CK11" s="25"/>
      <c r="CL11" s="25"/>
      <c r="CM11" s="25"/>
      <c r="CN11" s="25"/>
      <c r="CO11" s="21">
        <f t="shared" ref="CO11:CO16" si="14">SUM(CI11:CN11)</f>
        <v>0</v>
      </c>
      <c r="CP11" s="25">
        <v>14.4275</v>
      </c>
      <c r="CQ11" s="25">
        <v>14.5</v>
      </c>
      <c r="CR11" s="25">
        <v>14.5</v>
      </c>
      <c r="CS11" s="25">
        <v>14.5</v>
      </c>
      <c r="CT11" s="25">
        <v>14.5</v>
      </c>
      <c r="CU11" s="21">
        <f t="shared" ref="CU11:CU32" si="15">SUM(CP11:CT11)</f>
        <v>72.427500000000009</v>
      </c>
      <c r="CV11" s="25">
        <v>43.999999999999993</v>
      </c>
      <c r="CW11" s="25">
        <v>7.5</v>
      </c>
      <c r="CX11" s="25"/>
      <c r="CY11" s="25"/>
      <c r="CZ11" s="25"/>
      <c r="DA11" s="21">
        <f t="shared" ref="DA11:DA43" si="16">SUM(CV11:CZ11)</f>
        <v>51.499999999999993</v>
      </c>
      <c r="DB11" s="25"/>
      <c r="DC11" s="25"/>
      <c r="DD11" s="25"/>
      <c r="DE11" s="21">
        <f>SUM(DB11:DD11)</f>
        <v>0</v>
      </c>
      <c r="DF11" s="25">
        <v>0</v>
      </c>
      <c r="DG11" s="25">
        <v>5</v>
      </c>
      <c r="DH11" s="25">
        <v>9</v>
      </c>
      <c r="DI11" s="25">
        <v>10</v>
      </c>
      <c r="DJ11" s="25">
        <v>10</v>
      </c>
      <c r="DK11" s="21">
        <f t="shared" ref="DK11:DK32" si="17">SUM(DF11:DJ11)</f>
        <v>34</v>
      </c>
      <c r="DL11" s="21">
        <f t="shared" ref="DL11:DL43" si="18">SUM(CH11,CO11,DA11,DE11,DK11,CU11)</f>
        <v>457.92750000000001</v>
      </c>
      <c r="DM11" s="20"/>
      <c r="DN11" s="25"/>
      <c r="DO11" s="25"/>
      <c r="DP11" s="25"/>
      <c r="DQ11" s="21">
        <f>SUM(DN11:DP11)</f>
        <v>0</v>
      </c>
      <c r="DR11" s="25">
        <v>14.5</v>
      </c>
      <c r="DS11" s="25">
        <v>14.5</v>
      </c>
      <c r="DT11" s="25">
        <v>14.5</v>
      </c>
      <c r="DU11" s="25">
        <v>14.5</v>
      </c>
      <c r="DV11" s="25">
        <v>14.5</v>
      </c>
      <c r="DW11" s="21">
        <f t="shared" ref="DW11:DW43" si="19">SUM(DR11:DV11)</f>
        <v>72.5</v>
      </c>
      <c r="DX11" s="25">
        <v>10</v>
      </c>
      <c r="DY11" s="25">
        <v>10</v>
      </c>
      <c r="DZ11" s="25">
        <v>10</v>
      </c>
      <c r="EA11" s="25">
        <v>11</v>
      </c>
      <c r="EB11" s="25">
        <v>11</v>
      </c>
      <c r="EC11" s="21">
        <f t="shared" ref="EC11:EC32" si="20">SUM(DX11:EB11)</f>
        <v>52</v>
      </c>
      <c r="ED11" s="21">
        <f t="shared" ref="ED11:ED43" si="21">SUM(DQ11,EC11,DW11)</f>
        <v>124.5</v>
      </c>
      <c r="EF11" s="25"/>
      <c r="EG11" s="25"/>
      <c r="EH11" s="25"/>
      <c r="EI11" s="25"/>
      <c r="EJ11" s="25"/>
      <c r="EK11" s="25"/>
      <c r="EL11" s="25"/>
      <c r="EM11" s="21">
        <f>SUM(EF11:EL11)</f>
        <v>0</v>
      </c>
      <c r="EN11" s="21">
        <f>EM11</f>
        <v>0</v>
      </c>
    </row>
    <row r="12" spans="1:144" ht="16.149999999999999" customHeight="1" x14ac:dyDescent="0.25">
      <c r="A12" s="148"/>
      <c r="B12" s="150"/>
      <c r="C12" s="61" t="s">
        <v>183</v>
      </c>
      <c r="D12" s="25"/>
      <c r="E12" s="25"/>
      <c r="F12" s="25"/>
      <c r="G12" s="25"/>
      <c r="H12" s="25"/>
      <c r="I12" s="25"/>
      <c r="J12" s="25"/>
      <c r="K12" s="25"/>
      <c r="L12" s="25"/>
      <c r="M12" s="25"/>
      <c r="N12" s="25"/>
      <c r="O12" s="21">
        <f t="shared" si="0"/>
        <v>0</v>
      </c>
      <c r="P12" s="25"/>
      <c r="Q12" s="25"/>
      <c r="R12" s="25"/>
      <c r="S12" s="21">
        <f t="shared" si="1"/>
        <v>0</v>
      </c>
      <c r="T12" s="25"/>
      <c r="U12" s="25"/>
      <c r="V12" s="25"/>
      <c r="W12" s="25"/>
      <c r="X12" s="25"/>
      <c r="Y12" s="21">
        <f t="shared" ref="Y12" si="22">SUM(T12:X12)</f>
        <v>0</v>
      </c>
      <c r="Z12" s="21">
        <f t="shared" ref="Z12" si="23">SUM(O12,S12,Y12)</f>
        <v>0</v>
      </c>
      <c r="AA12" s="20"/>
      <c r="AB12" s="25"/>
      <c r="AC12" s="25"/>
      <c r="AD12" s="25"/>
      <c r="AE12" s="25"/>
      <c r="AF12" s="25"/>
      <c r="AG12" s="21">
        <f t="shared" si="4"/>
        <v>0</v>
      </c>
      <c r="AH12" s="25"/>
      <c r="AI12" s="25"/>
      <c r="AJ12" s="25"/>
      <c r="AK12" s="25"/>
      <c r="AL12" s="25"/>
      <c r="AM12" s="21">
        <f t="shared" si="5"/>
        <v>0</v>
      </c>
      <c r="AN12" s="25"/>
      <c r="AO12" s="25"/>
      <c r="AP12" s="25"/>
      <c r="AQ12" s="25"/>
      <c r="AR12" s="25"/>
      <c r="AS12" s="21">
        <f t="shared" si="6"/>
        <v>0</v>
      </c>
      <c r="AT12" s="25"/>
      <c r="AU12" s="25"/>
      <c r="AV12" s="25"/>
      <c r="AW12" s="25"/>
      <c r="AX12" s="25"/>
      <c r="AY12" s="21">
        <f t="shared" ref="AY12" si="24">SUM(AT12:AX12)</f>
        <v>0</v>
      </c>
      <c r="AZ12" s="21">
        <f>SUM(AG12,AM12,AS12,AY12)</f>
        <v>0</v>
      </c>
      <c r="BA12" s="20"/>
      <c r="BB12" s="25"/>
      <c r="BC12" s="25"/>
      <c r="BD12" s="25"/>
      <c r="BE12" s="25"/>
      <c r="BF12" s="25"/>
      <c r="BG12" s="21">
        <f t="shared" si="8"/>
        <v>0</v>
      </c>
      <c r="BH12" s="25"/>
      <c r="BI12" s="25"/>
      <c r="BJ12" s="25"/>
      <c r="BK12" s="25"/>
      <c r="BL12" s="25"/>
      <c r="BM12" s="21">
        <f t="shared" si="9"/>
        <v>0</v>
      </c>
      <c r="BN12" s="25"/>
      <c r="BO12" s="25"/>
      <c r="BP12" s="25"/>
      <c r="BQ12" s="25"/>
      <c r="BR12" s="25"/>
      <c r="BS12" s="21">
        <f t="shared" si="10"/>
        <v>0</v>
      </c>
      <c r="BT12" s="25"/>
      <c r="BU12" s="25"/>
      <c r="BV12" s="25"/>
      <c r="BW12" s="25"/>
      <c r="BX12" s="25"/>
      <c r="BY12" s="21">
        <f t="shared" ref="BY12" si="25">SUM(BT12:BX12)</f>
        <v>0</v>
      </c>
      <c r="BZ12" s="21">
        <f t="shared" ref="BZ12" si="26">SUM(BG12,BM12,BS12,BY12)</f>
        <v>0</v>
      </c>
      <c r="CA12" s="20"/>
      <c r="CB12" s="25"/>
      <c r="CC12" s="25"/>
      <c r="CD12" s="25"/>
      <c r="CE12" s="25"/>
      <c r="CF12" s="25"/>
      <c r="CG12" s="25"/>
      <c r="CH12" s="21">
        <f t="shared" si="13"/>
        <v>0</v>
      </c>
      <c r="CI12" s="25"/>
      <c r="CJ12" s="25"/>
      <c r="CK12" s="25"/>
      <c r="CL12" s="25"/>
      <c r="CM12" s="25"/>
      <c r="CN12" s="25"/>
      <c r="CO12" s="21">
        <f t="shared" si="14"/>
        <v>0</v>
      </c>
      <c r="CP12" s="25"/>
      <c r="CQ12" s="25"/>
      <c r="CR12" s="25"/>
      <c r="CS12" s="25"/>
      <c r="CT12" s="25"/>
      <c r="CU12" s="21">
        <f t="shared" si="15"/>
        <v>0</v>
      </c>
      <c r="CV12" s="25"/>
      <c r="CW12" s="25">
        <v>56.088769999999997</v>
      </c>
      <c r="CX12" s="25"/>
      <c r="CY12" s="25"/>
      <c r="CZ12" s="25"/>
      <c r="DA12" s="21">
        <f t="shared" si="16"/>
        <v>56.088769999999997</v>
      </c>
      <c r="DB12" s="25"/>
      <c r="DC12" s="25"/>
      <c r="DD12" s="25"/>
      <c r="DE12" s="21">
        <f>SUM(DB12:DD12)</f>
        <v>0</v>
      </c>
      <c r="DF12" s="25"/>
      <c r="DG12" s="25"/>
      <c r="DH12" s="25"/>
      <c r="DI12" s="25"/>
      <c r="DJ12" s="25"/>
      <c r="DK12" s="21">
        <f t="shared" si="17"/>
        <v>0</v>
      </c>
      <c r="DL12" s="21">
        <f t="shared" si="18"/>
        <v>56.088769999999997</v>
      </c>
      <c r="DM12" s="20"/>
      <c r="DN12" s="25"/>
      <c r="DO12" s="25"/>
      <c r="DP12" s="25"/>
      <c r="DQ12" s="21">
        <f t="shared" ref="DQ12:DQ76" si="27">SUM(DN12:DP12)</f>
        <v>0</v>
      </c>
      <c r="DR12" s="25"/>
      <c r="DS12" s="25"/>
      <c r="DT12" s="25"/>
      <c r="DU12" s="25"/>
      <c r="DV12" s="25"/>
      <c r="DW12" s="21">
        <f t="shared" si="19"/>
        <v>0</v>
      </c>
      <c r="DX12" s="25"/>
      <c r="DY12" s="25"/>
      <c r="DZ12" s="25"/>
      <c r="EA12" s="25"/>
      <c r="EB12" s="25"/>
      <c r="EC12" s="21">
        <f t="shared" si="20"/>
        <v>0</v>
      </c>
      <c r="ED12" s="21">
        <f t="shared" si="21"/>
        <v>0</v>
      </c>
      <c r="EF12" s="25"/>
      <c r="EG12" s="25"/>
      <c r="EH12" s="25"/>
      <c r="EI12" s="25"/>
      <c r="EJ12" s="25"/>
      <c r="EK12" s="25"/>
      <c r="EL12" s="25"/>
      <c r="EM12" s="21">
        <f t="shared" ref="EM12:EM76" si="28">SUM(EF12:EL12)</f>
        <v>0</v>
      </c>
      <c r="EN12" s="21">
        <f t="shared" ref="EN12:EN76" si="29">EM12</f>
        <v>0</v>
      </c>
    </row>
    <row r="13" spans="1:144" x14ac:dyDescent="0.25">
      <c r="A13" s="85"/>
      <c r="B13" s="8" t="s">
        <v>28</v>
      </c>
      <c r="C13" s="61" t="s">
        <v>182</v>
      </c>
      <c r="D13" s="25"/>
      <c r="E13" s="25"/>
      <c r="F13" s="25"/>
      <c r="G13" s="25"/>
      <c r="H13" s="25"/>
      <c r="I13" s="25"/>
      <c r="J13" s="25"/>
      <c r="K13" s="25"/>
      <c r="L13" s="25"/>
      <c r="M13" s="25"/>
      <c r="N13" s="25"/>
      <c r="O13" s="21">
        <f t="shared" si="0"/>
        <v>0</v>
      </c>
      <c r="P13" s="25"/>
      <c r="Q13" s="25"/>
      <c r="R13" s="25"/>
      <c r="S13" s="21">
        <f t="shared" si="1"/>
        <v>0</v>
      </c>
      <c r="T13" s="25"/>
      <c r="U13" s="25"/>
      <c r="V13" s="25"/>
      <c r="W13" s="25"/>
      <c r="X13" s="25"/>
      <c r="Y13" s="21">
        <f t="shared" si="2"/>
        <v>0</v>
      </c>
      <c r="Z13" s="21">
        <f t="shared" si="3"/>
        <v>0</v>
      </c>
      <c r="AA13" s="20"/>
      <c r="AB13" s="25"/>
      <c r="AC13" s="25"/>
      <c r="AD13" s="25"/>
      <c r="AE13" s="25"/>
      <c r="AF13" s="25"/>
      <c r="AG13" s="21">
        <f t="shared" si="4"/>
        <v>0</v>
      </c>
      <c r="AH13" s="25"/>
      <c r="AI13" s="25"/>
      <c r="AJ13" s="25"/>
      <c r="AK13" s="25"/>
      <c r="AL13" s="25"/>
      <c r="AM13" s="21">
        <f t="shared" si="5"/>
        <v>0</v>
      </c>
      <c r="AN13" s="25"/>
      <c r="AO13" s="25"/>
      <c r="AP13" s="25"/>
      <c r="AQ13" s="25"/>
      <c r="AR13" s="25"/>
      <c r="AS13" s="21">
        <f t="shared" si="6"/>
        <v>0</v>
      </c>
      <c r="AT13" s="25"/>
      <c r="AU13" s="25"/>
      <c r="AV13" s="25"/>
      <c r="AW13" s="25"/>
      <c r="AX13" s="25"/>
      <c r="AY13" s="21">
        <f t="shared" si="7"/>
        <v>0</v>
      </c>
      <c r="AZ13" s="21">
        <f t="shared" ref="AZ13" si="30">SUM(AG13,AM13,AS13,AY13)</f>
        <v>0</v>
      </c>
      <c r="BA13" s="20"/>
      <c r="BB13" s="25"/>
      <c r="BC13" s="25"/>
      <c r="BD13" s="25"/>
      <c r="BE13" s="25"/>
      <c r="BF13" s="25"/>
      <c r="BG13" s="21">
        <f t="shared" si="8"/>
        <v>0</v>
      </c>
      <c r="BH13" s="25"/>
      <c r="BI13" s="25"/>
      <c r="BJ13" s="25"/>
      <c r="BK13" s="25"/>
      <c r="BL13" s="25"/>
      <c r="BM13" s="21">
        <f t="shared" si="9"/>
        <v>0</v>
      </c>
      <c r="BN13" s="25"/>
      <c r="BO13" s="25"/>
      <c r="BP13" s="25"/>
      <c r="BQ13" s="25"/>
      <c r="BR13" s="25"/>
      <c r="BS13" s="21">
        <f t="shared" si="10"/>
        <v>0</v>
      </c>
      <c r="BT13" s="25"/>
      <c r="BU13" s="25"/>
      <c r="BV13" s="25"/>
      <c r="BW13" s="25"/>
      <c r="BX13" s="25"/>
      <c r="BY13" s="21">
        <f t="shared" si="11"/>
        <v>0</v>
      </c>
      <c r="BZ13" s="21">
        <f t="shared" si="12"/>
        <v>0</v>
      </c>
      <c r="CA13" s="20"/>
      <c r="CB13" s="25"/>
      <c r="CC13" s="25"/>
      <c r="CD13" s="25"/>
      <c r="CE13" s="25"/>
      <c r="CF13" s="25"/>
      <c r="CG13" s="25"/>
      <c r="CH13" s="21">
        <f t="shared" si="13"/>
        <v>0</v>
      </c>
      <c r="CI13" s="25"/>
      <c r="CJ13" s="25"/>
      <c r="CK13" s="25"/>
      <c r="CL13" s="25"/>
      <c r="CM13" s="25"/>
      <c r="CN13" s="25"/>
      <c r="CO13" s="21">
        <f t="shared" si="14"/>
        <v>0</v>
      </c>
      <c r="CP13" s="25"/>
      <c r="CQ13" s="25"/>
      <c r="CR13" s="25"/>
      <c r="CS13" s="25"/>
      <c r="CT13" s="25"/>
      <c r="CU13" s="21">
        <f t="shared" si="15"/>
        <v>0</v>
      </c>
      <c r="CV13" s="25">
        <v>5</v>
      </c>
      <c r="CW13" s="25">
        <v>2.5</v>
      </c>
      <c r="CX13" s="25"/>
      <c r="CY13" s="25"/>
      <c r="CZ13" s="25"/>
      <c r="DA13" s="21">
        <f t="shared" si="16"/>
        <v>7.5</v>
      </c>
      <c r="DB13" s="25"/>
      <c r="DC13" s="25"/>
      <c r="DD13" s="25"/>
      <c r="DE13" s="21">
        <f t="shared" ref="DE13:DE79" si="31">SUM(DB13:DD13)</f>
        <v>0</v>
      </c>
      <c r="DF13" s="25"/>
      <c r="DG13" s="25"/>
      <c r="DH13" s="25"/>
      <c r="DI13" s="25"/>
      <c r="DJ13" s="25"/>
      <c r="DK13" s="21">
        <f t="shared" si="17"/>
        <v>0</v>
      </c>
      <c r="DL13" s="21">
        <f t="shared" si="18"/>
        <v>7.5</v>
      </c>
      <c r="DM13" s="20"/>
      <c r="DN13" s="25"/>
      <c r="DO13" s="25"/>
      <c r="DP13" s="25"/>
      <c r="DQ13" s="21">
        <f t="shared" si="27"/>
        <v>0</v>
      </c>
      <c r="DR13" s="25"/>
      <c r="DS13" s="25"/>
      <c r="DT13" s="25"/>
      <c r="DU13" s="25"/>
      <c r="DV13" s="25"/>
      <c r="DW13" s="21">
        <f t="shared" si="19"/>
        <v>0</v>
      </c>
      <c r="DX13" s="25"/>
      <c r="DY13" s="25"/>
      <c r="DZ13" s="25"/>
      <c r="EA13" s="25"/>
      <c r="EB13" s="25"/>
      <c r="EC13" s="21">
        <f t="shared" si="20"/>
        <v>0</v>
      </c>
      <c r="ED13" s="21">
        <f t="shared" si="21"/>
        <v>0</v>
      </c>
      <c r="EF13" s="25"/>
      <c r="EG13" s="25"/>
      <c r="EH13" s="25"/>
      <c r="EI13" s="25"/>
      <c r="EJ13" s="25"/>
      <c r="EK13" s="25"/>
      <c r="EL13" s="25"/>
      <c r="EM13" s="21">
        <f t="shared" si="28"/>
        <v>0</v>
      </c>
      <c r="EN13" s="21">
        <f t="shared" si="29"/>
        <v>0</v>
      </c>
    </row>
    <row r="14" spans="1:144" x14ac:dyDescent="0.25">
      <c r="A14" s="85"/>
      <c r="B14" s="8" t="s">
        <v>29</v>
      </c>
      <c r="C14" s="61" t="s">
        <v>183</v>
      </c>
      <c r="D14" s="25"/>
      <c r="E14" s="25"/>
      <c r="F14" s="25"/>
      <c r="G14" s="25"/>
      <c r="H14" s="25"/>
      <c r="I14" s="25"/>
      <c r="J14" s="25"/>
      <c r="K14" s="25"/>
      <c r="L14" s="25"/>
      <c r="M14" s="25"/>
      <c r="N14" s="25"/>
      <c r="O14" s="21">
        <f t="shared" si="0"/>
        <v>0</v>
      </c>
      <c r="P14" s="25"/>
      <c r="Q14" s="25"/>
      <c r="R14" s="25"/>
      <c r="S14" s="21">
        <f t="shared" si="1"/>
        <v>0</v>
      </c>
      <c r="T14" s="25"/>
      <c r="U14" s="25"/>
      <c r="V14" s="25"/>
      <c r="W14" s="25"/>
      <c r="X14" s="25"/>
      <c r="Y14" s="21">
        <f t="shared" si="2"/>
        <v>0</v>
      </c>
      <c r="Z14" s="21">
        <f t="shared" si="3"/>
        <v>0</v>
      </c>
      <c r="AA14" s="20"/>
      <c r="AB14" s="25"/>
      <c r="AC14" s="25"/>
      <c r="AD14" s="25"/>
      <c r="AE14" s="25"/>
      <c r="AF14" s="25"/>
      <c r="AG14" s="21">
        <f t="shared" si="4"/>
        <v>0</v>
      </c>
      <c r="AH14" s="25"/>
      <c r="AI14" s="25"/>
      <c r="AJ14" s="25"/>
      <c r="AK14" s="25"/>
      <c r="AL14" s="25"/>
      <c r="AM14" s="21">
        <f t="shared" si="5"/>
        <v>0</v>
      </c>
      <c r="AN14" s="25"/>
      <c r="AO14" s="25"/>
      <c r="AP14" s="25"/>
      <c r="AQ14" s="25"/>
      <c r="AR14" s="25"/>
      <c r="AS14" s="21">
        <f t="shared" si="6"/>
        <v>0</v>
      </c>
      <c r="AT14" s="25"/>
      <c r="AU14" s="25"/>
      <c r="AV14" s="25"/>
      <c r="AW14" s="25"/>
      <c r="AX14" s="25"/>
      <c r="AY14" s="21">
        <f t="shared" si="7"/>
        <v>0</v>
      </c>
      <c r="AZ14" s="21">
        <f t="shared" ref="AZ14" si="32">SUM(AG14,AM14,AS14,AY14)</f>
        <v>0</v>
      </c>
      <c r="BA14" s="20"/>
      <c r="BB14" s="25"/>
      <c r="BC14" s="25"/>
      <c r="BD14" s="25"/>
      <c r="BE14" s="25"/>
      <c r="BF14" s="25"/>
      <c r="BG14" s="21">
        <f t="shared" si="8"/>
        <v>0</v>
      </c>
      <c r="BH14" s="25"/>
      <c r="BI14" s="25"/>
      <c r="BJ14" s="25"/>
      <c r="BK14" s="25"/>
      <c r="BL14" s="25"/>
      <c r="BM14" s="21">
        <f t="shared" si="9"/>
        <v>0</v>
      </c>
      <c r="BN14" s="25"/>
      <c r="BO14" s="25"/>
      <c r="BP14" s="25"/>
      <c r="BQ14" s="25"/>
      <c r="BR14" s="25"/>
      <c r="BS14" s="21">
        <f t="shared" si="10"/>
        <v>0</v>
      </c>
      <c r="BT14" s="25"/>
      <c r="BU14" s="25"/>
      <c r="BV14" s="25"/>
      <c r="BW14" s="25"/>
      <c r="BX14" s="25"/>
      <c r="BY14" s="21">
        <f t="shared" si="11"/>
        <v>0</v>
      </c>
      <c r="BZ14" s="21">
        <f t="shared" ref="BZ14" si="33">SUM(BG14,BM14,BS14,BY14)</f>
        <v>0</v>
      </c>
      <c r="CA14" s="20"/>
      <c r="CB14" s="25"/>
      <c r="CC14" s="25"/>
      <c r="CD14" s="25"/>
      <c r="CE14" s="25"/>
      <c r="CF14" s="25"/>
      <c r="CG14" s="25"/>
      <c r="CH14" s="21">
        <f t="shared" si="13"/>
        <v>0</v>
      </c>
      <c r="CI14" s="25"/>
      <c r="CJ14" s="25"/>
      <c r="CK14" s="25"/>
      <c r="CL14" s="25"/>
      <c r="CM14" s="25"/>
      <c r="CN14" s="25"/>
      <c r="CO14" s="21">
        <f t="shared" si="14"/>
        <v>0</v>
      </c>
      <c r="CP14" s="25"/>
      <c r="CQ14" s="25"/>
      <c r="CR14" s="25"/>
      <c r="CS14" s="25"/>
      <c r="CT14" s="25"/>
      <c r="CU14" s="21">
        <f t="shared" ref="CU14" si="34">SUM(CP14:CT14)</f>
        <v>0</v>
      </c>
      <c r="CV14" s="25">
        <v>2.5</v>
      </c>
      <c r="CW14" s="25"/>
      <c r="CX14" s="25"/>
      <c r="CY14" s="25"/>
      <c r="CZ14" s="25"/>
      <c r="DA14" s="21">
        <f t="shared" si="16"/>
        <v>2.5</v>
      </c>
      <c r="DB14" s="25"/>
      <c r="DC14" s="25"/>
      <c r="DD14" s="25"/>
      <c r="DE14" s="21">
        <f t="shared" si="31"/>
        <v>0</v>
      </c>
      <c r="DF14" s="25"/>
      <c r="DG14" s="25"/>
      <c r="DH14" s="25"/>
      <c r="DI14" s="25"/>
      <c r="DJ14" s="25"/>
      <c r="DK14" s="21">
        <f t="shared" si="17"/>
        <v>0</v>
      </c>
      <c r="DL14" s="21">
        <f t="shared" si="18"/>
        <v>2.5</v>
      </c>
      <c r="DM14" s="20"/>
      <c r="DN14" s="25"/>
      <c r="DO14" s="25"/>
      <c r="DP14" s="25"/>
      <c r="DQ14" s="21">
        <f t="shared" si="27"/>
        <v>0</v>
      </c>
      <c r="DR14" s="25"/>
      <c r="DS14" s="25"/>
      <c r="DT14" s="25"/>
      <c r="DU14" s="25"/>
      <c r="DV14" s="25"/>
      <c r="DW14" s="21">
        <f t="shared" si="19"/>
        <v>0</v>
      </c>
      <c r="DX14" s="25"/>
      <c r="DY14" s="25"/>
      <c r="DZ14" s="25"/>
      <c r="EA14" s="25"/>
      <c r="EB14" s="25"/>
      <c r="EC14" s="21">
        <f t="shared" ref="EC14" si="35">SUM(DX14:EB14)</f>
        <v>0</v>
      </c>
      <c r="ED14" s="21">
        <f t="shared" si="21"/>
        <v>0</v>
      </c>
      <c r="EF14" s="25"/>
      <c r="EG14" s="25"/>
      <c r="EH14" s="25"/>
      <c r="EI14" s="25"/>
      <c r="EJ14" s="25"/>
      <c r="EK14" s="25"/>
      <c r="EL14" s="25"/>
      <c r="EM14" s="21">
        <f t="shared" si="28"/>
        <v>0</v>
      </c>
      <c r="EN14" s="21">
        <f t="shared" si="29"/>
        <v>0</v>
      </c>
    </row>
    <row r="15" spans="1:144" x14ac:dyDescent="0.25">
      <c r="A15" s="85">
        <v>5</v>
      </c>
      <c r="B15" s="8" t="s">
        <v>30</v>
      </c>
      <c r="C15" s="61" t="s">
        <v>182</v>
      </c>
      <c r="D15" s="25"/>
      <c r="E15" s="25"/>
      <c r="F15" s="25"/>
      <c r="G15" s="25"/>
      <c r="H15" s="25"/>
      <c r="I15" s="25"/>
      <c r="J15" s="25"/>
      <c r="K15" s="25"/>
      <c r="L15" s="25"/>
      <c r="M15" s="25"/>
      <c r="N15" s="25"/>
      <c r="O15" s="21">
        <f t="shared" si="0"/>
        <v>0</v>
      </c>
      <c r="P15" s="25"/>
      <c r="Q15" s="25"/>
      <c r="R15" s="25"/>
      <c r="S15" s="21">
        <f t="shared" si="1"/>
        <v>0</v>
      </c>
      <c r="T15" s="25"/>
      <c r="U15" s="25"/>
      <c r="V15" s="25"/>
      <c r="W15" s="25"/>
      <c r="X15" s="25"/>
      <c r="Y15" s="21">
        <f t="shared" si="2"/>
        <v>0</v>
      </c>
      <c r="Z15" s="21">
        <f t="shared" ref="Z15" si="36">SUM(O15,S15,Y15)</f>
        <v>0</v>
      </c>
      <c r="AA15" s="20"/>
      <c r="AB15" s="25"/>
      <c r="AC15" s="25"/>
      <c r="AD15" s="25"/>
      <c r="AE15" s="25"/>
      <c r="AF15" s="25"/>
      <c r="AG15" s="21">
        <f t="shared" si="4"/>
        <v>0</v>
      </c>
      <c r="AH15" s="25"/>
      <c r="AI15" s="25"/>
      <c r="AJ15" s="25"/>
      <c r="AK15" s="25"/>
      <c r="AL15" s="25"/>
      <c r="AM15" s="21">
        <f t="shared" si="5"/>
        <v>0</v>
      </c>
      <c r="AN15" s="25"/>
      <c r="AO15" s="25"/>
      <c r="AP15" s="25"/>
      <c r="AQ15" s="25"/>
      <c r="AR15" s="25"/>
      <c r="AS15" s="21">
        <f t="shared" si="6"/>
        <v>0</v>
      </c>
      <c r="AT15" s="25"/>
      <c r="AU15" s="25"/>
      <c r="AV15" s="25"/>
      <c r="AW15" s="25"/>
      <c r="AX15" s="25"/>
      <c r="AY15" s="21">
        <f t="shared" si="7"/>
        <v>0</v>
      </c>
      <c r="AZ15" s="21">
        <f t="shared" ref="AZ15" si="37">SUM(AG15,AM15,AS15,AY15)</f>
        <v>0</v>
      </c>
      <c r="BA15" s="20"/>
      <c r="BB15" s="25"/>
      <c r="BC15" s="25"/>
      <c r="BD15" s="25"/>
      <c r="BE15" s="25"/>
      <c r="BF15" s="25"/>
      <c r="BG15" s="21">
        <f t="shared" si="8"/>
        <v>0</v>
      </c>
      <c r="BH15" s="25"/>
      <c r="BI15" s="25"/>
      <c r="BJ15" s="25"/>
      <c r="BK15" s="25"/>
      <c r="BL15" s="25"/>
      <c r="BM15" s="21">
        <f t="shared" ref="BM15" si="38">SUM(BH15:BL15)</f>
        <v>0</v>
      </c>
      <c r="BN15" s="25"/>
      <c r="BO15" s="25"/>
      <c r="BP15" s="25"/>
      <c r="BQ15" s="25"/>
      <c r="BR15" s="25"/>
      <c r="BS15" s="21">
        <f t="shared" si="10"/>
        <v>0</v>
      </c>
      <c r="BT15" s="25"/>
      <c r="BU15" s="25"/>
      <c r="BV15" s="25"/>
      <c r="BW15" s="25"/>
      <c r="BX15" s="25"/>
      <c r="BY15" s="21">
        <f t="shared" ref="BY15" si="39">SUM(BT15:BX15)</f>
        <v>0</v>
      </c>
      <c r="BZ15" s="21">
        <f t="shared" si="12"/>
        <v>0</v>
      </c>
      <c r="CA15" s="20"/>
      <c r="CB15" s="25"/>
      <c r="CC15" s="25">
        <v>3</v>
      </c>
      <c r="CD15" s="25"/>
      <c r="CE15" s="25"/>
      <c r="CF15" s="25"/>
      <c r="CG15" s="25"/>
      <c r="CH15" s="21">
        <f t="shared" si="13"/>
        <v>3</v>
      </c>
      <c r="CI15" s="25"/>
      <c r="CJ15" s="25"/>
      <c r="CK15" s="25"/>
      <c r="CL15" s="25"/>
      <c r="CM15" s="25"/>
      <c r="CN15" s="25"/>
      <c r="CO15" s="21">
        <f t="shared" si="14"/>
        <v>0</v>
      </c>
      <c r="CP15" s="25"/>
      <c r="CQ15" s="25"/>
      <c r="CR15" s="25"/>
      <c r="CS15" s="25"/>
      <c r="CT15" s="25"/>
      <c r="CU15" s="21">
        <f t="shared" si="15"/>
        <v>0</v>
      </c>
      <c r="CV15" s="25">
        <v>4</v>
      </c>
      <c r="CW15" s="25">
        <v>10.3</v>
      </c>
      <c r="CX15" s="25"/>
      <c r="CY15" s="25"/>
      <c r="CZ15" s="25"/>
      <c r="DA15" s="21">
        <f t="shared" si="16"/>
        <v>14.3</v>
      </c>
      <c r="DB15" s="25"/>
      <c r="DC15" s="25"/>
      <c r="DD15" s="25"/>
      <c r="DE15" s="21">
        <f t="shared" si="31"/>
        <v>0</v>
      </c>
      <c r="DF15" s="25"/>
      <c r="DG15" s="25"/>
      <c r="DH15" s="25"/>
      <c r="DI15" s="25"/>
      <c r="DJ15" s="25"/>
      <c r="DK15" s="21">
        <f t="shared" si="17"/>
        <v>0</v>
      </c>
      <c r="DL15" s="21">
        <f t="shared" si="18"/>
        <v>17.3</v>
      </c>
      <c r="DM15" s="20"/>
      <c r="DN15" s="25"/>
      <c r="DO15" s="25"/>
      <c r="DP15" s="25"/>
      <c r="DQ15" s="21">
        <f t="shared" si="27"/>
        <v>0</v>
      </c>
      <c r="DR15" s="25"/>
      <c r="DS15" s="25"/>
      <c r="DT15" s="25"/>
      <c r="DU15" s="25"/>
      <c r="DV15" s="25"/>
      <c r="DW15" s="21">
        <f t="shared" si="19"/>
        <v>0</v>
      </c>
      <c r="DX15" s="25"/>
      <c r="DY15" s="25"/>
      <c r="DZ15" s="25"/>
      <c r="EA15" s="25"/>
      <c r="EB15" s="25"/>
      <c r="EC15" s="21">
        <f t="shared" si="20"/>
        <v>0</v>
      </c>
      <c r="ED15" s="21">
        <f t="shared" si="21"/>
        <v>0</v>
      </c>
      <c r="EF15" s="25"/>
      <c r="EG15" s="25"/>
      <c r="EH15" s="25"/>
      <c r="EI15" s="25"/>
      <c r="EJ15" s="25"/>
      <c r="EK15" s="25"/>
      <c r="EL15" s="25"/>
      <c r="EM15" s="21">
        <f t="shared" si="28"/>
        <v>0</v>
      </c>
      <c r="EN15" s="21">
        <f t="shared" si="29"/>
        <v>0</v>
      </c>
    </row>
    <row r="16" spans="1:144" x14ac:dyDescent="0.25">
      <c r="A16" s="85"/>
      <c r="B16" s="8" t="s">
        <v>31</v>
      </c>
      <c r="C16" s="61" t="s">
        <v>183</v>
      </c>
      <c r="D16" s="25"/>
      <c r="E16" s="25"/>
      <c r="F16" s="25"/>
      <c r="G16" s="25"/>
      <c r="H16" s="25"/>
      <c r="I16" s="25"/>
      <c r="J16" s="25"/>
      <c r="K16" s="25"/>
      <c r="L16" s="25"/>
      <c r="M16" s="25"/>
      <c r="N16" s="25"/>
      <c r="O16" s="21">
        <f t="shared" si="0"/>
        <v>0</v>
      </c>
      <c r="P16" s="25"/>
      <c r="Q16" s="25"/>
      <c r="R16" s="25"/>
      <c r="S16" s="21">
        <f t="shared" si="1"/>
        <v>0</v>
      </c>
      <c r="T16" s="25"/>
      <c r="U16" s="25"/>
      <c r="V16" s="25"/>
      <c r="W16" s="25"/>
      <c r="X16" s="25"/>
      <c r="Y16" s="21">
        <f t="shared" si="2"/>
        <v>0</v>
      </c>
      <c r="Z16" s="21">
        <f t="shared" si="3"/>
        <v>0</v>
      </c>
      <c r="AA16" s="20"/>
      <c r="AB16" s="25"/>
      <c r="AC16" s="25"/>
      <c r="AD16" s="25"/>
      <c r="AE16" s="25"/>
      <c r="AF16" s="25"/>
      <c r="AG16" s="21">
        <f t="shared" si="4"/>
        <v>0</v>
      </c>
      <c r="AH16" s="25"/>
      <c r="AI16" s="25"/>
      <c r="AJ16" s="25"/>
      <c r="AK16" s="25"/>
      <c r="AL16" s="25"/>
      <c r="AM16" s="21">
        <f t="shared" si="5"/>
        <v>0</v>
      </c>
      <c r="AN16" s="25"/>
      <c r="AO16" s="25"/>
      <c r="AP16" s="25"/>
      <c r="AQ16" s="25"/>
      <c r="AR16" s="25"/>
      <c r="AS16" s="21">
        <f t="shared" si="6"/>
        <v>0</v>
      </c>
      <c r="AT16" s="25"/>
      <c r="AU16" s="25"/>
      <c r="AV16" s="25"/>
      <c r="AW16" s="25"/>
      <c r="AX16" s="25"/>
      <c r="AY16" s="21">
        <f t="shared" si="7"/>
        <v>0</v>
      </c>
      <c r="AZ16" s="21">
        <f t="shared" ref="AZ16" si="40">SUM(AG16,AM16,AS16,AY16)</f>
        <v>0</v>
      </c>
      <c r="BA16" s="20"/>
      <c r="BB16" s="25"/>
      <c r="BC16" s="25"/>
      <c r="BD16" s="25"/>
      <c r="BE16" s="25"/>
      <c r="BF16" s="25"/>
      <c r="BG16" s="21">
        <f t="shared" si="8"/>
        <v>0</v>
      </c>
      <c r="BH16" s="25"/>
      <c r="BI16" s="25"/>
      <c r="BJ16" s="25"/>
      <c r="BK16" s="25"/>
      <c r="BL16" s="25"/>
      <c r="BM16" s="21">
        <f t="shared" si="9"/>
        <v>0</v>
      </c>
      <c r="BN16" s="25"/>
      <c r="BO16" s="25"/>
      <c r="BP16" s="25"/>
      <c r="BQ16" s="25"/>
      <c r="BR16" s="25"/>
      <c r="BS16" s="21">
        <f t="shared" si="10"/>
        <v>0</v>
      </c>
      <c r="BT16" s="25"/>
      <c r="BU16" s="25"/>
      <c r="BV16" s="25"/>
      <c r="BW16" s="25"/>
      <c r="BX16" s="25"/>
      <c r="BY16" s="21">
        <f t="shared" si="11"/>
        <v>0</v>
      </c>
      <c r="BZ16" s="21">
        <f t="shared" si="12"/>
        <v>0</v>
      </c>
      <c r="CA16" s="20"/>
      <c r="CB16" s="25"/>
      <c r="CC16" s="25"/>
      <c r="CD16" s="25"/>
      <c r="CE16" s="25"/>
      <c r="CF16" s="25"/>
      <c r="CG16" s="25"/>
      <c r="CH16" s="21">
        <f t="shared" si="13"/>
        <v>0</v>
      </c>
      <c r="CI16" s="25"/>
      <c r="CJ16" s="25"/>
      <c r="CK16" s="25"/>
      <c r="CL16" s="25"/>
      <c r="CM16" s="25"/>
      <c r="CN16" s="25"/>
      <c r="CO16" s="21">
        <f t="shared" si="14"/>
        <v>0</v>
      </c>
      <c r="CP16" s="25"/>
      <c r="CQ16" s="25"/>
      <c r="CR16" s="25"/>
      <c r="CS16" s="25"/>
      <c r="CT16" s="25"/>
      <c r="CU16" s="21">
        <f t="shared" si="15"/>
        <v>0</v>
      </c>
      <c r="CV16" s="25">
        <v>5.0000000000000001E-3</v>
      </c>
      <c r="CW16" s="25"/>
      <c r="CX16" s="25"/>
      <c r="CY16" s="25"/>
      <c r="CZ16" s="25"/>
      <c r="DA16" s="21">
        <f t="shared" si="16"/>
        <v>5.0000000000000001E-3</v>
      </c>
      <c r="DB16" s="25"/>
      <c r="DC16" s="25"/>
      <c r="DD16" s="25"/>
      <c r="DE16" s="21">
        <f t="shared" si="31"/>
        <v>0</v>
      </c>
      <c r="DF16" s="25"/>
      <c r="DG16" s="25"/>
      <c r="DH16" s="25"/>
      <c r="DI16" s="25"/>
      <c r="DJ16" s="25"/>
      <c r="DK16" s="21">
        <f t="shared" si="17"/>
        <v>0</v>
      </c>
      <c r="DL16" s="21">
        <f t="shared" si="18"/>
        <v>5.0000000000000001E-3</v>
      </c>
      <c r="DM16" s="20"/>
      <c r="DN16" s="25"/>
      <c r="DO16" s="25"/>
      <c r="DP16" s="25"/>
      <c r="DQ16" s="21">
        <f t="shared" si="27"/>
        <v>0</v>
      </c>
      <c r="DR16" s="25"/>
      <c r="DS16" s="25"/>
      <c r="DT16" s="25"/>
      <c r="DU16" s="25"/>
      <c r="DV16" s="25"/>
      <c r="DW16" s="21">
        <f t="shared" si="19"/>
        <v>0</v>
      </c>
      <c r="DX16" s="25"/>
      <c r="DY16" s="25"/>
      <c r="DZ16" s="25"/>
      <c r="EA16" s="25"/>
      <c r="EB16" s="25"/>
      <c r="EC16" s="21">
        <f t="shared" si="20"/>
        <v>0</v>
      </c>
      <c r="ED16" s="21">
        <f t="shared" si="21"/>
        <v>0</v>
      </c>
      <c r="EF16" s="25"/>
      <c r="EG16" s="25"/>
      <c r="EH16" s="25"/>
      <c r="EI16" s="25"/>
      <c r="EJ16" s="25"/>
      <c r="EK16" s="25"/>
      <c r="EL16" s="25"/>
      <c r="EM16" s="21">
        <f t="shared" si="28"/>
        <v>0</v>
      </c>
      <c r="EN16" s="21">
        <f t="shared" si="29"/>
        <v>0</v>
      </c>
    </row>
    <row r="17" spans="1:144" ht="14.45" customHeight="1" x14ac:dyDescent="0.25">
      <c r="A17" s="26">
        <v>4</v>
      </c>
      <c r="B17" s="8" t="s">
        <v>32</v>
      </c>
      <c r="C17" s="61" t="s">
        <v>183</v>
      </c>
      <c r="D17" s="25"/>
      <c r="E17" s="25"/>
      <c r="F17" s="25"/>
      <c r="G17" s="25"/>
      <c r="H17" s="25"/>
      <c r="I17" s="25"/>
      <c r="J17" s="25"/>
      <c r="K17" s="25"/>
      <c r="L17" s="25"/>
      <c r="M17" s="25"/>
      <c r="N17" s="25"/>
      <c r="O17" s="21">
        <f t="shared" ref="O17:O78" si="41">SUM(D17:N17)</f>
        <v>0</v>
      </c>
      <c r="P17" s="25"/>
      <c r="Q17" s="25"/>
      <c r="R17" s="25"/>
      <c r="S17" s="21">
        <f t="shared" ref="S17:S78" si="42">SUM(P17:R17)</f>
        <v>0</v>
      </c>
      <c r="T17" s="25"/>
      <c r="U17" s="25"/>
      <c r="V17" s="25"/>
      <c r="W17" s="25"/>
      <c r="X17" s="25"/>
      <c r="Y17" s="21">
        <f t="shared" ref="Y17:Y78" si="43">SUM(T17:X17)</f>
        <v>0</v>
      </c>
      <c r="Z17" s="21">
        <f t="shared" si="3"/>
        <v>0</v>
      </c>
      <c r="AA17" s="20"/>
      <c r="AB17" s="25"/>
      <c r="AC17" s="25"/>
      <c r="AD17" s="25"/>
      <c r="AE17" s="25"/>
      <c r="AF17" s="25"/>
      <c r="AG17" s="21">
        <f t="shared" ref="AG17:AG78" si="44">SUM(AB17:AF17)</f>
        <v>0</v>
      </c>
      <c r="AH17" s="25"/>
      <c r="AI17" s="25"/>
      <c r="AJ17" s="25"/>
      <c r="AK17" s="25"/>
      <c r="AL17" s="25"/>
      <c r="AM17" s="21">
        <f t="shared" ref="AM17:AM78" si="45">SUM(AH17:AL17)</f>
        <v>0</v>
      </c>
      <c r="AN17" s="25"/>
      <c r="AO17" s="25"/>
      <c r="AP17" s="25"/>
      <c r="AQ17" s="25"/>
      <c r="AR17" s="25"/>
      <c r="AS17" s="21">
        <f t="shared" ref="AS17:AS78" si="46">SUM(AN17:AR17)</f>
        <v>0</v>
      </c>
      <c r="AT17" s="25"/>
      <c r="AU17" s="25"/>
      <c r="AV17" s="25"/>
      <c r="AW17" s="25"/>
      <c r="AX17" s="25">
        <v>0</v>
      </c>
      <c r="AY17" s="21">
        <f t="shared" ref="AY17:AY78" si="47">SUM(AT17:AX17)</f>
        <v>0</v>
      </c>
      <c r="AZ17" s="21">
        <f t="shared" ref="AZ17:AZ78" si="48">SUM(AG17,AM17,AS17,AY17)</f>
        <v>0</v>
      </c>
      <c r="BA17" s="20"/>
      <c r="BB17" s="25"/>
      <c r="BC17" s="25"/>
      <c r="BD17" s="25"/>
      <c r="BE17" s="25"/>
      <c r="BF17" s="25"/>
      <c r="BG17" s="21">
        <f t="shared" si="8"/>
        <v>0</v>
      </c>
      <c r="BH17" s="25"/>
      <c r="BI17" s="25"/>
      <c r="BJ17" s="25"/>
      <c r="BK17" s="25"/>
      <c r="BL17" s="25"/>
      <c r="BM17" s="21">
        <f t="shared" si="9"/>
        <v>0</v>
      </c>
      <c r="BN17" s="25"/>
      <c r="BO17" s="25"/>
      <c r="BP17" s="25"/>
      <c r="BQ17" s="25"/>
      <c r="BR17" s="25"/>
      <c r="BS17" s="21">
        <f t="shared" ref="BS17" si="49">SUM(BN17:BR17)</f>
        <v>0</v>
      </c>
      <c r="BT17" s="25">
        <v>0</v>
      </c>
      <c r="BU17" s="25">
        <v>0</v>
      </c>
      <c r="BV17" s="25">
        <v>0.98499999999999999</v>
      </c>
      <c r="BW17" s="25">
        <v>1.96987</v>
      </c>
      <c r="BX17" s="25"/>
      <c r="BY17" s="21">
        <f t="shared" si="11"/>
        <v>2.9548700000000001</v>
      </c>
      <c r="BZ17" s="21">
        <f t="shared" si="12"/>
        <v>2.9548700000000001</v>
      </c>
      <c r="CA17" s="20"/>
      <c r="CB17" s="25"/>
      <c r="CC17" s="25"/>
      <c r="CD17" s="25"/>
      <c r="CE17" s="25"/>
      <c r="CF17" s="25"/>
      <c r="CG17" s="25"/>
      <c r="CH17" s="21">
        <f t="shared" ref="CH17:CH20" si="50">SUM(CB17:CG17)</f>
        <v>0</v>
      </c>
      <c r="CI17" s="25"/>
      <c r="CJ17" s="25"/>
      <c r="CK17" s="25"/>
      <c r="CL17" s="25"/>
      <c r="CM17" s="25"/>
      <c r="CN17" s="25"/>
      <c r="CO17" s="21">
        <f t="shared" ref="CO17:CO20" si="51">SUM(CI17:CN17)</f>
        <v>0</v>
      </c>
      <c r="CP17" s="25">
        <v>1</v>
      </c>
      <c r="CQ17" s="25">
        <v>1</v>
      </c>
      <c r="CR17" s="25">
        <v>1</v>
      </c>
      <c r="CS17" s="25">
        <v>1</v>
      </c>
      <c r="CT17" s="25">
        <v>1</v>
      </c>
      <c r="CU17" s="21">
        <f t="shared" si="15"/>
        <v>5</v>
      </c>
      <c r="CV17" s="25"/>
      <c r="CW17" s="25">
        <v>22.780440000000002</v>
      </c>
      <c r="CX17" s="25">
        <v>120.91728000000001</v>
      </c>
      <c r="CY17" s="25"/>
      <c r="CZ17" s="25"/>
      <c r="DA17" s="21">
        <f t="shared" si="16"/>
        <v>143.69772</v>
      </c>
      <c r="DB17" s="25"/>
      <c r="DC17" s="25"/>
      <c r="DD17" s="25"/>
      <c r="DE17" s="21">
        <f t="shared" si="31"/>
        <v>0</v>
      </c>
      <c r="DF17" s="25"/>
      <c r="DG17" s="25"/>
      <c r="DH17" s="25"/>
      <c r="DI17" s="25"/>
      <c r="DJ17" s="25"/>
      <c r="DK17" s="21">
        <f t="shared" si="17"/>
        <v>0</v>
      </c>
      <c r="DL17" s="21">
        <f t="shared" si="18"/>
        <v>148.69772</v>
      </c>
      <c r="DM17" s="20"/>
      <c r="DN17" s="25"/>
      <c r="DO17" s="25"/>
      <c r="DP17" s="25"/>
      <c r="DQ17" s="21">
        <f t="shared" si="27"/>
        <v>0</v>
      </c>
      <c r="DR17" s="25">
        <v>1</v>
      </c>
      <c r="DS17" s="25">
        <v>1</v>
      </c>
      <c r="DT17" s="25">
        <v>1</v>
      </c>
      <c r="DU17" s="25">
        <v>1</v>
      </c>
      <c r="DV17" s="25">
        <v>1</v>
      </c>
      <c r="DW17" s="21">
        <f t="shared" si="19"/>
        <v>5</v>
      </c>
      <c r="DX17" s="25"/>
      <c r="DY17" s="25"/>
      <c r="DZ17" s="25"/>
      <c r="EA17" s="25"/>
      <c r="EB17" s="25"/>
      <c r="EC17" s="21">
        <f t="shared" si="20"/>
        <v>0</v>
      </c>
      <c r="ED17" s="21">
        <f t="shared" si="21"/>
        <v>5</v>
      </c>
      <c r="EF17" s="25">
        <v>1</v>
      </c>
      <c r="EG17" s="25">
        <v>1</v>
      </c>
      <c r="EH17" s="25">
        <v>1</v>
      </c>
      <c r="EI17" s="25">
        <v>1</v>
      </c>
      <c r="EJ17" s="25">
        <v>1</v>
      </c>
      <c r="EK17" s="25">
        <v>1</v>
      </c>
      <c r="EL17" s="25">
        <v>1</v>
      </c>
      <c r="EM17" s="21">
        <f t="shared" si="28"/>
        <v>7</v>
      </c>
      <c r="EN17" s="21">
        <f t="shared" si="29"/>
        <v>7</v>
      </c>
    </row>
    <row r="18" spans="1:144" x14ac:dyDescent="0.25">
      <c r="A18" s="85"/>
      <c r="B18" s="8" t="s">
        <v>33</v>
      </c>
      <c r="C18" s="61" t="s">
        <v>183</v>
      </c>
      <c r="D18" s="25"/>
      <c r="E18" s="25"/>
      <c r="F18" s="25"/>
      <c r="G18" s="25"/>
      <c r="H18" s="25"/>
      <c r="I18" s="25"/>
      <c r="J18" s="25"/>
      <c r="K18" s="25"/>
      <c r="L18" s="25"/>
      <c r="M18" s="25"/>
      <c r="N18" s="25"/>
      <c r="O18" s="21">
        <f>SUM(D18:N18)</f>
        <v>0</v>
      </c>
      <c r="P18" s="25"/>
      <c r="Q18" s="25"/>
      <c r="R18" s="25"/>
      <c r="S18" s="21">
        <f>SUM(P18:R18)</f>
        <v>0</v>
      </c>
      <c r="T18" s="25"/>
      <c r="U18" s="25"/>
      <c r="V18" s="25"/>
      <c r="W18" s="25"/>
      <c r="X18" s="25"/>
      <c r="Y18" s="21">
        <f>SUM(T18:X18)</f>
        <v>0</v>
      </c>
      <c r="Z18" s="21">
        <f t="shared" si="3"/>
        <v>0</v>
      </c>
      <c r="AA18" s="20"/>
      <c r="AB18" s="25"/>
      <c r="AC18" s="25"/>
      <c r="AD18" s="25"/>
      <c r="AE18" s="25"/>
      <c r="AF18" s="25"/>
      <c r="AG18" s="21">
        <f>SUM(AB18:AF18)</f>
        <v>0</v>
      </c>
      <c r="AH18" s="25"/>
      <c r="AI18" s="25"/>
      <c r="AJ18" s="25"/>
      <c r="AK18" s="25"/>
      <c r="AL18" s="25"/>
      <c r="AM18" s="21">
        <f>SUM(AH18:AL18)</f>
        <v>0</v>
      </c>
      <c r="AN18" s="25"/>
      <c r="AO18" s="25"/>
      <c r="AP18" s="25"/>
      <c r="AQ18" s="25"/>
      <c r="AR18" s="25"/>
      <c r="AS18" s="21">
        <f>SUM(AN18:AR18)</f>
        <v>0</v>
      </c>
      <c r="AT18" s="25"/>
      <c r="AU18" s="25"/>
      <c r="AV18" s="25"/>
      <c r="AW18" s="25"/>
      <c r="AX18" s="25"/>
      <c r="AY18" s="21">
        <f>SUM(AT18:AX18)</f>
        <v>0</v>
      </c>
      <c r="AZ18" s="21">
        <f t="shared" si="48"/>
        <v>0</v>
      </c>
      <c r="BA18" s="20"/>
      <c r="BB18" s="25"/>
      <c r="BC18" s="25"/>
      <c r="BD18" s="25"/>
      <c r="BE18" s="25"/>
      <c r="BF18" s="25"/>
      <c r="BG18" s="21">
        <f t="shared" si="8"/>
        <v>0</v>
      </c>
      <c r="BH18" s="25"/>
      <c r="BI18" s="25"/>
      <c r="BJ18" s="25"/>
      <c r="BK18" s="25"/>
      <c r="BL18" s="25"/>
      <c r="BM18" s="21">
        <f t="shared" si="9"/>
        <v>0</v>
      </c>
      <c r="BN18" s="25"/>
      <c r="BO18" s="25"/>
      <c r="BP18" s="25"/>
      <c r="BQ18" s="25"/>
      <c r="BR18" s="25"/>
      <c r="BS18" s="21">
        <f>SUM(BN18:BR18)</f>
        <v>0</v>
      </c>
      <c r="BT18" s="25"/>
      <c r="BU18" s="25"/>
      <c r="BV18" s="25"/>
      <c r="BW18" s="25"/>
      <c r="BX18" s="25"/>
      <c r="BY18" s="21">
        <f t="shared" si="11"/>
        <v>0</v>
      </c>
      <c r="BZ18" s="21">
        <f t="shared" si="12"/>
        <v>0</v>
      </c>
      <c r="CA18" s="20"/>
      <c r="CB18" s="25">
        <v>1</v>
      </c>
      <c r="CC18" s="25"/>
      <c r="CD18" s="25"/>
      <c r="CE18" s="25"/>
      <c r="CF18" s="25"/>
      <c r="CG18" s="25"/>
      <c r="CH18" s="21">
        <f>SUM(CB18:CG18)</f>
        <v>1</v>
      </c>
      <c r="CI18" s="25"/>
      <c r="CJ18" s="25"/>
      <c r="CK18" s="25"/>
      <c r="CL18" s="25"/>
      <c r="CM18" s="25"/>
      <c r="CN18" s="25"/>
      <c r="CO18" s="21">
        <f>SUM(CI18:CN18)</f>
        <v>0</v>
      </c>
      <c r="CP18" s="25"/>
      <c r="CQ18" s="25"/>
      <c r="CR18" s="25"/>
      <c r="CS18" s="25"/>
      <c r="CT18" s="25"/>
      <c r="CU18" s="21">
        <f t="shared" si="15"/>
        <v>0</v>
      </c>
      <c r="CV18" s="25"/>
      <c r="CW18" s="25"/>
      <c r="CX18" s="25"/>
      <c r="CY18" s="25"/>
      <c r="CZ18" s="25"/>
      <c r="DA18" s="21">
        <f t="shared" si="16"/>
        <v>0</v>
      </c>
      <c r="DB18" s="25"/>
      <c r="DC18" s="25"/>
      <c r="DD18" s="25"/>
      <c r="DE18" s="21">
        <f t="shared" si="31"/>
        <v>0</v>
      </c>
      <c r="DF18" s="25"/>
      <c r="DG18" s="25"/>
      <c r="DH18" s="25"/>
      <c r="DI18" s="25"/>
      <c r="DJ18" s="25"/>
      <c r="DK18" s="21">
        <f t="shared" si="17"/>
        <v>0</v>
      </c>
      <c r="DL18" s="21">
        <f t="shared" si="18"/>
        <v>1</v>
      </c>
      <c r="DM18" s="20"/>
      <c r="DN18" s="25"/>
      <c r="DO18" s="25"/>
      <c r="DP18" s="25"/>
      <c r="DQ18" s="21">
        <f t="shared" si="27"/>
        <v>0</v>
      </c>
      <c r="DR18" s="25"/>
      <c r="DS18" s="25"/>
      <c r="DT18" s="25"/>
      <c r="DU18" s="25"/>
      <c r="DV18" s="25"/>
      <c r="DW18" s="21">
        <f t="shared" si="19"/>
        <v>0</v>
      </c>
      <c r="DX18" s="25"/>
      <c r="DY18" s="25"/>
      <c r="DZ18" s="25"/>
      <c r="EA18" s="25"/>
      <c r="EB18" s="25"/>
      <c r="EC18" s="21">
        <f t="shared" si="20"/>
        <v>0</v>
      </c>
      <c r="ED18" s="21">
        <f t="shared" si="21"/>
        <v>0</v>
      </c>
      <c r="EF18" s="25"/>
      <c r="EG18" s="25"/>
      <c r="EH18" s="25"/>
      <c r="EI18" s="25"/>
      <c r="EJ18" s="25"/>
      <c r="EK18" s="25"/>
      <c r="EL18" s="25"/>
      <c r="EM18" s="21">
        <f t="shared" si="28"/>
        <v>0</v>
      </c>
      <c r="EN18" s="21">
        <f t="shared" si="29"/>
        <v>0</v>
      </c>
    </row>
    <row r="19" spans="1:144" x14ac:dyDescent="0.25">
      <c r="A19" s="85"/>
      <c r="B19" s="8" t="s">
        <v>34</v>
      </c>
      <c r="C19" s="61" t="s">
        <v>183</v>
      </c>
      <c r="D19" s="25"/>
      <c r="E19" s="25"/>
      <c r="F19" s="25"/>
      <c r="G19" s="25"/>
      <c r="H19" s="25"/>
      <c r="I19" s="25"/>
      <c r="J19" s="25"/>
      <c r="K19" s="25"/>
      <c r="L19" s="25"/>
      <c r="M19" s="25"/>
      <c r="N19" s="25"/>
      <c r="O19" s="21">
        <f>SUM(D19:N19)</f>
        <v>0</v>
      </c>
      <c r="P19" s="25"/>
      <c r="Q19" s="25"/>
      <c r="R19" s="25"/>
      <c r="S19" s="21">
        <f>SUM(P19:R19)</f>
        <v>0</v>
      </c>
      <c r="T19" s="25"/>
      <c r="U19" s="25"/>
      <c r="V19" s="25"/>
      <c r="W19" s="25"/>
      <c r="X19" s="25"/>
      <c r="Y19" s="21">
        <f>SUM(T19:X19)</f>
        <v>0</v>
      </c>
      <c r="Z19" s="21">
        <f t="shared" si="3"/>
        <v>0</v>
      </c>
      <c r="AA19" s="20"/>
      <c r="AB19" s="25"/>
      <c r="AC19" s="25"/>
      <c r="AD19" s="25"/>
      <c r="AE19" s="25"/>
      <c r="AF19" s="25"/>
      <c r="AG19" s="21">
        <f>SUM(AB19:AF19)</f>
        <v>0</v>
      </c>
      <c r="AH19" s="25"/>
      <c r="AI19" s="25"/>
      <c r="AJ19" s="25"/>
      <c r="AK19" s="25"/>
      <c r="AL19" s="25"/>
      <c r="AM19" s="21">
        <f>SUM(AH19:AL19)</f>
        <v>0</v>
      </c>
      <c r="AN19" s="25"/>
      <c r="AO19" s="25"/>
      <c r="AP19" s="25"/>
      <c r="AQ19" s="25"/>
      <c r="AR19" s="25"/>
      <c r="AS19" s="21">
        <f>SUM(AN19:AR19)</f>
        <v>0</v>
      </c>
      <c r="AT19" s="25"/>
      <c r="AU19" s="25"/>
      <c r="AV19" s="25"/>
      <c r="AW19" s="25"/>
      <c r="AX19" s="25"/>
      <c r="AY19" s="21">
        <f>SUM(AT19:AX19)</f>
        <v>0</v>
      </c>
      <c r="AZ19" s="21">
        <f t="shared" ref="AZ19" si="52">SUM(AG19,AM19,AS19,AY19)</f>
        <v>0</v>
      </c>
      <c r="BA19" s="20"/>
      <c r="BB19" s="25"/>
      <c r="BC19" s="25"/>
      <c r="BD19" s="25"/>
      <c r="BE19" s="25"/>
      <c r="BF19" s="25"/>
      <c r="BG19" s="21">
        <f t="shared" si="8"/>
        <v>0</v>
      </c>
      <c r="BH19" s="25"/>
      <c r="BI19" s="25"/>
      <c r="BJ19" s="25"/>
      <c r="BK19" s="25"/>
      <c r="BL19" s="25"/>
      <c r="BM19" s="21">
        <f t="shared" ref="BM19" si="53">SUM(BH19:BL19)</f>
        <v>0</v>
      </c>
      <c r="BN19" s="25"/>
      <c r="BO19" s="25"/>
      <c r="BP19" s="25"/>
      <c r="BQ19" s="25"/>
      <c r="BR19" s="25"/>
      <c r="BS19" s="21">
        <f>SUM(BN19:BR19)</f>
        <v>0</v>
      </c>
      <c r="BT19" s="25"/>
      <c r="BU19" s="25"/>
      <c r="BV19" s="25"/>
      <c r="BW19" s="25"/>
      <c r="BX19" s="25"/>
      <c r="BY19" s="21">
        <f t="shared" ref="BY19" si="54">SUM(BT19:BX19)</f>
        <v>0</v>
      </c>
      <c r="BZ19" s="21">
        <f t="shared" si="12"/>
        <v>0</v>
      </c>
      <c r="CA19" s="20"/>
      <c r="CB19" s="25"/>
      <c r="CC19" s="25"/>
      <c r="CD19" s="25">
        <v>1</v>
      </c>
      <c r="CE19" s="25"/>
      <c r="CF19" s="25"/>
      <c r="CG19" s="25"/>
      <c r="CH19" s="21">
        <f>SUM(CB19:CG19)</f>
        <v>1</v>
      </c>
      <c r="CI19" s="25"/>
      <c r="CJ19" s="25"/>
      <c r="CK19" s="25"/>
      <c r="CL19" s="25"/>
      <c r="CM19" s="25"/>
      <c r="CN19" s="25"/>
      <c r="CO19" s="21">
        <f>SUM(CI19:CN19)</f>
        <v>0</v>
      </c>
      <c r="CP19" s="25"/>
      <c r="CQ19" s="25"/>
      <c r="CR19" s="25"/>
      <c r="CS19" s="25"/>
      <c r="CT19" s="25"/>
      <c r="CU19" s="21">
        <f t="shared" si="15"/>
        <v>0</v>
      </c>
      <c r="CV19" s="25"/>
      <c r="CW19" s="25"/>
      <c r="CX19" s="25"/>
      <c r="CY19" s="25"/>
      <c r="CZ19" s="25"/>
      <c r="DA19" s="21">
        <f t="shared" si="16"/>
        <v>0</v>
      </c>
      <c r="DB19" s="25"/>
      <c r="DC19" s="25"/>
      <c r="DD19" s="25"/>
      <c r="DE19" s="21">
        <f t="shared" si="31"/>
        <v>0</v>
      </c>
      <c r="DF19" s="25"/>
      <c r="DG19" s="25"/>
      <c r="DH19" s="25"/>
      <c r="DI19" s="25"/>
      <c r="DJ19" s="25"/>
      <c r="DK19" s="21">
        <f t="shared" si="17"/>
        <v>0</v>
      </c>
      <c r="DL19" s="21">
        <f t="shared" si="18"/>
        <v>1</v>
      </c>
      <c r="DM19" s="20"/>
      <c r="DN19" s="25"/>
      <c r="DO19" s="25"/>
      <c r="DP19" s="25"/>
      <c r="DQ19" s="21">
        <f t="shared" si="27"/>
        <v>0</v>
      </c>
      <c r="DR19" s="25"/>
      <c r="DS19" s="25"/>
      <c r="DT19" s="25"/>
      <c r="DU19" s="25"/>
      <c r="DV19" s="25"/>
      <c r="DW19" s="21">
        <f t="shared" si="19"/>
        <v>0</v>
      </c>
      <c r="DX19" s="25"/>
      <c r="DY19" s="25"/>
      <c r="DZ19" s="25"/>
      <c r="EA19" s="25"/>
      <c r="EB19" s="25"/>
      <c r="EC19" s="21">
        <f t="shared" si="20"/>
        <v>0</v>
      </c>
      <c r="ED19" s="21">
        <f t="shared" si="21"/>
        <v>0</v>
      </c>
      <c r="EF19" s="25"/>
      <c r="EG19" s="25"/>
      <c r="EH19" s="25"/>
      <c r="EI19" s="25"/>
      <c r="EJ19" s="25"/>
      <c r="EK19" s="25"/>
      <c r="EL19" s="25"/>
      <c r="EM19" s="21">
        <f t="shared" si="28"/>
        <v>0</v>
      </c>
      <c r="EN19" s="21">
        <f t="shared" si="29"/>
        <v>0</v>
      </c>
    </row>
    <row r="20" spans="1:144" x14ac:dyDescent="0.25">
      <c r="A20" s="148" t="s">
        <v>246</v>
      </c>
      <c r="B20" s="149" t="s">
        <v>35</v>
      </c>
      <c r="C20" s="61" t="s">
        <v>184</v>
      </c>
      <c r="D20" s="25"/>
      <c r="E20" s="25"/>
      <c r="F20" s="25">
        <v>3</v>
      </c>
      <c r="G20" s="25">
        <v>7</v>
      </c>
      <c r="H20" s="25">
        <v>12</v>
      </c>
      <c r="I20" s="25">
        <v>160</v>
      </c>
      <c r="J20" s="25">
        <v>6</v>
      </c>
      <c r="K20" s="25"/>
      <c r="L20" s="25"/>
      <c r="M20" s="25"/>
      <c r="N20" s="25"/>
      <c r="O20" s="21">
        <f t="shared" si="41"/>
        <v>188</v>
      </c>
      <c r="P20" s="25"/>
      <c r="Q20" s="25"/>
      <c r="R20" s="25"/>
      <c r="S20" s="21">
        <f t="shared" si="42"/>
        <v>0</v>
      </c>
      <c r="T20" s="25"/>
      <c r="U20" s="25"/>
      <c r="V20" s="25"/>
      <c r="W20" s="25"/>
      <c r="X20" s="25"/>
      <c r="Y20" s="21">
        <f t="shared" si="43"/>
        <v>0</v>
      </c>
      <c r="Z20" s="21">
        <f t="shared" si="3"/>
        <v>188</v>
      </c>
      <c r="AA20" s="20"/>
      <c r="AB20" s="25">
        <v>20</v>
      </c>
      <c r="AC20" s="25">
        <v>15</v>
      </c>
      <c r="AD20" s="25">
        <v>30</v>
      </c>
      <c r="AE20" s="25">
        <v>50</v>
      </c>
      <c r="AF20" s="25">
        <v>10</v>
      </c>
      <c r="AG20" s="21">
        <f t="shared" si="44"/>
        <v>125</v>
      </c>
      <c r="AH20" s="25"/>
      <c r="AI20" s="25"/>
      <c r="AJ20" s="25"/>
      <c r="AK20" s="25"/>
      <c r="AL20" s="25"/>
      <c r="AM20" s="21">
        <f t="shared" si="45"/>
        <v>0</v>
      </c>
      <c r="AN20" s="25"/>
      <c r="AO20" s="25"/>
      <c r="AP20" s="25"/>
      <c r="AQ20" s="25"/>
      <c r="AR20" s="25"/>
      <c r="AS20" s="21">
        <f t="shared" si="46"/>
        <v>0</v>
      </c>
      <c r="AT20" s="25"/>
      <c r="AU20" s="25"/>
      <c r="AV20" s="25"/>
      <c r="AW20" s="25"/>
      <c r="AX20" s="25"/>
      <c r="AY20" s="21">
        <f t="shared" si="47"/>
        <v>0</v>
      </c>
      <c r="AZ20" s="21">
        <f t="shared" si="48"/>
        <v>125</v>
      </c>
      <c r="BA20" s="20"/>
      <c r="BB20" s="25">
        <v>100</v>
      </c>
      <c r="BC20" s="25">
        <v>101.74149118588976</v>
      </c>
      <c r="BD20" s="25">
        <v>102.06910608309609</v>
      </c>
      <c r="BE20" s="25">
        <v>124.09470136550709</v>
      </c>
      <c r="BF20" s="25">
        <v>92.094701365507092</v>
      </c>
      <c r="BG20" s="21">
        <f t="shared" si="8"/>
        <v>520</v>
      </c>
      <c r="BH20" s="25"/>
      <c r="BI20" s="25"/>
      <c r="BJ20" s="25"/>
      <c r="BK20" s="25"/>
      <c r="BL20" s="25"/>
      <c r="BM20" s="21">
        <f t="shared" si="9"/>
        <v>0</v>
      </c>
      <c r="BN20" s="25"/>
      <c r="BO20" s="25"/>
      <c r="BP20" s="25"/>
      <c r="BQ20" s="25"/>
      <c r="BR20" s="25"/>
      <c r="BS20" s="21">
        <f t="shared" ref="BS20" si="55">SUM(BN20:BR20)</f>
        <v>0</v>
      </c>
      <c r="BT20" s="25"/>
      <c r="BU20" s="25"/>
      <c r="BV20" s="25"/>
      <c r="BW20" s="25"/>
      <c r="BX20" s="25"/>
      <c r="BY20" s="21">
        <f t="shared" si="11"/>
        <v>0</v>
      </c>
      <c r="BZ20" s="21">
        <f t="shared" si="12"/>
        <v>520</v>
      </c>
      <c r="CA20" s="20"/>
      <c r="CB20" s="25">
        <v>100</v>
      </c>
      <c r="CC20" s="25">
        <v>100</v>
      </c>
      <c r="CD20" s="25">
        <v>95</v>
      </c>
      <c r="CE20" s="25">
        <v>90</v>
      </c>
      <c r="CF20" s="25">
        <v>90</v>
      </c>
      <c r="CG20" s="25">
        <v>0</v>
      </c>
      <c r="CH20" s="21">
        <f t="shared" si="50"/>
        <v>475</v>
      </c>
      <c r="CI20" s="25"/>
      <c r="CJ20" s="25"/>
      <c r="CK20" s="25"/>
      <c r="CL20" s="25"/>
      <c r="CM20" s="25"/>
      <c r="CN20" s="25"/>
      <c r="CO20" s="21">
        <f t="shared" si="51"/>
        <v>0</v>
      </c>
      <c r="CP20" s="25"/>
      <c r="CQ20" s="25"/>
      <c r="CR20" s="25">
        <v>5</v>
      </c>
      <c r="CS20" s="25">
        <v>10</v>
      </c>
      <c r="CT20" s="25">
        <v>10</v>
      </c>
      <c r="CU20" s="21">
        <f t="shared" si="15"/>
        <v>25</v>
      </c>
      <c r="CV20" s="25">
        <v>580.324072</v>
      </c>
      <c r="CW20" s="25">
        <v>135</v>
      </c>
      <c r="CX20" s="25"/>
      <c r="CY20" s="25"/>
      <c r="CZ20" s="25"/>
      <c r="DA20" s="21">
        <f t="shared" si="16"/>
        <v>715.324072</v>
      </c>
      <c r="DB20" s="25"/>
      <c r="DC20" s="25"/>
      <c r="DD20" s="25"/>
      <c r="DE20" s="21">
        <f t="shared" si="31"/>
        <v>0</v>
      </c>
      <c r="DF20" s="25"/>
      <c r="DG20" s="25"/>
      <c r="DH20" s="25"/>
      <c r="DI20" s="25"/>
      <c r="DJ20" s="25"/>
      <c r="DK20" s="21">
        <f t="shared" si="17"/>
        <v>0</v>
      </c>
      <c r="DL20" s="21">
        <f t="shared" si="18"/>
        <v>1215.3240719999999</v>
      </c>
      <c r="DM20" s="20"/>
      <c r="DN20" s="25"/>
      <c r="DO20" s="25"/>
      <c r="DP20" s="25"/>
      <c r="DQ20" s="21">
        <f t="shared" si="27"/>
        <v>0</v>
      </c>
      <c r="DR20" s="25">
        <v>20</v>
      </c>
      <c r="DS20" s="25">
        <v>20</v>
      </c>
      <c r="DT20" s="25">
        <v>20</v>
      </c>
      <c r="DU20" s="25">
        <v>20</v>
      </c>
      <c r="DV20" s="25">
        <v>20</v>
      </c>
      <c r="DW20" s="21">
        <f t="shared" si="19"/>
        <v>100</v>
      </c>
      <c r="DX20" s="25"/>
      <c r="DY20" s="25"/>
      <c r="DZ20" s="25"/>
      <c r="EA20" s="25"/>
      <c r="EB20" s="25"/>
      <c r="EC20" s="21">
        <f t="shared" si="20"/>
        <v>0</v>
      </c>
      <c r="ED20" s="21">
        <f t="shared" si="21"/>
        <v>100</v>
      </c>
      <c r="EF20" s="25"/>
      <c r="EG20" s="25"/>
      <c r="EH20" s="25"/>
      <c r="EI20" s="25"/>
      <c r="EJ20" s="25"/>
      <c r="EK20" s="25"/>
      <c r="EL20" s="25"/>
      <c r="EM20" s="21">
        <f t="shared" si="28"/>
        <v>0</v>
      </c>
      <c r="EN20" s="21">
        <f t="shared" si="29"/>
        <v>0</v>
      </c>
    </row>
    <row r="21" spans="1:144" x14ac:dyDescent="0.25">
      <c r="A21" s="148"/>
      <c r="B21" s="150"/>
      <c r="C21" s="61" t="s">
        <v>183</v>
      </c>
      <c r="D21" s="25"/>
      <c r="E21" s="25"/>
      <c r="F21" s="25"/>
      <c r="G21" s="25"/>
      <c r="H21" s="25"/>
      <c r="I21" s="25"/>
      <c r="J21" s="25"/>
      <c r="K21" s="25"/>
      <c r="L21" s="25"/>
      <c r="M21" s="25"/>
      <c r="N21" s="25"/>
      <c r="O21" s="21">
        <f>SUM(D21:N21)</f>
        <v>0</v>
      </c>
      <c r="P21" s="25"/>
      <c r="Q21" s="25">
        <v>105.29757653</v>
      </c>
      <c r="R21" s="25">
        <v>19.768595999999999</v>
      </c>
      <c r="S21" s="21">
        <f>SUM(P21:R21)</f>
        <v>125.06617253</v>
      </c>
      <c r="T21" s="25"/>
      <c r="U21" s="25"/>
      <c r="V21" s="25"/>
      <c r="W21" s="25"/>
      <c r="X21" s="25"/>
      <c r="Y21" s="21">
        <f>SUM(T21:X21)</f>
        <v>0</v>
      </c>
      <c r="Z21" s="21">
        <f t="shared" si="3"/>
        <v>125.06617253</v>
      </c>
      <c r="AA21" s="20"/>
      <c r="AB21" s="25"/>
      <c r="AC21" s="25"/>
      <c r="AD21" s="25"/>
      <c r="AE21" s="25"/>
      <c r="AF21" s="25"/>
      <c r="AG21" s="21">
        <f>SUM(AB21:AF21)</f>
        <v>0</v>
      </c>
      <c r="AH21" s="25"/>
      <c r="AI21" s="25"/>
      <c r="AJ21" s="25"/>
      <c r="AK21" s="25"/>
      <c r="AL21" s="25"/>
      <c r="AM21" s="21">
        <f>SUM(AH21:AL21)</f>
        <v>0</v>
      </c>
      <c r="AN21" s="25">
        <v>23.856421000000001</v>
      </c>
      <c r="AO21" s="25">
        <v>24.374983</v>
      </c>
      <c r="AP21" s="25">
        <v>1.7024234699999976</v>
      </c>
      <c r="AQ21" s="25">
        <v>0</v>
      </c>
      <c r="AR21" s="25">
        <v>0</v>
      </c>
      <c r="AS21" s="21">
        <f>SUM(AN21:AR21)</f>
        <v>49.933827469999997</v>
      </c>
      <c r="AT21" s="25"/>
      <c r="AU21" s="25"/>
      <c r="AV21" s="25"/>
      <c r="AW21" s="25"/>
      <c r="AX21" s="25"/>
      <c r="AY21" s="21">
        <f>SUM(AT21:AX21)</f>
        <v>0</v>
      </c>
      <c r="AZ21" s="21">
        <f>SUM(AG21,AM21,AS21,AY21)</f>
        <v>49.933827469999997</v>
      </c>
      <c r="BA21" s="20"/>
      <c r="BB21" s="25"/>
      <c r="BC21" s="25"/>
      <c r="BD21" s="25"/>
      <c r="BE21" s="25"/>
      <c r="BF21" s="25"/>
      <c r="BG21" s="21">
        <f t="shared" si="8"/>
        <v>0</v>
      </c>
      <c r="BH21" s="25"/>
      <c r="BI21" s="25"/>
      <c r="BJ21" s="25"/>
      <c r="BK21" s="25"/>
      <c r="BL21" s="25"/>
      <c r="BM21" s="21">
        <f t="shared" si="9"/>
        <v>0</v>
      </c>
      <c r="BN21" s="25">
        <v>0</v>
      </c>
      <c r="BO21" s="25">
        <v>0</v>
      </c>
      <c r="BP21" s="25">
        <v>0</v>
      </c>
      <c r="BQ21" s="25">
        <v>0</v>
      </c>
      <c r="BR21" s="25">
        <v>0</v>
      </c>
      <c r="BS21" s="21">
        <f>SUM(BN21:BR21)</f>
        <v>0</v>
      </c>
      <c r="BT21" s="25"/>
      <c r="BU21" s="25"/>
      <c r="BV21" s="25"/>
      <c r="BW21" s="25"/>
      <c r="BX21" s="25"/>
      <c r="BY21" s="21">
        <f t="shared" si="11"/>
        <v>0</v>
      </c>
      <c r="BZ21" s="21">
        <f t="shared" si="12"/>
        <v>0</v>
      </c>
      <c r="CA21" s="20"/>
      <c r="CB21" s="25"/>
      <c r="CC21" s="25"/>
      <c r="CD21" s="25"/>
      <c r="CE21" s="25"/>
      <c r="CF21" s="25"/>
      <c r="CG21" s="25"/>
      <c r="CH21" s="21">
        <f>SUM(CB21:CG21)</f>
        <v>0</v>
      </c>
      <c r="CI21" s="25"/>
      <c r="CJ21" s="25"/>
      <c r="CK21" s="25"/>
      <c r="CL21" s="25"/>
      <c r="CM21" s="25"/>
      <c r="CN21" s="25"/>
      <c r="CO21" s="21">
        <f>SUM(CI21:CN21)</f>
        <v>0</v>
      </c>
      <c r="CP21" s="25"/>
      <c r="CQ21" s="25"/>
      <c r="CR21" s="25"/>
      <c r="CS21" s="25"/>
      <c r="CT21" s="25"/>
      <c r="CU21" s="21">
        <f t="shared" si="15"/>
        <v>0</v>
      </c>
      <c r="CV21" s="25">
        <v>25</v>
      </c>
      <c r="CW21" s="25"/>
      <c r="CX21" s="25">
        <v>37.350900000000003</v>
      </c>
      <c r="CY21" s="25"/>
      <c r="CZ21" s="25"/>
      <c r="DA21" s="21">
        <f t="shared" si="16"/>
        <v>62.350900000000003</v>
      </c>
      <c r="DB21" s="25"/>
      <c r="DC21" s="25"/>
      <c r="DD21" s="25"/>
      <c r="DE21" s="21">
        <f t="shared" si="31"/>
        <v>0</v>
      </c>
      <c r="DF21" s="25"/>
      <c r="DG21" s="25"/>
      <c r="DH21" s="25"/>
      <c r="DI21" s="25"/>
      <c r="DJ21" s="25"/>
      <c r="DK21" s="21">
        <f t="shared" si="17"/>
        <v>0</v>
      </c>
      <c r="DL21" s="21">
        <f t="shared" si="18"/>
        <v>62.350900000000003</v>
      </c>
      <c r="DM21" s="20"/>
      <c r="DN21" s="25"/>
      <c r="DO21" s="25"/>
      <c r="DP21" s="25"/>
      <c r="DQ21" s="21">
        <f t="shared" si="27"/>
        <v>0</v>
      </c>
      <c r="DR21" s="25"/>
      <c r="DS21" s="25"/>
      <c r="DT21" s="25"/>
      <c r="DU21" s="25"/>
      <c r="DV21" s="25"/>
      <c r="DW21" s="21">
        <f t="shared" si="19"/>
        <v>0</v>
      </c>
      <c r="DX21" s="25"/>
      <c r="DY21" s="25"/>
      <c r="DZ21" s="25"/>
      <c r="EA21" s="25"/>
      <c r="EB21" s="25"/>
      <c r="EC21" s="21">
        <f t="shared" si="20"/>
        <v>0</v>
      </c>
      <c r="ED21" s="21">
        <f t="shared" si="21"/>
        <v>0</v>
      </c>
      <c r="EF21" s="25"/>
      <c r="EG21" s="25"/>
      <c r="EH21" s="25"/>
      <c r="EI21" s="25"/>
      <c r="EJ21" s="25"/>
      <c r="EK21" s="25"/>
      <c r="EL21" s="25"/>
      <c r="EM21" s="21">
        <f t="shared" si="28"/>
        <v>0</v>
      </c>
      <c r="EN21" s="21">
        <f t="shared" si="29"/>
        <v>0</v>
      </c>
    </row>
    <row r="22" spans="1:144" x14ac:dyDescent="0.25">
      <c r="A22" s="26">
        <v>4</v>
      </c>
      <c r="B22" s="8" t="s">
        <v>36</v>
      </c>
      <c r="C22" s="61" t="s">
        <v>183</v>
      </c>
      <c r="D22" s="25"/>
      <c r="E22" s="25"/>
      <c r="F22" s="25"/>
      <c r="G22" s="25"/>
      <c r="H22" s="25"/>
      <c r="I22" s="25"/>
      <c r="J22" s="25"/>
      <c r="K22" s="25"/>
      <c r="L22" s="25"/>
      <c r="M22" s="25"/>
      <c r="N22" s="25"/>
      <c r="O22" s="21">
        <f t="shared" si="41"/>
        <v>0</v>
      </c>
      <c r="P22" s="25"/>
      <c r="Q22" s="25"/>
      <c r="R22" s="25"/>
      <c r="S22" s="21">
        <f t="shared" si="42"/>
        <v>0</v>
      </c>
      <c r="T22" s="25"/>
      <c r="U22" s="25"/>
      <c r="V22" s="25"/>
      <c r="W22" s="25"/>
      <c r="X22" s="25"/>
      <c r="Y22" s="21">
        <f t="shared" si="43"/>
        <v>0</v>
      </c>
      <c r="Z22" s="21">
        <f t="shared" si="3"/>
        <v>0</v>
      </c>
      <c r="AA22" s="20"/>
      <c r="AB22" s="25"/>
      <c r="AC22" s="25"/>
      <c r="AD22" s="25"/>
      <c r="AE22" s="25"/>
      <c r="AF22" s="25"/>
      <c r="AG22" s="21">
        <f t="shared" si="44"/>
        <v>0</v>
      </c>
      <c r="AH22" s="25"/>
      <c r="AI22" s="25"/>
      <c r="AJ22" s="25"/>
      <c r="AK22" s="25"/>
      <c r="AL22" s="25"/>
      <c r="AM22" s="21">
        <f t="shared" si="45"/>
        <v>0</v>
      </c>
      <c r="AN22" s="25"/>
      <c r="AO22" s="25"/>
      <c r="AP22" s="25"/>
      <c r="AQ22" s="25"/>
      <c r="AR22" s="25"/>
      <c r="AS22" s="21">
        <f t="shared" si="46"/>
        <v>0</v>
      </c>
      <c r="AT22" s="25"/>
      <c r="AU22" s="25"/>
      <c r="AV22" s="25"/>
      <c r="AW22" s="25"/>
      <c r="AX22" s="25"/>
      <c r="AY22" s="21">
        <f t="shared" si="47"/>
        <v>0</v>
      </c>
      <c r="AZ22" s="21">
        <f t="shared" si="48"/>
        <v>0</v>
      </c>
      <c r="BA22" s="20"/>
      <c r="BB22" s="25">
        <v>2</v>
      </c>
      <c r="BC22" s="25">
        <v>1</v>
      </c>
      <c r="BD22" s="25">
        <v>0.5</v>
      </c>
      <c r="BE22" s="25">
        <v>0.5</v>
      </c>
      <c r="BF22" s="25">
        <v>1</v>
      </c>
      <c r="BG22" s="21">
        <f t="shared" si="8"/>
        <v>5</v>
      </c>
      <c r="BH22" s="25"/>
      <c r="BI22" s="25"/>
      <c r="BJ22" s="25"/>
      <c r="BK22" s="25"/>
      <c r="BL22" s="25"/>
      <c r="BM22" s="21">
        <f t="shared" si="9"/>
        <v>0</v>
      </c>
      <c r="BN22" s="25"/>
      <c r="BO22" s="25"/>
      <c r="BP22" s="25"/>
      <c r="BQ22" s="25"/>
      <c r="BR22" s="25"/>
      <c r="BS22" s="21">
        <f t="shared" ref="BS22" si="56">SUM(BN22:BR22)</f>
        <v>0</v>
      </c>
      <c r="BT22" s="25"/>
      <c r="BU22" s="25"/>
      <c r="BV22" s="25"/>
      <c r="BW22" s="25"/>
      <c r="BX22" s="25"/>
      <c r="BY22" s="21">
        <f t="shared" si="11"/>
        <v>0</v>
      </c>
      <c r="BZ22" s="21">
        <f t="shared" si="12"/>
        <v>5</v>
      </c>
      <c r="CA22" s="20"/>
      <c r="CB22" s="25">
        <v>4</v>
      </c>
      <c r="CC22" s="25">
        <v>4</v>
      </c>
      <c r="CD22" s="25">
        <v>4</v>
      </c>
      <c r="CE22" s="25">
        <v>4</v>
      </c>
      <c r="CF22" s="25">
        <v>4</v>
      </c>
      <c r="CG22" s="25"/>
      <c r="CH22" s="21">
        <f t="shared" ref="CH22:CH31" si="57">SUM(CB22:CG22)</f>
        <v>20</v>
      </c>
      <c r="CI22" s="25"/>
      <c r="CJ22" s="25"/>
      <c r="CK22" s="25"/>
      <c r="CL22" s="25"/>
      <c r="CM22" s="25"/>
      <c r="CN22" s="25"/>
      <c r="CO22" s="21">
        <f t="shared" ref="CO22:CO31" si="58">SUM(CI22:CN22)</f>
        <v>0</v>
      </c>
      <c r="CP22" s="25"/>
      <c r="CQ22" s="25"/>
      <c r="CR22" s="25"/>
      <c r="CS22" s="25"/>
      <c r="CT22" s="25"/>
      <c r="CU22" s="21">
        <f t="shared" si="15"/>
        <v>0</v>
      </c>
      <c r="CV22" s="25">
        <v>0</v>
      </c>
      <c r="CW22" s="25">
        <v>100</v>
      </c>
      <c r="CX22" s="25"/>
      <c r="CY22" s="25"/>
      <c r="CZ22" s="25"/>
      <c r="DA22" s="21">
        <f t="shared" si="16"/>
        <v>100</v>
      </c>
      <c r="DB22" s="25"/>
      <c r="DC22" s="25"/>
      <c r="DD22" s="25"/>
      <c r="DE22" s="21">
        <f t="shared" si="31"/>
        <v>0</v>
      </c>
      <c r="DF22" s="25"/>
      <c r="DG22" s="25"/>
      <c r="DH22" s="25"/>
      <c r="DI22" s="25"/>
      <c r="DJ22" s="25"/>
      <c r="DK22" s="21">
        <f t="shared" si="17"/>
        <v>0</v>
      </c>
      <c r="DL22" s="21">
        <f t="shared" si="18"/>
        <v>120</v>
      </c>
      <c r="DM22" s="20"/>
      <c r="DN22" s="25"/>
      <c r="DO22" s="25"/>
      <c r="DP22" s="25"/>
      <c r="DQ22" s="21">
        <f t="shared" si="27"/>
        <v>0</v>
      </c>
      <c r="DR22" s="25"/>
      <c r="DS22" s="25"/>
      <c r="DT22" s="25"/>
      <c r="DU22" s="25"/>
      <c r="DV22" s="25"/>
      <c r="DW22" s="21">
        <f t="shared" si="19"/>
        <v>0</v>
      </c>
      <c r="DX22" s="25"/>
      <c r="DY22" s="25"/>
      <c r="DZ22" s="25"/>
      <c r="EA22" s="25"/>
      <c r="EB22" s="25"/>
      <c r="EC22" s="21">
        <f t="shared" si="20"/>
        <v>0</v>
      </c>
      <c r="ED22" s="21">
        <f t="shared" si="21"/>
        <v>0</v>
      </c>
      <c r="EF22" s="25"/>
      <c r="EG22" s="25"/>
      <c r="EH22" s="25"/>
      <c r="EI22" s="25"/>
      <c r="EJ22" s="25"/>
      <c r="EK22" s="25"/>
      <c r="EL22" s="25"/>
      <c r="EM22" s="21">
        <f t="shared" si="28"/>
        <v>0</v>
      </c>
      <c r="EN22" s="21">
        <f t="shared" si="29"/>
        <v>0</v>
      </c>
    </row>
    <row r="23" spans="1:144" x14ac:dyDescent="0.25">
      <c r="A23" s="85"/>
      <c r="B23" s="8" t="s">
        <v>37</v>
      </c>
      <c r="C23" s="61" t="s">
        <v>183</v>
      </c>
      <c r="D23" s="25"/>
      <c r="E23" s="25"/>
      <c r="F23" s="25"/>
      <c r="G23" s="25"/>
      <c r="H23" s="25"/>
      <c r="I23" s="25"/>
      <c r="J23" s="25"/>
      <c r="K23" s="25"/>
      <c r="L23" s="25"/>
      <c r="M23" s="25"/>
      <c r="N23" s="25"/>
      <c r="O23" s="21">
        <f>SUM(D23:N23)</f>
        <v>0</v>
      </c>
      <c r="P23" s="25"/>
      <c r="Q23" s="25"/>
      <c r="R23" s="25"/>
      <c r="S23" s="21">
        <f>SUM(P23:R23)</f>
        <v>0</v>
      </c>
      <c r="T23" s="25"/>
      <c r="U23" s="25"/>
      <c r="V23" s="25"/>
      <c r="W23" s="25"/>
      <c r="X23" s="25"/>
      <c r="Y23" s="21">
        <f>SUM(T23:X23)</f>
        <v>0</v>
      </c>
      <c r="Z23" s="21">
        <f t="shared" si="3"/>
        <v>0</v>
      </c>
      <c r="AA23" s="20"/>
      <c r="AB23" s="25"/>
      <c r="AC23" s="25"/>
      <c r="AD23" s="25"/>
      <c r="AE23" s="25"/>
      <c r="AF23" s="25"/>
      <c r="AG23" s="21">
        <f>SUM(AB23:AF23)</f>
        <v>0</v>
      </c>
      <c r="AH23" s="25"/>
      <c r="AI23" s="25"/>
      <c r="AJ23" s="25"/>
      <c r="AK23" s="25"/>
      <c r="AL23" s="25"/>
      <c r="AM23" s="21">
        <f>SUM(AH23:AL23)</f>
        <v>0</v>
      </c>
      <c r="AN23" s="25"/>
      <c r="AO23" s="25"/>
      <c r="AP23" s="25"/>
      <c r="AQ23" s="25"/>
      <c r="AR23" s="25"/>
      <c r="AS23" s="21">
        <f>SUM(AN23:AR23)</f>
        <v>0</v>
      </c>
      <c r="AT23" s="25"/>
      <c r="AU23" s="25"/>
      <c r="AV23" s="25"/>
      <c r="AW23" s="25"/>
      <c r="AX23" s="25"/>
      <c r="AY23" s="21">
        <f>SUM(AT23:AX23)</f>
        <v>0</v>
      </c>
      <c r="AZ23" s="21">
        <f t="shared" si="48"/>
        <v>0</v>
      </c>
      <c r="BA23" s="20"/>
      <c r="BB23" s="25"/>
      <c r="BC23" s="25"/>
      <c r="BD23" s="25"/>
      <c r="BE23" s="25"/>
      <c r="BF23" s="25"/>
      <c r="BG23" s="21">
        <f t="shared" si="8"/>
        <v>0</v>
      </c>
      <c r="BH23" s="25"/>
      <c r="BI23" s="25"/>
      <c r="BJ23" s="25"/>
      <c r="BK23" s="25"/>
      <c r="BL23" s="25"/>
      <c r="BM23" s="21">
        <f t="shared" si="9"/>
        <v>0</v>
      </c>
      <c r="BN23" s="25"/>
      <c r="BO23" s="25"/>
      <c r="BP23" s="25"/>
      <c r="BQ23" s="25"/>
      <c r="BR23" s="25"/>
      <c r="BS23" s="21">
        <f>SUM(BN23:BR23)</f>
        <v>0</v>
      </c>
      <c r="BT23" s="25"/>
      <c r="BU23" s="25"/>
      <c r="BV23" s="25"/>
      <c r="BW23" s="25"/>
      <c r="BX23" s="25"/>
      <c r="BY23" s="21">
        <f t="shared" si="11"/>
        <v>0</v>
      </c>
      <c r="BZ23" s="21">
        <f t="shared" si="12"/>
        <v>0</v>
      </c>
      <c r="CA23" s="20"/>
      <c r="CB23" s="25"/>
      <c r="CC23" s="25"/>
      <c r="CD23" s="25"/>
      <c r="CE23" s="25"/>
      <c r="CF23" s="25"/>
      <c r="CG23" s="25"/>
      <c r="CH23" s="21">
        <f>SUM(CB23:CG23)</f>
        <v>0</v>
      </c>
      <c r="CI23" s="25"/>
      <c r="CJ23" s="25"/>
      <c r="CK23" s="25"/>
      <c r="CL23" s="25"/>
      <c r="CM23" s="25"/>
      <c r="CN23" s="25"/>
      <c r="CO23" s="21">
        <f>SUM(CI23:CN23)</f>
        <v>0</v>
      </c>
      <c r="CP23" s="25"/>
      <c r="CQ23" s="25"/>
      <c r="CR23" s="25"/>
      <c r="CS23" s="25"/>
      <c r="CT23" s="25"/>
      <c r="CU23" s="21">
        <f t="shared" si="15"/>
        <v>0</v>
      </c>
      <c r="CV23" s="25">
        <v>0.5</v>
      </c>
      <c r="CW23" s="25"/>
      <c r="CX23" s="25"/>
      <c r="CY23" s="25"/>
      <c r="CZ23" s="25"/>
      <c r="DA23" s="21">
        <f t="shared" si="16"/>
        <v>0.5</v>
      </c>
      <c r="DB23" s="25"/>
      <c r="DC23" s="25"/>
      <c r="DD23" s="25"/>
      <c r="DE23" s="21">
        <f t="shared" si="31"/>
        <v>0</v>
      </c>
      <c r="DF23" s="25"/>
      <c r="DG23" s="25"/>
      <c r="DH23" s="25"/>
      <c r="DI23" s="25"/>
      <c r="DJ23" s="25"/>
      <c r="DK23" s="21">
        <f t="shared" si="17"/>
        <v>0</v>
      </c>
      <c r="DL23" s="21">
        <f t="shared" si="18"/>
        <v>0.5</v>
      </c>
      <c r="DM23" s="20"/>
      <c r="DN23" s="25"/>
      <c r="DO23" s="25"/>
      <c r="DP23" s="25"/>
      <c r="DQ23" s="21">
        <f t="shared" si="27"/>
        <v>0</v>
      </c>
      <c r="DR23" s="25"/>
      <c r="DS23" s="25"/>
      <c r="DT23" s="25"/>
      <c r="DU23" s="25"/>
      <c r="DV23" s="25"/>
      <c r="DW23" s="21">
        <f t="shared" si="19"/>
        <v>0</v>
      </c>
      <c r="DX23" s="25"/>
      <c r="DY23" s="25"/>
      <c r="DZ23" s="25"/>
      <c r="EA23" s="25"/>
      <c r="EB23" s="25"/>
      <c r="EC23" s="21">
        <f t="shared" si="20"/>
        <v>0</v>
      </c>
      <c r="ED23" s="21">
        <f t="shared" si="21"/>
        <v>0</v>
      </c>
      <c r="EF23" s="25"/>
      <c r="EG23" s="25"/>
      <c r="EH23" s="25"/>
      <c r="EI23" s="25"/>
      <c r="EJ23" s="25"/>
      <c r="EK23" s="25"/>
      <c r="EL23" s="25"/>
      <c r="EM23" s="21">
        <f t="shared" si="28"/>
        <v>0</v>
      </c>
      <c r="EN23" s="21">
        <f t="shared" si="29"/>
        <v>0</v>
      </c>
    </row>
    <row r="24" spans="1:144" x14ac:dyDescent="0.25">
      <c r="A24" s="85"/>
      <c r="B24" s="8" t="s">
        <v>38</v>
      </c>
      <c r="C24" s="61" t="s">
        <v>182</v>
      </c>
      <c r="D24" s="25"/>
      <c r="E24" s="25"/>
      <c r="F24" s="25"/>
      <c r="G24" s="25"/>
      <c r="H24" s="25"/>
      <c r="I24" s="25"/>
      <c r="J24" s="25"/>
      <c r="K24" s="25"/>
      <c r="L24" s="25"/>
      <c r="M24" s="25"/>
      <c r="N24" s="25"/>
      <c r="O24" s="21">
        <f>SUM(D24:N24)</f>
        <v>0</v>
      </c>
      <c r="P24" s="25"/>
      <c r="Q24" s="25"/>
      <c r="R24" s="25"/>
      <c r="S24" s="21">
        <f>SUM(P24:R24)</f>
        <v>0</v>
      </c>
      <c r="T24" s="25"/>
      <c r="U24" s="25"/>
      <c r="V24" s="25"/>
      <c r="W24" s="25"/>
      <c r="X24" s="25"/>
      <c r="Y24" s="21">
        <f>SUM(T24:X24)</f>
        <v>0</v>
      </c>
      <c r="Z24" s="21">
        <f t="shared" ref="Z24" si="59">SUM(O24,S24,Y24)</f>
        <v>0</v>
      </c>
      <c r="AA24" s="20"/>
      <c r="AB24" s="25"/>
      <c r="AC24" s="25"/>
      <c r="AD24" s="25"/>
      <c r="AE24" s="25"/>
      <c r="AF24" s="25"/>
      <c r="AG24" s="21">
        <f>SUM(AB24:AF24)</f>
        <v>0</v>
      </c>
      <c r="AH24" s="25"/>
      <c r="AI24" s="25"/>
      <c r="AJ24" s="25"/>
      <c r="AK24" s="25"/>
      <c r="AL24" s="25"/>
      <c r="AM24" s="21">
        <f>SUM(AH24:AL24)</f>
        <v>0</v>
      </c>
      <c r="AN24" s="25"/>
      <c r="AO24" s="25"/>
      <c r="AP24" s="25"/>
      <c r="AQ24" s="25"/>
      <c r="AR24" s="25"/>
      <c r="AS24" s="21">
        <f>SUM(AN24:AR24)</f>
        <v>0</v>
      </c>
      <c r="AT24" s="25"/>
      <c r="AU24" s="25"/>
      <c r="AV24" s="25"/>
      <c r="AW24" s="25"/>
      <c r="AX24" s="25"/>
      <c r="AY24" s="21">
        <f>SUM(AT24:AX24)</f>
        <v>0</v>
      </c>
      <c r="AZ24" s="21">
        <f t="shared" si="48"/>
        <v>0</v>
      </c>
      <c r="BA24" s="20"/>
      <c r="BB24" s="25"/>
      <c r="BC24" s="25"/>
      <c r="BD24" s="25"/>
      <c r="BE24" s="25"/>
      <c r="BF24" s="25"/>
      <c r="BG24" s="21">
        <f t="shared" ref="BG24" si="60">SUM(BB24:BF24)</f>
        <v>0</v>
      </c>
      <c r="BH24" s="25"/>
      <c r="BI24" s="25"/>
      <c r="BJ24" s="25"/>
      <c r="BK24" s="25"/>
      <c r="BL24" s="25"/>
      <c r="BM24" s="21">
        <f t="shared" ref="BM24" si="61">SUM(BH24:BL24)</f>
        <v>0</v>
      </c>
      <c r="BN24" s="25"/>
      <c r="BO24" s="25"/>
      <c r="BP24" s="25"/>
      <c r="BQ24" s="25"/>
      <c r="BR24" s="25"/>
      <c r="BS24" s="21">
        <f>SUM(BN24:BR24)</f>
        <v>0</v>
      </c>
      <c r="BT24" s="25"/>
      <c r="BU24" s="25"/>
      <c r="BV24" s="25"/>
      <c r="BW24" s="25"/>
      <c r="BX24" s="25"/>
      <c r="BY24" s="21">
        <f t="shared" ref="BY24" si="62">SUM(BT24:BX24)</f>
        <v>0</v>
      </c>
      <c r="BZ24" s="21">
        <f t="shared" si="12"/>
        <v>0</v>
      </c>
      <c r="CA24" s="20"/>
      <c r="CB24" s="25"/>
      <c r="CC24" s="25"/>
      <c r="CD24" s="25"/>
      <c r="CE24" s="25"/>
      <c r="CF24" s="25"/>
      <c r="CG24" s="25"/>
      <c r="CH24" s="21">
        <f>SUM(CB24:CG24)</f>
        <v>0</v>
      </c>
      <c r="CI24" s="25"/>
      <c r="CJ24" s="25"/>
      <c r="CK24" s="25"/>
      <c r="CL24" s="25"/>
      <c r="CM24" s="25"/>
      <c r="CN24" s="25"/>
      <c r="CO24" s="21">
        <f>SUM(CI24:CN24)</f>
        <v>0</v>
      </c>
      <c r="CP24" s="25"/>
      <c r="CQ24" s="25"/>
      <c r="CR24" s="25"/>
      <c r="CS24" s="25"/>
      <c r="CT24" s="25"/>
      <c r="CU24" s="21">
        <f t="shared" si="15"/>
        <v>0</v>
      </c>
      <c r="CV24" s="25">
        <v>0.5</v>
      </c>
      <c r="CW24" s="25"/>
      <c r="CX24" s="25"/>
      <c r="CY24" s="25"/>
      <c r="CZ24" s="25"/>
      <c r="DA24" s="21">
        <f t="shared" si="16"/>
        <v>0.5</v>
      </c>
      <c r="DB24" s="25"/>
      <c r="DC24" s="25"/>
      <c r="DD24" s="25"/>
      <c r="DE24" s="21">
        <f t="shared" si="31"/>
        <v>0</v>
      </c>
      <c r="DF24" s="25"/>
      <c r="DG24" s="25"/>
      <c r="DH24" s="25"/>
      <c r="DI24" s="25"/>
      <c r="DJ24" s="25"/>
      <c r="DK24" s="21">
        <f t="shared" ref="DK24" si="63">SUM(DF24:DJ24)</f>
        <v>0</v>
      </c>
      <c r="DL24" s="21">
        <f t="shared" si="18"/>
        <v>0.5</v>
      </c>
      <c r="DM24" s="20"/>
      <c r="DN24" s="25"/>
      <c r="DO24" s="25"/>
      <c r="DP24" s="25"/>
      <c r="DQ24" s="21">
        <f t="shared" si="27"/>
        <v>0</v>
      </c>
      <c r="DR24" s="25"/>
      <c r="DS24" s="25"/>
      <c r="DT24" s="25"/>
      <c r="DU24" s="25"/>
      <c r="DV24" s="25"/>
      <c r="DW24" s="21">
        <f t="shared" si="19"/>
        <v>0</v>
      </c>
      <c r="DX24" s="25"/>
      <c r="DY24" s="25"/>
      <c r="DZ24" s="25"/>
      <c r="EA24" s="25"/>
      <c r="EB24" s="25"/>
      <c r="EC24" s="21">
        <f t="shared" si="20"/>
        <v>0</v>
      </c>
      <c r="ED24" s="21">
        <f t="shared" si="21"/>
        <v>0</v>
      </c>
      <c r="EF24" s="25"/>
      <c r="EG24" s="25"/>
      <c r="EH24" s="25"/>
      <c r="EI24" s="25"/>
      <c r="EJ24" s="25"/>
      <c r="EK24" s="25"/>
      <c r="EL24" s="25"/>
      <c r="EM24" s="21">
        <f t="shared" si="28"/>
        <v>0</v>
      </c>
      <c r="EN24" s="21">
        <f t="shared" si="29"/>
        <v>0</v>
      </c>
    </row>
    <row r="25" spans="1:144" ht="16.149999999999999" customHeight="1" x14ac:dyDescent="0.25">
      <c r="A25" s="26">
        <v>7</v>
      </c>
      <c r="B25" s="8" t="s">
        <v>39</v>
      </c>
      <c r="C25" s="61" t="s">
        <v>185</v>
      </c>
      <c r="D25" s="25"/>
      <c r="E25" s="25">
        <v>10</v>
      </c>
      <c r="F25" s="25"/>
      <c r="G25" s="25"/>
      <c r="H25" s="25">
        <v>20</v>
      </c>
      <c r="I25" s="25">
        <v>20</v>
      </c>
      <c r="J25" s="25">
        <v>25</v>
      </c>
      <c r="K25" s="25">
        <v>25</v>
      </c>
      <c r="L25" s="25">
        <v>25</v>
      </c>
      <c r="M25" s="25">
        <v>25</v>
      </c>
      <c r="N25" s="25">
        <v>35</v>
      </c>
      <c r="O25" s="21">
        <f t="shared" si="41"/>
        <v>185</v>
      </c>
      <c r="P25" s="25"/>
      <c r="Q25" s="25"/>
      <c r="R25" s="25"/>
      <c r="S25" s="21">
        <f t="shared" si="42"/>
        <v>0</v>
      </c>
      <c r="T25" s="25"/>
      <c r="U25" s="25"/>
      <c r="V25" s="25"/>
      <c r="W25" s="25"/>
      <c r="X25" s="25"/>
      <c r="Y25" s="21">
        <f t="shared" si="43"/>
        <v>0</v>
      </c>
      <c r="Z25" s="21">
        <f t="shared" si="3"/>
        <v>185</v>
      </c>
      <c r="AA25" s="20"/>
      <c r="AB25" s="25">
        <v>25</v>
      </c>
      <c r="AC25" s="25">
        <v>25</v>
      </c>
      <c r="AD25" s="25">
        <v>25</v>
      </c>
      <c r="AE25" s="25"/>
      <c r="AF25" s="25"/>
      <c r="AG25" s="21">
        <f t="shared" si="44"/>
        <v>75</v>
      </c>
      <c r="AH25" s="25"/>
      <c r="AI25" s="25"/>
      <c r="AJ25" s="25"/>
      <c r="AK25" s="25"/>
      <c r="AL25" s="25"/>
      <c r="AM25" s="21">
        <f t="shared" si="45"/>
        <v>0</v>
      </c>
      <c r="AN25" s="25"/>
      <c r="AO25" s="25"/>
      <c r="AP25" s="25"/>
      <c r="AQ25" s="25"/>
      <c r="AR25" s="25"/>
      <c r="AS25" s="21">
        <f t="shared" si="46"/>
        <v>0</v>
      </c>
      <c r="AT25" s="25"/>
      <c r="AU25" s="25"/>
      <c r="AV25" s="25"/>
      <c r="AW25" s="25"/>
      <c r="AX25" s="25"/>
      <c r="AY25" s="21">
        <f t="shared" si="47"/>
        <v>0</v>
      </c>
      <c r="AZ25" s="21">
        <f t="shared" si="48"/>
        <v>75</v>
      </c>
      <c r="BA25" s="20"/>
      <c r="BB25" s="25"/>
      <c r="BC25" s="25"/>
      <c r="BD25" s="25">
        <v>25</v>
      </c>
      <c r="BE25" s="25">
        <v>25</v>
      </c>
      <c r="BF25" s="25">
        <v>25</v>
      </c>
      <c r="BG25" s="21">
        <f t="shared" si="8"/>
        <v>75</v>
      </c>
      <c r="BH25" s="25"/>
      <c r="BI25" s="25"/>
      <c r="BJ25" s="25"/>
      <c r="BK25" s="25"/>
      <c r="BL25" s="25"/>
      <c r="BM25" s="21">
        <f t="shared" si="9"/>
        <v>0</v>
      </c>
      <c r="BN25" s="25"/>
      <c r="BO25" s="25"/>
      <c r="BP25" s="25"/>
      <c r="BQ25" s="25"/>
      <c r="BR25" s="25"/>
      <c r="BS25" s="21">
        <f t="shared" ref="BS25" si="64">SUM(BN25:BR25)</f>
        <v>0</v>
      </c>
      <c r="BT25" s="25"/>
      <c r="BU25" s="25"/>
      <c r="BV25" s="25"/>
      <c r="BW25" s="25"/>
      <c r="BX25" s="25"/>
      <c r="BY25" s="21">
        <f t="shared" si="11"/>
        <v>0</v>
      </c>
      <c r="BZ25" s="21">
        <f t="shared" si="12"/>
        <v>75</v>
      </c>
      <c r="CA25" s="20"/>
      <c r="CB25" s="25">
        <v>25</v>
      </c>
      <c r="CC25" s="25">
        <v>25</v>
      </c>
      <c r="CD25" s="25">
        <v>25</v>
      </c>
      <c r="CE25" s="25">
        <v>25</v>
      </c>
      <c r="CF25" s="25">
        <v>25</v>
      </c>
      <c r="CG25" s="25"/>
      <c r="CH25" s="21">
        <f t="shared" si="57"/>
        <v>125</v>
      </c>
      <c r="CI25" s="25"/>
      <c r="CJ25" s="25"/>
      <c r="CK25" s="25"/>
      <c r="CL25" s="25"/>
      <c r="CM25" s="25"/>
      <c r="CN25" s="25"/>
      <c r="CO25" s="21">
        <f t="shared" si="58"/>
        <v>0</v>
      </c>
      <c r="CP25" s="25"/>
      <c r="CQ25" s="25"/>
      <c r="CR25" s="25"/>
      <c r="CS25" s="25"/>
      <c r="CT25" s="25"/>
      <c r="CU25" s="21">
        <f t="shared" si="15"/>
        <v>0</v>
      </c>
      <c r="CV25" s="25">
        <v>100</v>
      </c>
      <c r="CW25" s="25">
        <v>90</v>
      </c>
      <c r="CX25" s="25"/>
      <c r="CY25" s="25"/>
      <c r="CZ25" s="25"/>
      <c r="DA25" s="21">
        <f t="shared" si="16"/>
        <v>190</v>
      </c>
      <c r="DB25" s="25"/>
      <c r="DC25" s="25"/>
      <c r="DD25" s="25"/>
      <c r="DE25" s="21">
        <f t="shared" si="31"/>
        <v>0</v>
      </c>
      <c r="DF25" s="25"/>
      <c r="DG25" s="25"/>
      <c r="DH25" s="25"/>
      <c r="DI25" s="25"/>
      <c r="DJ25" s="25"/>
      <c r="DK25" s="21">
        <f t="shared" si="17"/>
        <v>0</v>
      </c>
      <c r="DL25" s="21">
        <f t="shared" si="18"/>
        <v>315</v>
      </c>
      <c r="DM25" s="20"/>
      <c r="DN25" s="25">
        <v>25</v>
      </c>
      <c r="DO25" s="25"/>
      <c r="DP25" s="25"/>
      <c r="DQ25" s="21">
        <f t="shared" si="27"/>
        <v>25</v>
      </c>
      <c r="DR25" s="25"/>
      <c r="DS25" s="25"/>
      <c r="DT25" s="25"/>
      <c r="DU25" s="25"/>
      <c r="DV25" s="25"/>
      <c r="DW25" s="21">
        <f t="shared" si="19"/>
        <v>0</v>
      </c>
      <c r="DX25" s="25"/>
      <c r="DY25" s="25"/>
      <c r="DZ25" s="25"/>
      <c r="EA25" s="25"/>
      <c r="EB25" s="25"/>
      <c r="EC25" s="21">
        <f t="shared" si="20"/>
        <v>0</v>
      </c>
      <c r="ED25" s="21">
        <f t="shared" si="21"/>
        <v>25</v>
      </c>
      <c r="EF25" s="25"/>
      <c r="EG25" s="25"/>
      <c r="EH25" s="25"/>
      <c r="EI25" s="25"/>
      <c r="EJ25" s="25"/>
      <c r="EK25" s="25"/>
      <c r="EL25" s="25"/>
      <c r="EM25" s="21">
        <f t="shared" si="28"/>
        <v>0</v>
      </c>
      <c r="EN25" s="21">
        <f t="shared" si="29"/>
        <v>0</v>
      </c>
    </row>
    <row r="26" spans="1:144" x14ac:dyDescent="0.25">
      <c r="A26" s="85"/>
      <c r="B26" s="8" t="s">
        <v>40</v>
      </c>
      <c r="C26" s="61" t="s">
        <v>182</v>
      </c>
      <c r="D26" s="25"/>
      <c r="E26" s="25"/>
      <c r="F26" s="25"/>
      <c r="G26" s="25"/>
      <c r="H26" s="25"/>
      <c r="I26" s="25"/>
      <c r="J26" s="25"/>
      <c r="K26" s="25"/>
      <c r="L26" s="25"/>
      <c r="M26" s="25"/>
      <c r="N26" s="25"/>
      <c r="O26" s="21">
        <f>SUM(D26:N26)</f>
        <v>0</v>
      </c>
      <c r="P26" s="25"/>
      <c r="Q26" s="25"/>
      <c r="R26" s="25"/>
      <c r="S26" s="21">
        <f>SUM(P26:R26)</f>
        <v>0</v>
      </c>
      <c r="T26" s="25"/>
      <c r="U26" s="25"/>
      <c r="V26" s="25"/>
      <c r="W26" s="25"/>
      <c r="X26" s="25"/>
      <c r="Y26" s="21">
        <f>SUM(T26:X26)</f>
        <v>0</v>
      </c>
      <c r="Z26" s="21">
        <f t="shared" ref="Z26" si="65">SUM(O26,S26,Y26)</f>
        <v>0</v>
      </c>
      <c r="AA26" s="20"/>
      <c r="AB26" s="25"/>
      <c r="AC26" s="25"/>
      <c r="AD26" s="25"/>
      <c r="AE26" s="25"/>
      <c r="AF26" s="25"/>
      <c r="AG26" s="21">
        <f>SUM(AB26:AF26)</f>
        <v>0</v>
      </c>
      <c r="AH26" s="25"/>
      <c r="AI26" s="25"/>
      <c r="AJ26" s="25"/>
      <c r="AK26" s="25"/>
      <c r="AL26" s="25"/>
      <c r="AM26" s="21">
        <f>SUM(AH26:AL26)</f>
        <v>0</v>
      </c>
      <c r="AN26" s="25"/>
      <c r="AO26" s="25"/>
      <c r="AP26" s="25"/>
      <c r="AQ26" s="25"/>
      <c r="AR26" s="25"/>
      <c r="AS26" s="21">
        <f>SUM(AN26:AR26)</f>
        <v>0</v>
      </c>
      <c r="AT26" s="25"/>
      <c r="AU26" s="25"/>
      <c r="AV26" s="25"/>
      <c r="AW26" s="25"/>
      <c r="AX26" s="25"/>
      <c r="AY26" s="21">
        <f>SUM(AT26:AX26)</f>
        <v>0</v>
      </c>
      <c r="AZ26" s="21">
        <f t="shared" si="48"/>
        <v>0</v>
      </c>
      <c r="BA26" s="20"/>
      <c r="BB26" s="25"/>
      <c r="BC26" s="25"/>
      <c r="BD26" s="25"/>
      <c r="BE26" s="25"/>
      <c r="BF26" s="25"/>
      <c r="BG26" s="21">
        <f t="shared" si="8"/>
        <v>0</v>
      </c>
      <c r="BH26" s="25"/>
      <c r="BI26" s="25"/>
      <c r="BJ26" s="25"/>
      <c r="BK26" s="25"/>
      <c r="BL26" s="25"/>
      <c r="BM26" s="21">
        <f t="shared" ref="BM26" si="66">SUM(BH26:BL26)</f>
        <v>0</v>
      </c>
      <c r="BN26" s="25"/>
      <c r="BO26" s="25"/>
      <c r="BP26" s="25"/>
      <c r="BQ26" s="25"/>
      <c r="BR26" s="25"/>
      <c r="BS26" s="21">
        <f>SUM(BN26:BR26)</f>
        <v>0</v>
      </c>
      <c r="BT26" s="25"/>
      <c r="BU26" s="25"/>
      <c r="BV26" s="25"/>
      <c r="BW26" s="25"/>
      <c r="BX26" s="25"/>
      <c r="BY26" s="21">
        <f t="shared" ref="BY26" si="67">SUM(BT26:BX26)</f>
        <v>0</v>
      </c>
      <c r="BZ26" s="21">
        <f t="shared" si="12"/>
        <v>0</v>
      </c>
      <c r="CA26" s="20"/>
      <c r="CB26" s="25"/>
      <c r="CC26" s="25"/>
      <c r="CD26" s="25"/>
      <c r="CE26" s="25"/>
      <c r="CF26" s="25"/>
      <c r="CG26" s="25"/>
      <c r="CH26" s="21">
        <f>SUM(CB26:CG26)</f>
        <v>0</v>
      </c>
      <c r="CI26" s="25"/>
      <c r="CJ26" s="25"/>
      <c r="CK26" s="25"/>
      <c r="CL26" s="25"/>
      <c r="CM26" s="25"/>
      <c r="CN26" s="25"/>
      <c r="CO26" s="21">
        <f>SUM(CI26:CN26)</f>
        <v>0</v>
      </c>
      <c r="CP26" s="25"/>
      <c r="CQ26" s="25"/>
      <c r="CR26" s="25"/>
      <c r="CS26" s="25"/>
      <c r="CT26" s="25"/>
      <c r="CU26" s="21">
        <f t="shared" si="15"/>
        <v>0</v>
      </c>
      <c r="CV26" s="25">
        <v>0.14000000000000001</v>
      </c>
      <c r="CW26" s="25">
        <v>0.04</v>
      </c>
      <c r="CX26" s="25"/>
      <c r="CY26" s="25"/>
      <c r="CZ26" s="25"/>
      <c r="DA26" s="21">
        <f t="shared" si="16"/>
        <v>0.18000000000000002</v>
      </c>
      <c r="DB26" s="25"/>
      <c r="DC26" s="25"/>
      <c r="DD26" s="25"/>
      <c r="DE26" s="21">
        <f t="shared" si="31"/>
        <v>0</v>
      </c>
      <c r="DF26" s="25"/>
      <c r="DG26" s="25"/>
      <c r="DH26" s="25"/>
      <c r="DI26" s="25"/>
      <c r="DJ26" s="25"/>
      <c r="DK26" s="21">
        <f t="shared" si="17"/>
        <v>0</v>
      </c>
      <c r="DL26" s="21">
        <f t="shared" si="18"/>
        <v>0.18000000000000002</v>
      </c>
      <c r="DM26" s="20"/>
      <c r="DN26" s="25"/>
      <c r="DO26" s="25"/>
      <c r="DP26" s="25"/>
      <c r="DQ26" s="21">
        <f t="shared" si="27"/>
        <v>0</v>
      </c>
      <c r="DR26" s="25"/>
      <c r="DS26" s="25"/>
      <c r="DT26" s="25"/>
      <c r="DU26" s="25"/>
      <c r="DV26" s="25"/>
      <c r="DW26" s="21">
        <f t="shared" si="19"/>
        <v>0</v>
      </c>
      <c r="DX26" s="25"/>
      <c r="DY26" s="25"/>
      <c r="DZ26" s="25"/>
      <c r="EA26" s="25"/>
      <c r="EB26" s="25"/>
      <c r="EC26" s="21">
        <f t="shared" si="20"/>
        <v>0</v>
      </c>
      <c r="ED26" s="21">
        <f t="shared" si="21"/>
        <v>0</v>
      </c>
      <c r="EF26" s="25"/>
      <c r="EG26" s="25"/>
      <c r="EH26" s="25"/>
      <c r="EI26" s="25"/>
      <c r="EJ26" s="25"/>
      <c r="EK26" s="25"/>
      <c r="EL26" s="25"/>
      <c r="EM26" s="21">
        <f t="shared" si="28"/>
        <v>0</v>
      </c>
      <c r="EN26" s="21">
        <f t="shared" si="29"/>
        <v>0</v>
      </c>
    </row>
    <row r="27" spans="1:144" ht="16.149999999999999" customHeight="1" x14ac:dyDescent="0.25">
      <c r="A27" s="148">
        <v>4</v>
      </c>
      <c r="B27" s="149" t="s">
        <v>41</v>
      </c>
      <c r="C27" s="61" t="s">
        <v>182</v>
      </c>
      <c r="D27" s="25"/>
      <c r="E27" s="25"/>
      <c r="F27" s="25"/>
      <c r="G27" s="25">
        <v>1</v>
      </c>
      <c r="H27" s="25"/>
      <c r="I27" s="25"/>
      <c r="J27" s="25"/>
      <c r="K27" s="25">
        <v>3.3842569999999998</v>
      </c>
      <c r="L27" s="25">
        <v>16.615742999999998</v>
      </c>
      <c r="M27" s="25">
        <v>19.899999999999999</v>
      </c>
      <c r="N27" s="25"/>
      <c r="O27" s="21">
        <f t="shared" si="41"/>
        <v>40.9</v>
      </c>
      <c r="P27" s="25"/>
      <c r="Q27" s="25"/>
      <c r="R27" s="25"/>
      <c r="S27" s="21">
        <f t="shared" si="42"/>
        <v>0</v>
      </c>
      <c r="T27" s="25"/>
      <c r="U27" s="25"/>
      <c r="V27" s="25"/>
      <c r="W27" s="25"/>
      <c r="X27" s="25"/>
      <c r="Y27" s="21">
        <f t="shared" si="43"/>
        <v>0</v>
      </c>
      <c r="Z27" s="21">
        <f t="shared" si="3"/>
        <v>40.9</v>
      </c>
      <c r="AA27" s="20"/>
      <c r="AB27" s="25"/>
      <c r="AC27" s="25">
        <v>9.5</v>
      </c>
      <c r="AD27" s="25"/>
      <c r="AE27" s="25"/>
      <c r="AF27" s="25">
        <v>19.899999999999999</v>
      </c>
      <c r="AG27" s="21">
        <f t="shared" si="44"/>
        <v>29.4</v>
      </c>
      <c r="AH27" s="25"/>
      <c r="AI27" s="25"/>
      <c r="AJ27" s="25"/>
      <c r="AK27" s="25"/>
      <c r="AL27" s="25"/>
      <c r="AM27" s="21">
        <f t="shared" si="45"/>
        <v>0</v>
      </c>
      <c r="AN27" s="25"/>
      <c r="AO27" s="25"/>
      <c r="AP27" s="25"/>
      <c r="AQ27" s="25"/>
      <c r="AR27" s="25"/>
      <c r="AS27" s="21">
        <f t="shared" si="46"/>
        <v>0</v>
      </c>
      <c r="AT27" s="25"/>
      <c r="AU27" s="25"/>
      <c r="AV27" s="25"/>
      <c r="AW27" s="25"/>
      <c r="AX27" s="25"/>
      <c r="AY27" s="21">
        <f t="shared" si="47"/>
        <v>0</v>
      </c>
      <c r="AZ27" s="21">
        <f t="shared" si="48"/>
        <v>29.4</v>
      </c>
      <c r="BA27" s="20"/>
      <c r="BB27" s="25">
        <v>13</v>
      </c>
      <c r="BC27" s="25">
        <v>7</v>
      </c>
      <c r="BD27" s="25">
        <v>44.998000000000005</v>
      </c>
      <c r="BE27" s="25">
        <v>81</v>
      </c>
      <c r="BF27" s="25">
        <v>64</v>
      </c>
      <c r="BG27" s="21">
        <f t="shared" si="8"/>
        <v>209.99799999999999</v>
      </c>
      <c r="BH27" s="25"/>
      <c r="BI27" s="25"/>
      <c r="BJ27" s="25"/>
      <c r="BK27" s="25"/>
      <c r="BL27" s="25"/>
      <c r="BM27" s="21">
        <f t="shared" si="9"/>
        <v>0</v>
      </c>
      <c r="BN27" s="25"/>
      <c r="BO27" s="25"/>
      <c r="BP27" s="25"/>
      <c r="BQ27" s="25"/>
      <c r="BR27" s="25"/>
      <c r="BS27" s="21">
        <f t="shared" ref="BS27:BS28" si="68">SUM(BN27:BR27)</f>
        <v>0</v>
      </c>
      <c r="BT27" s="25"/>
      <c r="BU27" s="25"/>
      <c r="BV27" s="25"/>
      <c r="BW27" s="25"/>
      <c r="BX27" s="25"/>
      <c r="BY27" s="21">
        <f t="shared" si="11"/>
        <v>0</v>
      </c>
      <c r="BZ27" s="21">
        <f t="shared" si="12"/>
        <v>209.99799999999999</v>
      </c>
      <c r="CA27" s="20"/>
      <c r="CB27" s="25"/>
      <c r="CC27" s="25"/>
      <c r="CD27" s="25"/>
      <c r="CE27" s="25"/>
      <c r="CF27" s="25"/>
      <c r="CG27" s="25">
        <v>300</v>
      </c>
      <c r="CH27" s="21">
        <f t="shared" si="57"/>
        <v>300</v>
      </c>
      <c r="CI27" s="25"/>
      <c r="CJ27" s="25"/>
      <c r="CK27" s="25"/>
      <c r="CL27" s="25"/>
      <c r="CM27" s="25"/>
      <c r="CN27" s="25"/>
      <c r="CO27" s="21">
        <f t="shared" si="58"/>
        <v>0</v>
      </c>
      <c r="CP27" s="25"/>
      <c r="CQ27" s="25"/>
      <c r="CR27" s="25"/>
      <c r="CS27" s="25"/>
      <c r="CT27" s="25"/>
      <c r="CU27" s="21">
        <f t="shared" si="15"/>
        <v>0</v>
      </c>
      <c r="CV27" s="25">
        <v>300</v>
      </c>
      <c r="CW27" s="25">
        <v>374.99999382999999</v>
      </c>
      <c r="CX27" s="25"/>
      <c r="CY27" s="25"/>
      <c r="CZ27" s="25"/>
      <c r="DA27" s="21">
        <f t="shared" si="16"/>
        <v>674.99999382999999</v>
      </c>
      <c r="DB27" s="25"/>
      <c r="DC27" s="25"/>
      <c r="DD27" s="25"/>
      <c r="DE27" s="21">
        <f t="shared" si="31"/>
        <v>0</v>
      </c>
      <c r="DF27" s="25"/>
      <c r="DG27" s="25"/>
      <c r="DH27" s="25"/>
      <c r="DI27" s="25"/>
      <c r="DJ27" s="25"/>
      <c r="DK27" s="21">
        <f t="shared" si="17"/>
        <v>0</v>
      </c>
      <c r="DL27" s="21">
        <f t="shared" si="18"/>
        <v>974.99999382999999</v>
      </c>
      <c r="DM27" s="20"/>
      <c r="DN27" s="25"/>
      <c r="DO27" s="25">
        <v>260</v>
      </c>
      <c r="DP27" s="25"/>
      <c r="DQ27" s="21">
        <f t="shared" si="27"/>
        <v>260</v>
      </c>
      <c r="DR27" s="25"/>
      <c r="DS27" s="25"/>
      <c r="DT27" s="25"/>
      <c r="DU27" s="25"/>
      <c r="DV27" s="25"/>
      <c r="DW27" s="21">
        <f t="shared" si="19"/>
        <v>0</v>
      </c>
      <c r="DX27" s="25"/>
      <c r="DY27" s="25"/>
      <c r="DZ27" s="25"/>
      <c r="EA27" s="25"/>
      <c r="EB27" s="25"/>
      <c r="EC27" s="21">
        <f t="shared" si="20"/>
        <v>0</v>
      </c>
      <c r="ED27" s="21">
        <f t="shared" si="21"/>
        <v>260</v>
      </c>
      <c r="EF27" s="25"/>
      <c r="EG27" s="25"/>
      <c r="EH27" s="25"/>
      <c r="EI27" s="25"/>
      <c r="EJ27" s="25"/>
      <c r="EK27" s="25"/>
      <c r="EL27" s="25"/>
      <c r="EM27" s="21">
        <f t="shared" si="28"/>
        <v>0</v>
      </c>
      <c r="EN27" s="21">
        <f t="shared" si="29"/>
        <v>0</v>
      </c>
    </row>
    <row r="28" spans="1:144" ht="16.149999999999999" customHeight="1" x14ac:dyDescent="0.25">
      <c r="A28" s="148"/>
      <c r="B28" s="150"/>
      <c r="C28" s="61" t="s">
        <v>183</v>
      </c>
      <c r="D28" s="25"/>
      <c r="E28" s="25"/>
      <c r="F28" s="25"/>
      <c r="G28" s="25"/>
      <c r="H28" s="25"/>
      <c r="I28" s="25"/>
      <c r="J28" s="25"/>
      <c r="K28" s="25"/>
      <c r="L28" s="25"/>
      <c r="M28" s="25"/>
      <c r="N28" s="25"/>
      <c r="O28" s="21">
        <f t="shared" si="41"/>
        <v>0</v>
      </c>
      <c r="P28" s="25"/>
      <c r="Q28" s="25"/>
      <c r="R28" s="25"/>
      <c r="S28" s="21">
        <f t="shared" si="42"/>
        <v>0</v>
      </c>
      <c r="T28" s="25"/>
      <c r="U28" s="25"/>
      <c r="V28" s="25"/>
      <c r="W28" s="25"/>
      <c r="X28" s="25"/>
      <c r="Y28" s="21"/>
      <c r="Z28" s="21">
        <f t="shared" si="3"/>
        <v>0</v>
      </c>
      <c r="AA28" s="20"/>
      <c r="AB28" s="25"/>
      <c r="AC28" s="25"/>
      <c r="AD28" s="25"/>
      <c r="AE28" s="25"/>
      <c r="AF28" s="25"/>
      <c r="AG28" s="21">
        <f t="shared" si="44"/>
        <v>0</v>
      </c>
      <c r="AH28" s="25"/>
      <c r="AI28" s="25"/>
      <c r="AJ28" s="25"/>
      <c r="AK28" s="25"/>
      <c r="AL28" s="25"/>
      <c r="AM28" s="21">
        <f t="shared" si="45"/>
        <v>0</v>
      </c>
      <c r="AN28" s="25"/>
      <c r="AO28" s="25"/>
      <c r="AP28" s="25"/>
      <c r="AQ28" s="25"/>
      <c r="AR28" s="25"/>
      <c r="AS28" s="21">
        <f t="shared" si="46"/>
        <v>0</v>
      </c>
      <c r="AT28" s="25"/>
      <c r="AU28" s="25"/>
      <c r="AV28" s="25"/>
      <c r="AW28" s="25"/>
      <c r="AX28" s="25"/>
      <c r="AY28" s="21"/>
      <c r="AZ28" s="21">
        <f t="shared" si="48"/>
        <v>0</v>
      </c>
      <c r="BA28" s="20"/>
      <c r="BB28" s="25"/>
      <c r="BC28" s="25"/>
      <c r="BD28" s="25"/>
      <c r="BE28" s="25"/>
      <c r="BF28" s="25"/>
      <c r="BG28" s="21">
        <f t="shared" si="8"/>
        <v>0</v>
      </c>
      <c r="BH28" s="25"/>
      <c r="BI28" s="25"/>
      <c r="BJ28" s="25"/>
      <c r="BK28" s="25"/>
      <c r="BL28" s="25"/>
      <c r="BM28" s="21">
        <f t="shared" si="9"/>
        <v>0</v>
      </c>
      <c r="BN28" s="25"/>
      <c r="BO28" s="25"/>
      <c r="BP28" s="25"/>
      <c r="BQ28" s="25"/>
      <c r="BR28" s="25"/>
      <c r="BS28" s="21">
        <f t="shared" si="68"/>
        <v>0</v>
      </c>
      <c r="BT28" s="25"/>
      <c r="BU28" s="25"/>
      <c r="BV28" s="25"/>
      <c r="BW28" s="25"/>
      <c r="BX28" s="25"/>
      <c r="BY28" s="21">
        <f t="shared" si="11"/>
        <v>0</v>
      </c>
      <c r="BZ28" s="21">
        <f t="shared" si="12"/>
        <v>0</v>
      </c>
      <c r="CA28" s="20"/>
      <c r="CB28" s="25"/>
      <c r="CC28" s="25"/>
      <c r="CD28" s="25"/>
      <c r="CE28" s="25"/>
      <c r="CF28" s="25"/>
      <c r="CG28" s="25"/>
      <c r="CH28" s="21">
        <f t="shared" si="57"/>
        <v>0</v>
      </c>
      <c r="CI28" s="25"/>
      <c r="CJ28" s="25"/>
      <c r="CK28" s="25"/>
      <c r="CL28" s="25"/>
      <c r="CM28" s="25"/>
      <c r="CN28" s="25"/>
      <c r="CO28" s="21">
        <f t="shared" si="58"/>
        <v>0</v>
      </c>
      <c r="CP28" s="25"/>
      <c r="CQ28" s="25"/>
      <c r="CR28" s="25"/>
      <c r="CS28" s="25"/>
      <c r="CT28" s="25"/>
      <c r="CU28" s="21">
        <f t="shared" si="15"/>
        <v>0</v>
      </c>
      <c r="CV28" s="25">
        <v>204.22179999999997</v>
      </c>
      <c r="CW28" s="25">
        <v>68.578199999999995</v>
      </c>
      <c r="CX28" s="25"/>
      <c r="CY28" s="25"/>
      <c r="CZ28" s="25"/>
      <c r="DA28" s="21">
        <f t="shared" si="16"/>
        <v>272.79999999999995</v>
      </c>
      <c r="DB28" s="25"/>
      <c r="DC28" s="25"/>
      <c r="DD28" s="25"/>
      <c r="DE28" s="21">
        <f t="shared" si="31"/>
        <v>0</v>
      </c>
      <c r="DF28" s="25"/>
      <c r="DG28" s="25"/>
      <c r="DH28" s="25"/>
      <c r="DI28" s="25"/>
      <c r="DJ28" s="25"/>
      <c r="DK28" s="21">
        <f t="shared" si="17"/>
        <v>0</v>
      </c>
      <c r="DL28" s="21">
        <f t="shared" si="18"/>
        <v>272.79999999999995</v>
      </c>
      <c r="DM28" s="20"/>
      <c r="DN28" s="25"/>
      <c r="DO28" s="25"/>
      <c r="DP28" s="25"/>
      <c r="DQ28" s="21">
        <f t="shared" si="27"/>
        <v>0</v>
      </c>
      <c r="DR28" s="25"/>
      <c r="DS28" s="25"/>
      <c r="DT28" s="25"/>
      <c r="DU28" s="25"/>
      <c r="DV28" s="25"/>
      <c r="DW28" s="21">
        <f t="shared" si="19"/>
        <v>0</v>
      </c>
      <c r="DX28" s="25"/>
      <c r="DY28" s="25"/>
      <c r="DZ28" s="25"/>
      <c r="EA28" s="25"/>
      <c r="EB28" s="25"/>
      <c r="EC28" s="21">
        <f t="shared" si="20"/>
        <v>0</v>
      </c>
      <c r="ED28" s="21">
        <f t="shared" si="21"/>
        <v>0</v>
      </c>
      <c r="EF28" s="25"/>
      <c r="EG28" s="25"/>
      <c r="EH28" s="25"/>
      <c r="EI28" s="25"/>
      <c r="EJ28" s="25"/>
      <c r="EK28" s="25"/>
      <c r="EL28" s="25"/>
      <c r="EM28" s="21">
        <f t="shared" si="28"/>
        <v>0</v>
      </c>
      <c r="EN28" s="21">
        <f t="shared" si="29"/>
        <v>0</v>
      </c>
    </row>
    <row r="29" spans="1:144" x14ac:dyDescent="0.25">
      <c r="A29" s="26"/>
      <c r="B29" s="8" t="s">
        <v>42</v>
      </c>
      <c r="C29" s="61" t="s">
        <v>182</v>
      </c>
      <c r="D29" s="25"/>
      <c r="E29" s="25"/>
      <c r="F29" s="25"/>
      <c r="G29" s="25"/>
      <c r="H29" s="25"/>
      <c r="I29" s="25"/>
      <c r="J29" s="25"/>
      <c r="K29" s="25"/>
      <c r="L29" s="25"/>
      <c r="M29" s="25"/>
      <c r="N29" s="25"/>
      <c r="O29" s="21">
        <f t="shared" ref="O29" si="69">SUM(D29:N29)</f>
        <v>0</v>
      </c>
      <c r="P29" s="25"/>
      <c r="Q29" s="25"/>
      <c r="R29" s="25"/>
      <c r="S29" s="21">
        <f t="shared" ref="S29" si="70">SUM(P29:R29)</f>
        <v>0</v>
      </c>
      <c r="T29" s="25"/>
      <c r="U29" s="25"/>
      <c r="V29" s="25"/>
      <c r="W29" s="25"/>
      <c r="X29" s="25"/>
      <c r="Y29" s="21">
        <f t="shared" ref="Y29" si="71">SUM(T29:X29)</f>
        <v>0</v>
      </c>
      <c r="Z29" s="21">
        <f t="shared" si="3"/>
        <v>0</v>
      </c>
      <c r="AA29" s="20"/>
      <c r="AB29" s="25"/>
      <c r="AC29" s="25"/>
      <c r="AD29" s="25"/>
      <c r="AE29" s="25"/>
      <c r="AF29" s="25"/>
      <c r="AG29" s="21">
        <f t="shared" ref="AG29" si="72">SUM(AB29:AF29)</f>
        <v>0</v>
      </c>
      <c r="AH29" s="25"/>
      <c r="AI29" s="25"/>
      <c r="AJ29" s="25"/>
      <c r="AK29" s="25"/>
      <c r="AL29" s="25"/>
      <c r="AM29" s="21">
        <f t="shared" ref="AM29" si="73">SUM(AH29:AL29)</f>
        <v>0</v>
      </c>
      <c r="AN29" s="25"/>
      <c r="AO29" s="25"/>
      <c r="AP29" s="25"/>
      <c r="AQ29" s="25"/>
      <c r="AR29" s="25"/>
      <c r="AS29" s="21">
        <f t="shared" ref="AS29" si="74">SUM(AN29:AR29)</f>
        <v>0</v>
      </c>
      <c r="AT29" s="25"/>
      <c r="AU29" s="25"/>
      <c r="AV29" s="25"/>
      <c r="AW29" s="25"/>
      <c r="AX29" s="25"/>
      <c r="AY29" s="21">
        <f t="shared" ref="AY29" si="75">SUM(AT29:AX29)</f>
        <v>0</v>
      </c>
      <c r="AZ29" s="21">
        <f t="shared" ref="AZ29" si="76">SUM(AG29,AM29,AS29,AY29)</f>
        <v>0</v>
      </c>
      <c r="BA29" s="20"/>
      <c r="BB29" s="25"/>
      <c r="BC29" s="25"/>
      <c r="BD29" s="25"/>
      <c r="BE29" s="25"/>
      <c r="BF29" s="25">
        <v>2.5</v>
      </c>
      <c r="BG29" s="21">
        <f t="shared" si="8"/>
        <v>2.5</v>
      </c>
      <c r="BH29" s="25"/>
      <c r="BI29" s="25"/>
      <c r="BJ29" s="25"/>
      <c r="BK29" s="25"/>
      <c r="BL29" s="25"/>
      <c r="BM29" s="21">
        <f t="shared" ref="BM29" si="77">SUM(BH29:BL29)</f>
        <v>0</v>
      </c>
      <c r="BN29" s="25"/>
      <c r="BO29" s="25"/>
      <c r="BP29" s="25"/>
      <c r="BQ29" s="25"/>
      <c r="BR29" s="25"/>
      <c r="BS29" s="21">
        <f t="shared" ref="BS29:BS31" si="78">SUM(BN29:BR29)</f>
        <v>0</v>
      </c>
      <c r="BT29" s="25"/>
      <c r="BU29" s="25"/>
      <c r="BV29" s="25"/>
      <c r="BW29" s="25"/>
      <c r="BX29" s="25"/>
      <c r="BY29" s="21">
        <f t="shared" ref="BY29" si="79">SUM(BT29:BX29)</f>
        <v>0</v>
      </c>
      <c r="BZ29" s="21">
        <f t="shared" si="12"/>
        <v>2.5</v>
      </c>
      <c r="CA29" s="20"/>
      <c r="CB29" s="25"/>
      <c r="CC29" s="25"/>
      <c r="CD29" s="25">
        <v>2</v>
      </c>
      <c r="CE29" s="25">
        <v>0</v>
      </c>
      <c r="CF29" s="25"/>
      <c r="CG29" s="25"/>
      <c r="CH29" s="21">
        <f t="shared" si="57"/>
        <v>2</v>
      </c>
      <c r="CI29" s="25"/>
      <c r="CJ29" s="25"/>
      <c r="CK29" s="25"/>
      <c r="CL29" s="25"/>
      <c r="CM29" s="25"/>
      <c r="CN29" s="25"/>
      <c r="CO29" s="21">
        <f t="shared" si="58"/>
        <v>0</v>
      </c>
      <c r="CP29" s="25"/>
      <c r="CQ29" s="25"/>
      <c r="CR29" s="25"/>
      <c r="CS29" s="25"/>
      <c r="CT29" s="25"/>
      <c r="CU29" s="21">
        <f t="shared" si="15"/>
        <v>0</v>
      </c>
      <c r="CV29" s="25">
        <v>10</v>
      </c>
      <c r="CW29" s="25">
        <v>7.2707540000000002</v>
      </c>
      <c r="CX29" s="25"/>
      <c r="CY29" s="25"/>
      <c r="CZ29" s="25"/>
      <c r="DA29" s="21">
        <f t="shared" si="16"/>
        <v>17.270754</v>
      </c>
      <c r="DB29" s="25"/>
      <c r="DC29" s="25"/>
      <c r="DD29" s="25"/>
      <c r="DE29" s="21">
        <f t="shared" si="31"/>
        <v>0</v>
      </c>
      <c r="DF29" s="25"/>
      <c r="DG29" s="25"/>
      <c r="DH29" s="25"/>
      <c r="DI29" s="25"/>
      <c r="DJ29" s="25"/>
      <c r="DK29" s="21">
        <f t="shared" si="17"/>
        <v>0</v>
      </c>
      <c r="DL29" s="21">
        <f t="shared" si="18"/>
        <v>19.270754</v>
      </c>
      <c r="DM29" s="20"/>
      <c r="DN29" s="25"/>
      <c r="DO29" s="25"/>
      <c r="DP29" s="25"/>
      <c r="DQ29" s="21">
        <f t="shared" si="27"/>
        <v>0</v>
      </c>
      <c r="DR29" s="25"/>
      <c r="DS29" s="25"/>
      <c r="DT29" s="25"/>
      <c r="DU29" s="25"/>
      <c r="DV29" s="25"/>
      <c r="DW29" s="21">
        <f t="shared" si="19"/>
        <v>0</v>
      </c>
      <c r="DX29" s="25"/>
      <c r="DY29" s="25"/>
      <c r="DZ29" s="25"/>
      <c r="EA29" s="25"/>
      <c r="EB29" s="25"/>
      <c r="EC29" s="21">
        <f t="shared" si="20"/>
        <v>0</v>
      </c>
      <c r="ED29" s="21">
        <f t="shared" si="21"/>
        <v>0</v>
      </c>
      <c r="EF29" s="25"/>
      <c r="EG29" s="25"/>
      <c r="EH29" s="25"/>
      <c r="EI29" s="25"/>
      <c r="EJ29" s="25"/>
      <c r="EK29" s="25"/>
      <c r="EL29" s="25"/>
      <c r="EM29" s="21">
        <f t="shared" si="28"/>
        <v>0</v>
      </c>
      <c r="EN29" s="21">
        <f t="shared" si="29"/>
        <v>0</v>
      </c>
    </row>
    <row r="30" spans="1:144" ht="16.149999999999999" customHeight="1" x14ac:dyDescent="0.25">
      <c r="A30" s="26" t="s">
        <v>225</v>
      </c>
      <c r="B30" s="8" t="s">
        <v>43</v>
      </c>
      <c r="C30" s="61" t="s">
        <v>182</v>
      </c>
      <c r="D30" s="25"/>
      <c r="E30" s="25"/>
      <c r="F30" s="25"/>
      <c r="G30" s="25"/>
      <c r="H30" s="25">
        <v>5</v>
      </c>
      <c r="I30" s="25"/>
      <c r="J30" s="25">
        <v>10</v>
      </c>
      <c r="K30" s="25"/>
      <c r="L30" s="25"/>
      <c r="M30" s="25"/>
      <c r="N30" s="25"/>
      <c r="O30" s="21">
        <f t="shared" si="41"/>
        <v>15</v>
      </c>
      <c r="P30" s="25"/>
      <c r="Q30" s="25"/>
      <c r="R30" s="25"/>
      <c r="S30" s="21">
        <f t="shared" si="42"/>
        <v>0</v>
      </c>
      <c r="T30" s="25"/>
      <c r="U30" s="25">
        <v>19.2</v>
      </c>
      <c r="V30" s="25">
        <v>38.975999999999999</v>
      </c>
      <c r="W30" s="25">
        <v>41.700299999999999</v>
      </c>
      <c r="X30" s="25">
        <v>44.057400000000001</v>
      </c>
      <c r="Y30" s="21">
        <f t="shared" si="43"/>
        <v>143.93369999999999</v>
      </c>
      <c r="Z30" s="21">
        <f t="shared" si="3"/>
        <v>158.93369999999999</v>
      </c>
      <c r="AA30" s="18"/>
      <c r="AB30" s="25">
        <v>26</v>
      </c>
      <c r="AC30" s="25">
        <v>15.5</v>
      </c>
      <c r="AD30" s="25">
        <v>25.5</v>
      </c>
      <c r="AE30" s="25">
        <v>5.5</v>
      </c>
      <c r="AF30" s="25">
        <v>27.5</v>
      </c>
      <c r="AG30" s="21">
        <f t="shared" si="44"/>
        <v>100</v>
      </c>
      <c r="AH30" s="25"/>
      <c r="AI30" s="25"/>
      <c r="AJ30" s="25"/>
      <c r="AK30" s="25"/>
      <c r="AL30" s="25"/>
      <c r="AM30" s="21">
        <f t="shared" si="45"/>
        <v>0</v>
      </c>
      <c r="AN30" s="25"/>
      <c r="AO30" s="25"/>
      <c r="AP30" s="25"/>
      <c r="AQ30" s="25"/>
      <c r="AR30" s="25"/>
      <c r="AS30" s="21">
        <f t="shared" si="46"/>
        <v>0</v>
      </c>
      <c r="AT30" s="25">
        <v>46.656999999999996</v>
      </c>
      <c r="AU30" s="25">
        <v>49.3245</v>
      </c>
      <c r="AV30" s="25">
        <v>52.533000000000001</v>
      </c>
      <c r="AW30" s="25">
        <v>55.77975</v>
      </c>
      <c r="AX30" s="25">
        <v>59.133749999999999</v>
      </c>
      <c r="AY30" s="21">
        <f t="shared" si="47"/>
        <v>263.428</v>
      </c>
      <c r="AZ30" s="21">
        <f t="shared" si="48"/>
        <v>363.428</v>
      </c>
      <c r="BA30" s="18"/>
      <c r="BB30" s="25">
        <v>100</v>
      </c>
      <c r="BC30" s="25"/>
      <c r="BD30" s="25"/>
      <c r="BE30" s="25"/>
      <c r="BF30" s="25"/>
      <c r="BG30" s="21">
        <f t="shared" si="8"/>
        <v>100</v>
      </c>
      <c r="BH30" s="25"/>
      <c r="BI30" s="25"/>
      <c r="BJ30" s="25"/>
      <c r="BK30" s="25"/>
      <c r="BL30" s="25"/>
      <c r="BM30" s="21">
        <f t="shared" si="9"/>
        <v>0</v>
      </c>
      <c r="BN30" s="25"/>
      <c r="BO30" s="25"/>
      <c r="BP30" s="25"/>
      <c r="BQ30" s="25"/>
      <c r="BR30" s="25"/>
      <c r="BS30" s="21">
        <f t="shared" si="78"/>
        <v>0</v>
      </c>
      <c r="BT30" s="25">
        <v>62.8095</v>
      </c>
      <c r="BU30" s="25">
        <v>67.314899999999994</v>
      </c>
      <c r="BV30" s="25">
        <v>71.651899999999998</v>
      </c>
      <c r="BW30" s="25">
        <v>76.170050000000003</v>
      </c>
      <c r="BX30" s="25">
        <v>81.006399999999999</v>
      </c>
      <c r="BY30" s="21">
        <f t="shared" si="11"/>
        <v>358.95274999999998</v>
      </c>
      <c r="BZ30" s="21">
        <f t="shared" si="12"/>
        <v>458.95274999999998</v>
      </c>
      <c r="CA30" s="18"/>
      <c r="CB30" s="25">
        <v>44.716000000000001</v>
      </c>
      <c r="CC30" s="25">
        <v>55.283999999999999</v>
      </c>
      <c r="CD30" s="25">
        <v>50</v>
      </c>
      <c r="CE30" s="25">
        <v>50</v>
      </c>
      <c r="CF30" s="25">
        <v>50</v>
      </c>
      <c r="CG30" s="25"/>
      <c r="CH30" s="21">
        <f t="shared" si="57"/>
        <v>250</v>
      </c>
      <c r="CI30" s="25"/>
      <c r="CJ30" s="25"/>
      <c r="CK30" s="25"/>
      <c r="CL30" s="25"/>
      <c r="CM30" s="25"/>
      <c r="CN30" s="25"/>
      <c r="CO30" s="21">
        <f t="shared" si="58"/>
        <v>0</v>
      </c>
      <c r="CP30" s="25">
        <v>87.152050000000003</v>
      </c>
      <c r="CQ30" s="25">
        <v>92.12</v>
      </c>
      <c r="CR30" s="25">
        <v>97.36</v>
      </c>
      <c r="CS30" s="25">
        <v>103.04</v>
      </c>
      <c r="CT30" s="25">
        <v>109.2</v>
      </c>
      <c r="CU30" s="21">
        <f t="shared" si="15"/>
        <v>488.87205</v>
      </c>
      <c r="CV30" s="25">
        <v>200</v>
      </c>
      <c r="CW30" s="25"/>
      <c r="CX30" s="25">
        <v>34</v>
      </c>
      <c r="CY30" s="25">
        <v>33</v>
      </c>
      <c r="CZ30" s="25">
        <v>33</v>
      </c>
      <c r="DA30" s="21">
        <f t="shared" si="16"/>
        <v>300</v>
      </c>
      <c r="DB30" s="25"/>
      <c r="DC30" s="25"/>
      <c r="DD30" s="25"/>
      <c r="DE30" s="21">
        <f t="shared" si="31"/>
        <v>0</v>
      </c>
      <c r="DF30" s="25"/>
      <c r="DG30" s="25"/>
      <c r="DH30" s="25"/>
      <c r="DI30" s="25"/>
      <c r="DJ30" s="25"/>
      <c r="DK30" s="21">
        <f t="shared" si="17"/>
        <v>0</v>
      </c>
      <c r="DL30" s="21">
        <f t="shared" si="18"/>
        <v>1038.8720499999999</v>
      </c>
      <c r="DM30" s="18"/>
      <c r="DN30" s="25"/>
      <c r="DO30" s="25"/>
      <c r="DP30" s="25"/>
      <c r="DQ30" s="21">
        <f t="shared" si="27"/>
        <v>0</v>
      </c>
      <c r="DR30" s="25">
        <v>115.88</v>
      </c>
      <c r="DS30" s="25"/>
      <c r="DT30" s="25"/>
      <c r="DU30" s="25"/>
      <c r="DV30" s="25"/>
      <c r="DW30" s="21">
        <f t="shared" si="19"/>
        <v>115.88</v>
      </c>
      <c r="DX30" s="25"/>
      <c r="DY30" s="25"/>
      <c r="DZ30" s="25"/>
      <c r="EA30" s="25"/>
      <c r="EB30" s="25"/>
      <c r="EC30" s="21">
        <f t="shared" si="20"/>
        <v>0</v>
      </c>
      <c r="ED30" s="21">
        <f t="shared" si="21"/>
        <v>115.88</v>
      </c>
      <c r="EF30" s="25"/>
      <c r="EG30" s="25"/>
      <c r="EH30" s="25"/>
      <c r="EI30" s="25"/>
      <c r="EJ30" s="25"/>
      <c r="EK30" s="25"/>
      <c r="EL30" s="25"/>
      <c r="EM30" s="21">
        <f t="shared" si="28"/>
        <v>0</v>
      </c>
      <c r="EN30" s="21">
        <f t="shared" si="29"/>
        <v>0</v>
      </c>
    </row>
    <row r="31" spans="1:144" ht="18" customHeight="1" x14ac:dyDescent="0.25">
      <c r="A31" s="26">
        <v>10</v>
      </c>
      <c r="B31" s="8" t="s">
        <v>44</v>
      </c>
      <c r="C31" s="61" t="s">
        <v>182</v>
      </c>
      <c r="D31" s="25"/>
      <c r="E31" s="25"/>
      <c r="F31" s="25"/>
      <c r="G31" s="25"/>
      <c r="H31" s="25"/>
      <c r="I31" s="25"/>
      <c r="J31" s="25">
        <v>4</v>
      </c>
      <c r="K31" s="25">
        <v>4</v>
      </c>
      <c r="L31" s="25"/>
      <c r="M31" s="25">
        <v>4</v>
      </c>
      <c r="N31" s="25">
        <v>4</v>
      </c>
      <c r="O31" s="21">
        <f t="shared" si="41"/>
        <v>16</v>
      </c>
      <c r="P31" s="25"/>
      <c r="Q31" s="25"/>
      <c r="R31" s="25"/>
      <c r="S31" s="21">
        <f t="shared" si="42"/>
        <v>0</v>
      </c>
      <c r="T31" s="25"/>
      <c r="U31" s="25"/>
      <c r="V31" s="25"/>
      <c r="W31" s="25"/>
      <c r="X31" s="25"/>
      <c r="Y31" s="21">
        <f t="shared" si="43"/>
        <v>0</v>
      </c>
      <c r="Z31" s="21">
        <f t="shared" si="3"/>
        <v>16</v>
      </c>
      <c r="AA31" s="20"/>
      <c r="AB31" s="25">
        <v>20</v>
      </c>
      <c r="AC31" s="25">
        <v>30</v>
      </c>
      <c r="AD31" s="25">
        <v>30</v>
      </c>
      <c r="AE31" s="25">
        <v>38</v>
      </c>
      <c r="AF31" s="25">
        <v>30</v>
      </c>
      <c r="AG31" s="21">
        <f t="shared" si="44"/>
        <v>148</v>
      </c>
      <c r="AH31" s="25"/>
      <c r="AI31" s="25"/>
      <c r="AJ31" s="25"/>
      <c r="AK31" s="25"/>
      <c r="AL31" s="25"/>
      <c r="AM31" s="21">
        <f t="shared" si="45"/>
        <v>0</v>
      </c>
      <c r="AN31" s="25"/>
      <c r="AO31" s="25"/>
      <c r="AP31" s="25"/>
      <c r="AQ31" s="25"/>
      <c r="AR31" s="25"/>
      <c r="AS31" s="21">
        <f t="shared" si="46"/>
        <v>0</v>
      </c>
      <c r="AT31" s="25"/>
      <c r="AU31" s="25"/>
      <c r="AV31" s="25"/>
      <c r="AW31" s="25"/>
      <c r="AX31" s="25"/>
      <c r="AY31" s="21">
        <f t="shared" si="47"/>
        <v>0</v>
      </c>
      <c r="AZ31" s="21">
        <f t="shared" si="48"/>
        <v>148</v>
      </c>
      <c r="BA31" s="20"/>
      <c r="BB31" s="25">
        <v>140</v>
      </c>
      <c r="BC31" s="25">
        <v>109.99999999999999</v>
      </c>
      <c r="BD31" s="25">
        <v>135</v>
      </c>
      <c r="BE31" s="25">
        <v>130</v>
      </c>
      <c r="BF31" s="25">
        <v>60</v>
      </c>
      <c r="BG31" s="21">
        <f t="shared" si="8"/>
        <v>575</v>
      </c>
      <c r="BH31" s="25"/>
      <c r="BI31" s="25"/>
      <c r="BJ31" s="25"/>
      <c r="BK31" s="25"/>
      <c r="BL31" s="25"/>
      <c r="BM31" s="21">
        <f t="shared" si="9"/>
        <v>0</v>
      </c>
      <c r="BN31" s="25"/>
      <c r="BO31" s="25"/>
      <c r="BP31" s="25"/>
      <c r="BQ31" s="25"/>
      <c r="BR31" s="25"/>
      <c r="BS31" s="21">
        <f t="shared" si="78"/>
        <v>0</v>
      </c>
      <c r="BT31" s="25"/>
      <c r="BU31" s="25"/>
      <c r="BV31" s="25"/>
      <c r="BW31" s="25"/>
      <c r="BX31" s="25"/>
      <c r="BY31" s="21">
        <f t="shared" si="11"/>
        <v>0</v>
      </c>
      <c r="BZ31" s="21">
        <f t="shared" si="12"/>
        <v>575</v>
      </c>
      <c r="CA31" s="20"/>
      <c r="CB31" s="25">
        <v>145</v>
      </c>
      <c r="CC31" s="25">
        <v>120</v>
      </c>
      <c r="CD31" s="25">
        <v>120</v>
      </c>
      <c r="CE31" s="25">
        <v>120</v>
      </c>
      <c r="CF31" s="25">
        <v>120</v>
      </c>
      <c r="CG31" s="25"/>
      <c r="CH31" s="21">
        <f t="shared" si="57"/>
        <v>625</v>
      </c>
      <c r="CI31" s="25"/>
      <c r="CJ31" s="25"/>
      <c r="CK31" s="25"/>
      <c r="CL31" s="25"/>
      <c r="CM31" s="25"/>
      <c r="CN31" s="25"/>
      <c r="CO31" s="21">
        <f t="shared" si="58"/>
        <v>0</v>
      </c>
      <c r="CP31" s="25"/>
      <c r="CQ31" s="25"/>
      <c r="CR31" s="25"/>
      <c r="CS31" s="25"/>
      <c r="CT31" s="25"/>
      <c r="CU31" s="21">
        <f t="shared" si="15"/>
        <v>0</v>
      </c>
      <c r="CV31" s="25">
        <v>989.09728812000003</v>
      </c>
      <c r="CW31" s="25">
        <v>400</v>
      </c>
      <c r="CX31" s="25"/>
      <c r="CY31" s="25"/>
      <c r="CZ31" s="25"/>
      <c r="DA31" s="21">
        <f t="shared" si="16"/>
        <v>1389.09728812</v>
      </c>
      <c r="DB31" s="25"/>
      <c r="DC31" s="25"/>
      <c r="DD31" s="25"/>
      <c r="DE31" s="21">
        <f t="shared" si="31"/>
        <v>0</v>
      </c>
      <c r="DF31" s="25"/>
      <c r="DG31" s="25"/>
      <c r="DH31" s="25"/>
      <c r="DI31" s="25"/>
      <c r="DJ31" s="25"/>
      <c r="DK31" s="21">
        <f t="shared" si="17"/>
        <v>0</v>
      </c>
      <c r="DL31" s="21">
        <f t="shared" si="18"/>
        <v>2014.09728812</v>
      </c>
      <c r="DM31" s="20"/>
      <c r="DN31" s="25"/>
      <c r="DO31" s="25"/>
      <c r="DP31" s="25"/>
      <c r="DQ31" s="21">
        <f t="shared" si="27"/>
        <v>0</v>
      </c>
      <c r="DR31" s="25"/>
      <c r="DS31" s="25"/>
      <c r="DT31" s="25"/>
      <c r="DU31" s="25"/>
      <c r="DV31" s="25"/>
      <c r="DW31" s="21">
        <f t="shared" si="19"/>
        <v>0</v>
      </c>
      <c r="DX31" s="25"/>
      <c r="DY31" s="25"/>
      <c r="DZ31" s="25"/>
      <c r="EA31" s="25"/>
      <c r="EB31" s="25"/>
      <c r="EC31" s="21">
        <f t="shared" si="20"/>
        <v>0</v>
      </c>
      <c r="ED31" s="21">
        <f t="shared" si="21"/>
        <v>0</v>
      </c>
      <c r="EF31" s="25"/>
      <c r="EG31" s="25"/>
      <c r="EH31" s="25"/>
      <c r="EI31" s="25"/>
      <c r="EJ31" s="25"/>
      <c r="EK31" s="25"/>
      <c r="EL31" s="25"/>
      <c r="EM31" s="21">
        <f t="shared" si="28"/>
        <v>0</v>
      </c>
      <c r="EN31" s="21">
        <f t="shared" si="29"/>
        <v>0</v>
      </c>
    </row>
    <row r="32" spans="1:144" x14ac:dyDescent="0.25">
      <c r="A32" s="85"/>
      <c r="B32" s="8" t="s">
        <v>45</v>
      </c>
      <c r="C32" s="61" t="s">
        <v>182</v>
      </c>
      <c r="D32" s="25"/>
      <c r="E32" s="25"/>
      <c r="F32" s="25"/>
      <c r="G32" s="25"/>
      <c r="H32" s="25"/>
      <c r="I32" s="25"/>
      <c r="J32" s="25"/>
      <c r="K32" s="25"/>
      <c r="L32" s="25"/>
      <c r="M32" s="25"/>
      <c r="N32" s="25"/>
      <c r="O32" s="21">
        <f>SUM(D32:N32)</f>
        <v>0</v>
      </c>
      <c r="P32" s="25"/>
      <c r="Q32" s="25"/>
      <c r="R32" s="25"/>
      <c r="S32" s="21">
        <f>SUM(P32:R32)</f>
        <v>0</v>
      </c>
      <c r="T32" s="25"/>
      <c r="U32" s="25"/>
      <c r="V32" s="25"/>
      <c r="W32" s="25"/>
      <c r="X32" s="25"/>
      <c r="Y32" s="21">
        <f>SUM(T32:X32)</f>
        <v>0</v>
      </c>
      <c r="Z32" s="21">
        <f t="shared" si="3"/>
        <v>0</v>
      </c>
      <c r="AA32" s="20"/>
      <c r="AB32" s="25"/>
      <c r="AC32" s="25"/>
      <c r="AD32" s="25"/>
      <c r="AE32" s="25"/>
      <c r="AF32" s="25"/>
      <c r="AG32" s="21">
        <f>SUM(AB32:AF32)</f>
        <v>0</v>
      </c>
      <c r="AH32" s="25"/>
      <c r="AI32" s="25"/>
      <c r="AJ32" s="25"/>
      <c r="AK32" s="25"/>
      <c r="AL32" s="25"/>
      <c r="AM32" s="21">
        <f>SUM(AH32:AL32)</f>
        <v>0</v>
      </c>
      <c r="AN32" s="25"/>
      <c r="AO32" s="25"/>
      <c r="AP32" s="25"/>
      <c r="AQ32" s="25"/>
      <c r="AR32" s="25"/>
      <c r="AS32" s="21">
        <f>SUM(AN32:AR32)</f>
        <v>0</v>
      </c>
      <c r="AT32" s="25"/>
      <c r="AU32" s="25"/>
      <c r="AV32" s="25"/>
      <c r="AW32" s="25"/>
      <c r="AX32" s="25"/>
      <c r="AY32" s="21">
        <f>SUM(AT32:AX32)</f>
        <v>0</v>
      </c>
      <c r="AZ32" s="21">
        <f t="shared" si="48"/>
        <v>0</v>
      </c>
      <c r="BA32" s="20"/>
      <c r="BB32" s="25"/>
      <c r="BC32" s="25"/>
      <c r="BD32" s="25"/>
      <c r="BE32" s="25"/>
      <c r="BF32" s="25"/>
      <c r="BG32" s="21">
        <f t="shared" si="8"/>
        <v>0</v>
      </c>
      <c r="BH32" s="25"/>
      <c r="BI32" s="25"/>
      <c r="BJ32" s="25"/>
      <c r="BK32" s="25"/>
      <c r="BL32" s="25"/>
      <c r="BM32" s="21">
        <f t="shared" si="9"/>
        <v>0</v>
      </c>
      <c r="BN32" s="25"/>
      <c r="BO32" s="25"/>
      <c r="BP32" s="25"/>
      <c r="BQ32" s="25"/>
      <c r="BR32" s="25"/>
      <c r="BS32" s="21">
        <f>SUM(BN32:BR32)</f>
        <v>0</v>
      </c>
      <c r="BT32" s="25"/>
      <c r="BU32" s="25"/>
      <c r="BV32" s="25"/>
      <c r="BW32" s="25"/>
      <c r="BX32" s="25"/>
      <c r="BY32" s="21">
        <f t="shared" si="11"/>
        <v>0</v>
      </c>
      <c r="BZ32" s="21">
        <f t="shared" si="12"/>
        <v>0</v>
      </c>
      <c r="CA32" s="20"/>
      <c r="CB32" s="25"/>
      <c r="CC32" s="25"/>
      <c r="CD32" s="25"/>
      <c r="CE32" s="25"/>
      <c r="CF32" s="25"/>
      <c r="CG32" s="25"/>
      <c r="CH32" s="21">
        <f>SUM(CB32:CG32)</f>
        <v>0</v>
      </c>
      <c r="CI32" s="25"/>
      <c r="CJ32" s="25"/>
      <c r="CK32" s="25"/>
      <c r="CL32" s="25"/>
      <c r="CM32" s="25"/>
      <c r="CN32" s="25"/>
      <c r="CO32" s="21">
        <f>SUM(CI32:CN32)</f>
        <v>0</v>
      </c>
      <c r="CP32" s="25"/>
      <c r="CQ32" s="25"/>
      <c r="CR32" s="25"/>
      <c r="CS32" s="25"/>
      <c r="CT32" s="25"/>
      <c r="CU32" s="21">
        <f t="shared" si="15"/>
        <v>0</v>
      </c>
      <c r="CV32" s="25">
        <v>1.5</v>
      </c>
      <c r="CW32" s="25"/>
      <c r="CX32" s="25"/>
      <c r="CY32" s="25"/>
      <c r="CZ32" s="25"/>
      <c r="DA32" s="21">
        <f t="shared" si="16"/>
        <v>1.5</v>
      </c>
      <c r="DB32" s="25"/>
      <c r="DC32" s="25"/>
      <c r="DD32" s="25"/>
      <c r="DE32" s="21">
        <f t="shared" si="31"/>
        <v>0</v>
      </c>
      <c r="DF32" s="25"/>
      <c r="DG32" s="25"/>
      <c r="DH32" s="25"/>
      <c r="DI32" s="25"/>
      <c r="DJ32" s="25"/>
      <c r="DK32" s="21">
        <f t="shared" si="17"/>
        <v>0</v>
      </c>
      <c r="DL32" s="21">
        <f t="shared" si="18"/>
        <v>1.5</v>
      </c>
      <c r="DM32" s="20"/>
      <c r="DN32" s="25"/>
      <c r="DO32" s="25"/>
      <c r="DP32" s="25"/>
      <c r="DQ32" s="21">
        <f t="shared" si="27"/>
        <v>0</v>
      </c>
      <c r="DR32" s="25"/>
      <c r="DS32" s="25"/>
      <c r="DT32" s="25"/>
      <c r="DU32" s="25"/>
      <c r="DV32" s="25"/>
      <c r="DW32" s="21">
        <f t="shared" si="19"/>
        <v>0</v>
      </c>
      <c r="DX32" s="25"/>
      <c r="DY32" s="25"/>
      <c r="DZ32" s="25"/>
      <c r="EA32" s="25"/>
      <c r="EB32" s="25"/>
      <c r="EC32" s="21">
        <f t="shared" si="20"/>
        <v>0</v>
      </c>
      <c r="ED32" s="21">
        <f t="shared" si="21"/>
        <v>0</v>
      </c>
      <c r="EF32" s="25"/>
      <c r="EG32" s="25"/>
      <c r="EH32" s="25"/>
      <c r="EI32" s="25"/>
      <c r="EJ32" s="25"/>
      <c r="EK32" s="25"/>
      <c r="EL32" s="25"/>
      <c r="EM32" s="21">
        <f t="shared" si="28"/>
        <v>0</v>
      </c>
      <c r="EN32" s="21">
        <f t="shared" si="29"/>
        <v>0</v>
      </c>
    </row>
    <row r="33" spans="1:144" x14ac:dyDescent="0.25">
      <c r="A33" s="148">
        <v>4</v>
      </c>
      <c r="B33" s="149" t="s">
        <v>46</v>
      </c>
      <c r="C33" s="61" t="s">
        <v>183</v>
      </c>
      <c r="D33" s="25"/>
      <c r="E33" s="25"/>
      <c r="F33" s="25"/>
      <c r="G33" s="25"/>
      <c r="H33" s="25"/>
      <c r="I33" s="25"/>
      <c r="J33" s="25"/>
      <c r="K33" s="25"/>
      <c r="L33" s="25"/>
      <c r="M33" s="25"/>
      <c r="N33" s="25"/>
      <c r="O33" s="21">
        <f>SUM(D33:N33)</f>
        <v>0</v>
      </c>
      <c r="P33" s="25"/>
      <c r="Q33" s="25"/>
      <c r="R33" s="25"/>
      <c r="S33" s="21">
        <f>SUM(P33:R33)</f>
        <v>0</v>
      </c>
      <c r="T33" s="25"/>
      <c r="U33" s="25"/>
      <c r="V33" s="25"/>
      <c r="W33" s="25"/>
      <c r="X33" s="25"/>
      <c r="Y33" s="21">
        <f>SUM(T33:X33)</f>
        <v>0</v>
      </c>
      <c r="Z33" s="21">
        <f t="shared" si="3"/>
        <v>0</v>
      </c>
      <c r="AA33" s="20"/>
      <c r="AB33" s="25"/>
      <c r="AC33" s="25"/>
      <c r="AD33" s="25"/>
      <c r="AE33" s="25"/>
      <c r="AF33" s="25"/>
      <c r="AG33" s="21">
        <f>SUM(AB33:AF33)</f>
        <v>0</v>
      </c>
      <c r="AH33" s="25"/>
      <c r="AI33" s="25"/>
      <c r="AJ33" s="25"/>
      <c r="AK33" s="25"/>
      <c r="AL33" s="25"/>
      <c r="AM33" s="21">
        <f>SUM(AH33:AL33)</f>
        <v>0</v>
      </c>
      <c r="AN33" s="25"/>
      <c r="AO33" s="25"/>
      <c r="AP33" s="25"/>
      <c r="AQ33" s="25"/>
      <c r="AR33" s="25"/>
      <c r="AS33" s="21">
        <f>SUM(AN33:AR33)</f>
        <v>0</v>
      </c>
      <c r="AT33" s="25"/>
      <c r="AU33" s="25"/>
      <c r="AV33" s="25"/>
      <c r="AW33" s="25"/>
      <c r="AX33" s="25"/>
      <c r="AY33" s="21">
        <f>SUM(AT33:AX33)</f>
        <v>0</v>
      </c>
      <c r="AZ33" s="21">
        <f>SUM(AG33,AM33,AS33,AY33)</f>
        <v>0</v>
      </c>
      <c r="BA33" s="20"/>
      <c r="BB33" s="25"/>
      <c r="BC33" s="25"/>
      <c r="BD33" s="25">
        <v>1</v>
      </c>
      <c r="BE33" s="25"/>
      <c r="BF33" s="25"/>
      <c r="BG33" s="21">
        <f t="shared" si="8"/>
        <v>1</v>
      </c>
      <c r="BH33" s="25"/>
      <c r="BI33" s="25"/>
      <c r="BJ33" s="25"/>
      <c r="BK33" s="25"/>
      <c r="BL33" s="25"/>
      <c r="BM33" s="21">
        <f t="shared" si="9"/>
        <v>0</v>
      </c>
      <c r="BN33" s="25"/>
      <c r="BO33" s="25"/>
      <c r="BP33" s="25"/>
      <c r="BQ33" s="25"/>
      <c r="BR33" s="25"/>
      <c r="BS33" s="21">
        <f>SUM(BN33:BR33)</f>
        <v>0</v>
      </c>
      <c r="BT33" s="25"/>
      <c r="BU33" s="25"/>
      <c r="BV33" s="25"/>
      <c r="BW33" s="25"/>
      <c r="BX33" s="25"/>
      <c r="BY33" s="21">
        <f>SUM(BT33:BX33)</f>
        <v>0</v>
      </c>
      <c r="BZ33" s="21">
        <f t="shared" si="12"/>
        <v>1</v>
      </c>
      <c r="CA33" s="20"/>
      <c r="CB33" s="25"/>
      <c r="CC33" s="25"/>
      <c r="CD33" s="25"/>
      <c r="CE33" s="25"/>
      <c r="CF33" s="25"/>
      <c r="CG33" s="25"/>
      <c r="CH33" s="21">
        <f>SUM(CB33:CG33)</f>
        <v>0</v>
      </c>
      <c r="CI33" s="25"/>
      <c r="CJ33" s="25"/>
      <c r="CK33" s="25"/>
      <c r="CL33" s="25"/>
      <c r="CM33" s="25"/>
      <c r="CN33" s="25"/>
      <c r="CO33" s="21">
        <f>SUM(CI33:CN33)</f>
        <v>0</v>
      </c>
      <c r="CP33" s="25"/>
      <c r="CQ33" s="25"/>
      <c r="CR33" s="25"/>
      <c r="CS33" s="25"/>
      <c r="CT33" s="25"/>
      <c r="CU33" s="21">
        <f>SUM(CP33:CT33)</f>
        <v>0</v>
      </c>
      <c r="CV33" s="25">
        <v>0.33180000000000004</v>
      </c>
      <c r="CW33" s="25">
        <v>8.2000000000000007E-3</v>
      </c>
      <c r="CX33" s="25"/>
      <c r="CY33" s="25"/>
      <c r="CZ33" s="25"/>
      <c r="DA33" s="21">
        <f t="shared" si="16"/>
        <v>0.34</v>
      </c>
      <c r="DB33" s="25"/>
      <c r="DC33" s="25"/>
      <c r="DD33" s="25"/>
      <c r="DE33" s="21">
        <f t="shared" si="31"/>
        <v>0</v>
      </c>
      <c r="DF33" s="25"/>
      <c r="DG33" s="25"/>
      <c r="DH33" s="25"/>
      <c r="DI33" s="25"/>
      <c r="DJ33" s="25"/>
      <c r="DK33" s="21">
        <f>SUM(DF33:DJ33)</f>
        <v>0</v>
      </c>
      <c r="DL33" s="21">
        <f t="shared" si="18"/>
        <v>0.34</v>
      </c>
      <c r="DM33" s="20"/>
      <c r="DN33" s="25"/>
      <c r="DO33" s="25"/>
      <c r="DP33" s="25"/>
      <c r="DQ33" s="21">
        <f t="shared" si="27"/>
        <v>0</v>
      </c>
      <c r="DR33" s="25"/>
      <c r="DS33" s="25"/>
      <c r="DT33" s="25"/>
      <c r="DU33" s="25"/>
      <c r="DV33" s="25"/>
      <c r="DW33" s="21">
        <f t="shared" si="19"/>
        <v>0</v>
      </c>
      <c r="DX33" s="25"/>
      <c r="DY33" s="25"/>
      <c r="DZ33" s="25"/>
      <c r="EA33" s="25"/>
      <c r="EB33" s="25"/>
      <c r="EC33" s="21">
        <f>SUM(DX33:EB33)</f>
        <v>0</v>
      </c>
      <c r="ED33" s="21">
        <f t="shared" si="21"/>
        <v>0</v>
      </c>
      <c r="EF33" s="25"/>
      <c r="EG33" s="25"/>
      <c r="EH33" s="25"/>
      <c r="EI33" s="25"/>
      <c r="EJ33" s="25"/>
      <c r="EK33" s="25"/>
      <c r="EL33" s="25"/>
      <c r="EM33" s="21">
        <f t="shared" si="28"/>
        <v>0</v>
      </c>
      <c r="EN33" s="21">
        <f t="shared" si="29"/>
        <v>0</v>
      </c>
    </row>
    <row r="34" spans="1:144" x14ac:dyDescent="0.25">
      <c r="A34" s="148"/>
      <c r="B34" s="150"/>
      <c r="C34" s="61" t="s">
        <v>186</v>
      </c>
      <c r="D34" s="25"/>
      <c r="E34" s="25"/>
      <c r="F34" s="25"/>
      <c r="G34" s="25"/>
      <c r="H34" s="25"/>
      <c r="I34" s="25"/>
      <c r="J34" s="25"/>
      <c r="K34" s="25"/>
      <c r="L34" s="25"/>
      <c r="M34" s="25"/>
      <c r="N34" s="25"/>
      <c r="O34" s="21">
        <f>SUM(D34:N34)</f>
        <v>0</v>
      </c>
      <c r="P34" s="25"/>
      <c r="Q34" s="25"/>
      <c r="R34" s="25"/>
      <c r="S34" s="21">
        <f>SUM(P34:R34)</f>
        <v>0</v>
      </c>
      <c r="T34" s="25"/>
      <c r="U34" s="25"/>
      <c r="V34" s="25"/>
      <c r="W34" s="25"/>
      <c r="X34" s="25"/>
      <c r="Y34" s="21">
        <f>SUM(T34:X34)</f>
        <v>0</v>
      </c>
      <c r="Z34" s="21">
        <f t="shared" si="3"/>
        <v>0</v>
      </c>
      <c r="AA34" s="20"/>
      <c r="AB34" s="25"/>
      <c r="AC34" s="25"/>
      <c r="AD34" s="25"/>
      <c r="AE34" s="25"/>
      <c r="AF34" s="25"/>
      <c r="AG34" s="21">
        <f>SUM(AB34:AF34)</f>
        <v>0</v>
      </c>
      <c r="AH34" s="25"/>
      <c r="AI34" s="25"/>
      <c r="AJ34" s="25"/>
      <c r="AK34" s="25"/>
      <c r="AL34" s="25"/>
      <c r="AM34" s="21">
        <f>SUM(AH34:AL34)</f>
        <v>0</v>
      </c>
      <c r="AN34" s="25"/>
      <c r="AO34" s="25"/>
      <c r="AP34" s="25"/>
      <c r="AQ34" s="25"/>
      <c r="AR34" s="25"/>
      <c r="AS34" s="21">
        <f>SUM(AN34:AR34)</f>
        <v>0</v>
      </c>
      <c r="AT34" s="25"/>
      <c r="AU34" s="25"/>
      <c r="AV34" s="25"/>
      <c r="AW34" s="25"/>
      <c r="AX34" s="25"/>
      <c r="AY34" s="21">
        <f>SUM(AT34:AX34)</f>
        <v>0</v>
      </c>
      <c r="AZ34" s="21">
        <f>SUM(AG34,AM34,AS34,AY34)</f>
        <v>0</v>
      </c>
      <c r="BA34" s="20"/>
      <c r="BB34" s="25"/>
      <c r="BC34" s="25"/>
      <c r="BD34" s="25"/>
      <c r="BE34" s="25"/>
      <c r="BF34" s="25"/>
      <c r="BG34" s="21">
        <f t="shared" si="8"/>
        <v>0</v>
      </c>
      <c r="BH34" s="25"/>
      <c r="BI34" s="25"/>
      <c r="BJ34" s="25"/>
      <c r="BK34" s="25"/>
      <c r="BL34" s="25"/>
      <c r="BM34" s="21">
        <f t="shared" ref="BM34" si="80">SUM(BH34:BL34)</f>
        <v>0</v>
      </c>
      <c r="BN34" s="25"/>
      <c r="BO34" s="25"/>
      <c r="BP34" s="25"/>
      <c r="BQ34" s="25"/>
      <c r="BR34" s="25"/>
      <c r="BS34" s="21">
        <f>SUM(BN34:BR34)</f>
        <v>0</v>
      </c>
      <c r="BT34" s="25"/>
      <c r="BU34" s="25"/>
      <c r="BV34" s="25"/>
      <c r="BW34" s="25"/>
      <c r="BX34" s="25"/>
      <c r="BY34" s="21">
        <f>SUM(BT34:BX34)</f>
        <v>0</v>
      </c>
      <c r="BZ34" s="21">
        <f t="shared" si="12"/>
        <v>0</v>
      </c>
      <c r="CA34" s="20"/>
      <c r="CB34" s="25"/>
      <c r="CC34" s="25"/>
      <c r="CD34" s="25"/>
      <c r="CE34" s="25"/>
      <c r="CF34" s="25"/>
      <c r="CG34" s="25"/>
      <c r="CH34" s="21">
        <f>SUM(CB34:CG34)</f>
        <v>0</v>
      </c>
      <c r="CI34" s="25"/>
      <c r="CJ34" s="25"/>
      <c r="CK34" s="25"/>
      <c r="CL34" s="25"/>
      <c r="CM34" s="25"/>
      <c r="CN34" s="25"/>
      <c r="CO34" s="21">
        <f>SUM(CI34:CN34)</f>
        <v>0</v>
      </c>
      <c r="CP34" s="25"/>
      <c r="CQ34" s="25"/>
      <c r="CR34" s="25"/>
      <c r="CS34" s="25"/>
      <c r="CT34" s="25"/>
      <c r="CU34" s="21">
        <f>SUM(CP34:CT34)</f>
        <v>0</v>
      </c>
      <c r="CV34" s="25">
        <v>750</v>
      </c>
      <c r="CW34" s="25">
        <v>250</v>
      </c>
      <c r="CX34" s="25"/>
      <c r="CY34" s="25"/>
      <c r="CZ34" s="25"/>
      <c r="DA34" s="21">
        <f t="shared" si="16"/>
        <v>1000</v>
      </c>
      <c r="DB34" s="25"/>
      <c r="DC34" s="25"/>
      <c r="DD34" s="25"/>
      <c r="DE34" s="21">
        <f t="shared" si="31"/>
        <v>0</v>
      </c>
      <c r="DF34" s="25"/>
      <c r="DG34" s="25"/>
      <c r="DH34" s="25"/>
      <c r="DI34" s="25"/>
      <c r="DJ34" s="25"/>
      <c r="DK34" s="21">
        <f>SUM(DF34:DJ34)</f>
        <v>0</v>
      </c>
      <c r="DL34" s="21">
        <f t="shared" si="18"/>
        <v>1000</v>
      </c>
      <c r="DM34" s="20"/>
      <c r="DN34" s="25"/>
      <c r="DO34" s="25"/>
      <c r="DP34" s="25"/>
      <c r="DQ34" s="21">
        <f t="shared" si="27"/>
        <v>0</v>
      </c>
      <c r="DR34" s="25"/>
      <c r="DS34" s="25"/>
      <c r="DT34" s="25"/>
      <c r="DU34" s="25"/>
      <c r="DV34" s="25"/>
      <c r="DW34" s="21">
        <f t="shared" si="19"/>
        <v>0</v>
      </c>
      <c r="DX34" s="25"/>
      <c r="DY34" s="25"/>
      <c r="DZ34" s="25"/>
      <c r="EA34" s="25"/>
      <c r="EB34" s="25"/>
      <c r="EC34" s="21">
        <f>SUM(DX34:EB34)</f>
        <v>0</v>
      </c>
      <c r="ED34" s="21">
        <f t="shared" si="21"/>
        <v>0</v>
      </c>
      <c r="EF34" s="25"/>
      <c r="EG34" s="25"/>
      <c r="EH34" s="25"/>
      <c r="EI34" s="25"/>
      <c r="EJ34" s="25"/>
      <c r="EK34" s="25"/>
      <c r="EL34" s="25"/>
      <c r="EM34" s="21">
        <f t="shared" si="28"/>
        <v>0</v>
      </c>
      <c r="EN34" s="21">
        <f t="shared" si="29"/>
        <v>0</v>
      </c>
    </row>
    <row r="35" spans="1:144" x14ac:dyDescent="0.25">
      <c r="A35" s="85"/>
      <c r="B35" s="8" t="s">
        <v>47</v>
      </c>
      <c r="C35" s="61" t="s">
        <v>183</v>
      </c>
      <c r="D35" s="25"/>
      <c r="E35" s="25"/>
      <c r="F35" s="25"/>
      <c r="G35" s="25"/>
      <c r="H35" s="25"/>
      <c r="I35" s="25"/>
      <c r="J35" s="25"/>
      <c r="K35" s="25"/>
      <c r="L35" s="25"/>
      <c r="M35" s="25"/>
      <c r="N35" s="25"/>
      <c r="O35" s="21">
        <f t="shared" si="41"/>
        <v>0</v>
      </c>
      <c r="P35" s="25"/>
      <c r="Q35" s="25"/>
      <c r="R35" s="25"/>
      <c r="S35" s="21">
        <f t="shared" si="42"/>
        <v>0</v>
      </c>
      <c r="T35" s="25"/>
      <c r="U35" s="25"/>
      <c r="V35" s="25"/>
      <c r="W35" s="25"/>
      <c r="X35" s="25"/>
      <c r="Y35" s="21">
        <f t="shared" si="43"/>
        <v>0</v>
      </c>
      <c r="Z35" s="21">
        <f t="shared" si="3"/>
        <v>0</v>
      </c>
      <c r="AA35" s="20"/>
      <c r="AB35" s="25"/>
      <c r="AC35" s="25"/>
      <c r="AD35" s="25">
        <v>1</v>
      </c>
      <c r="AE35" s="25">
        <v>1</v>
      </c>
      <c r="AF35" s="25">
        <v>1</v>
      </c>
      <c r="AG35" s="21">
        <f t="shared" si="44"/>
        <v>3</v>
      </c>
      <c r="AH35" s="25"/>
      <c r="AI35" s="25"/>
      <c r="AJ35" s="25"/>
      <c r="AK35" s="25"/>
      <c r="AL35" s="25"/>
      <c r="AM35" s="21">
        <f t="shared" si="45"/>
        <v>0</v>
      </c>
      <c r="AN35" s="25"/>
      <c r="AO35" s="25"/>
      <c r="AP35" s="25"/>
      <c r="AQ35" s="25"/>
      <c r="AR35" s="25"/>
      <c r="AS35" s="21">
        <f t="shared" si="46"/>
        <v>0</v>
      </c>
      <c r="AT35" s="25"/>
      <c r="AU35" s="25"/>
      <c r="AV35" s="25"/>
      <c r="AW35" s="25"/>
      <c r="AX35" s="25"/>
      <c r="AY35" s="21">
        <f t="shared" si="47"/>
        <v>0</v>
      </c>
      <c r="AZ35" s="21">
        <f t="shared" si="48"/>
        <v>3</v>
      </c>
      <c r="BA35" s="20"/>
      <c r="BB35" s="25">
        <v>1</v>
      </c>
      <c r="BC35" s="25">
        <v>2</v>
      </c>
      <c r="BD35" s="25">
        <v>2</v>
      </c>
      <c r="BE35" s="25">
        <v>2</v>
      </c>
      <c r="BF35" s="25">
        <v>2</v>
      </c>
      <c r="BG35" s="21">
        <f t="shared" si="8"/>
        <v>9</v>
      </c>
      <c r="BH35" s="25"/>
      <c r="BI35" s="25"/>
      <c r="BJ35" s="25"/>
      <c r="BK35" s="25"/>
      <c r="BL35" s="25"/>
      <c r="BM35" s="21">
        <f t="shared" si="9"/>
        <v>0</v>
      </c>
      <c r="BN35" s="25"/>
      <c r="BO35" s="25"/>
      <c r="BP35" s="25"/>
      <c r="BQ35" s="25"/>
      <c r="BR35" s="25"/>
      <c r="BS35" s="21">
        <f t="shared" ref="BS35:BS38" si="81">SUM(BN35:BR35)</f>
        <v>0</v>
      </c>
      <c r="BT35" s="25"/>
      <c r="BU35" s="25"/>
      <c r="BV35" s="25"/>
      <c r="BW35" s="25"/>
      <c r="BX35" s="25"/>
      <c r="BY35" s="21">
        <f t="shared" si="11"/>
        <v>0</v>
      </c>
      <c r="BZ35" s="21">
        <f t="shared" si="12"/>
        <v>9</v>
      </c>
      <c r="CA35" s="20"/>
      <c r="CB35" s="25">
        <v>3</v>
      </c>
      <c r="CC35" s="25">
        <v>3</v>
      </c>
      <c r="CD35" s="25">
        <v>3</v>
      </c>
      <c r="CE35" s="25">
        <v>3</v>
      </c>
      <c r="CF35" s="25">
        <v>3</v>
      </c>
      <c r="CG35" s="25"/>
      <c r="CH35" s="21">
        <f t="shared" ref="CH35:CH38" si="82">SUM(CB35:CG35)</f>
        <v>15</v>
      </c>
      <c r="CI35" s="25"/>
      <c r="CJ35" s="25"/>
      <c r="CK35" s="25"/>
      <c r="CL35" s="25"/>
      <c r="CM35" s="25"/>
      <c r="CN35" s="25"/>
      <c r="CO35" s="21">
        <f t="shared" ref="CO35:CO38" si="83">SUM(CI35:CN35)</f>
        <v>0</v>
      </c>
      <c r="CP35" s="25"/>
      <c r="CQ35" s="25"/>
      <c r="CR35" s="25"/>
      <c r="CS35" s="25"/>
      <c r="CT35" s="25"/>
      <c r="CU35" s="21">
        <f t="shared" ref="CU35:CU52" si="84">SUM(CP35:CT35)</f>
        <v>0</v>
      </c>
      <c r="CV35" s="25"/>
      <c r="CW35" s="25"/>
      <c r="CX35" s="25"/>
      <c r="CY35" s="25"/>
      <c r="CZ35" s="25"/>
      <c r="DA35" s="21">
        <f t="shared" si="16"/>
        <v>0</v>
      </c>
      <c r="DB35" s="25"/>
      <c r="DC35" s="25"/>
      <c r="DD35" s="25"/>
      <c r="DE35" s="21">
        <f t="shared" si="31"/>
        <v>0</v>
      </c>
      <c r="DF35" s="25"/>
      <c r="DG35" s="25"/>
      <c r="DH35" s="25"/>
      <c r="DI35" s="25"/>
      <c r="DJ35" s="25"/>
      <c r="DK35" s="21">
        <f t="shared" ref="DK35:DK52" si="85">SUM(DF35:DJ35)</f>
        <v>0</v>
      </c>
      <c r="DL35" s="21">
        <f t="shared" si="18"/>
        <v>15</v>
      </c>
      <c r="DM35" s="20"/>
      <c r="DN35" s="25"/>
      <c r="DO35" s="25"/>
      <c r="DP35" s="25"/>
      <c r="DQ35" s="21">
        <f t="shared" si="27"/>
        <v>0</v>
      </c>
      <c r="DR35" s="25"/>
      <c r="DS35" s="25"/>
      <c r="DT35" s="25"/>
      <c r="DU35" s="25"/>
      <c r="DV35" s="25"/>
      <c r="DW35" s="21">
        <f t="shared" si="19"/>
        <v>0</v>
      </c>
      <c r="DX35" s="25"/>
      <c r="DY35" s="25"/>
      <c r="DZ35" s="25"/>
      <c r="EA35" s="25"/>
      <c r="EB35" s="25"/>
      <c r="EC35" s="21">
        <f t="shared" ref="EC35:EC52" si="86">SUM(DX35:EB35)</f>
        <v>0</v>
      </c>
      <c r="ED35" s="21">
        <f t="shared" si="21"/>
        <v>0</v>
      </c>
      <c r="EF35" s="25"/>
      <c r="EG35" s="25"/>
      <c r="EH35" s="25"/>
      <c r="EI35" s="25"/>
      <c r="EJ35" s="25"/>
      <c r="EK35" s="25"/>
      <c r="EL35" s="25"/>
      <c r="EM35" s="21">
        <f t="shared" si="28"/>
        <v>0</v>
      </c>
      <c r="EN35" s="21">
        <f t="shared" si="29"/>
        <v>0</v>
      </c>
    </row>
    <row r="36" spans="1:144" x14ac:dyDescent="0.25">
      <c r="A36" s="85"/>
      <c r="B36" s="8" t="s">
        <v>261</v>
      </c>
      <c r="C36" s="61" t="s">
        <v>183</v>
      </c>
      <c r="D36" s="25"/>
      <c r="E36" s="25"/>
      <c r="F36" s="25"/>
      <c r="G36" s="25"/>
      <c r="H36" s="25"/>
      <c r="I36" s="25"/>
      <c r="J36" s="25"/>
      <c r="K36" s="25"/>
      <c r="L36" s="25"/>
      <c r="M36" s="25"/>
      <c r="N36" s="25"/>
      <c r="O36" s="21"/>
      <c r="P36" s="25"/>
      <c r="Q36" s="25"/>
      <c r="R36" s="25"/>
      <c r="S36" s="21"/>
      <c r="T36" s="25"/>
      <c r="U36" s="25"/>
      <c r="V36" s="25"/>
      <c r="W36" s="25"/>
      <c r="X36" s="25"/>
      <c r="Y36" s="21"/>
      <c r="Z36" s="21"/>
      <c r="AA36" s="20"/>
      <c r="AB36" s="25"/>
      <c r="AC36" s="25"/>
      <c r="AD36" s="25"/>
      <c r="AE36" s="25"/>
      <c r="AF36" s="25"/>
      <c r="AG36" s="21"/>
      <c r="AH36" s="25"/>
      <c r="AI36" s="25"/>
      <c r="AJ36" s="25"/>
      <c r="AK36" s="25"/>
      <c r="AL36" s="25"/>
      <c r="AM36" s="21"/>
      <c r="AN36" s="25"/>
      <c r="AO36" s="25"/>
      <c r="AP36" s="25"/>
      <c r="AQ36" s="25"/>
      <c r="AR36" s="25"/>
      <c r="AS36" s="21"/>
      <c r="AT36" s="25"/>
      <c r="AU36" s="25"/>
      <c r="AV36" s="25"/>
      <c r="AW36" s="25"/>
      <c r="AX36" s="25"/>
      <c r="AY36" s="21"/>
      <c r="AZ36" s="21"/>
      <c r="BA36" s="20"/>
      <c r="BB36" s="25"/>
      <c r="BC36" s="25"/>
      <c r="BD36" s="25"/>
      <c r="BE36" s="25"/>
      <c r="BF36" s="25"/>
      <c r="BG36" s="21"/>
      <c r="BH36" s="25"/>
      <c r="BI36" s="25"/>
      <c r="BJ36" s="25"/>
      <c r="BK36" s="25"/>
      <c r="BL36" s="25"/>
      <c r="BM36" s="21"/>
      <c r="BN36" s="25"/>
      <c r="BO36" s="25"/>
      <c r="BP36" s="25"/>
      <c r="BQ36" s="25"/>
      <c r="BR36" s="25"/>
      <c r="BS36" s="21"/>
      <c r="BT36" s="25"/>
      <c r="BU36" s="25"/>
      <c r="BV36" s="25"/>
      <c r="BW36" s="25"/>
      <c r="BX36" s="25"/>
      <c r="BY36" s="21"/>
      <c r="BZ36" s="21"/>
      <c r="CA36" s="20"/>
      <c r="CB36" s="25"/>
      <c r="CC36" s="25"/>
      <c r="CD36" s="25"/>
      <c r="CE36" s="25"/>
      <c r="CF36" s="25"/>
      <c r="CG36" s="25"/>
      <c r="CH36" s="21"/>
      <c r="CI36" s="25"/>
      <c r="CJ36" s="25"/>
      <c r="CK36" s="25"/>
      <c r="CL36" s="25"/>
      <c r="CM36" s="25"/>
      <c r="CN36" s="25"/>
      <c r="CO36" s="21"/>
      <c r="CP36" s="25"/>
      <c r="CQ36" s="25"/>
      <c r="CR36" s="25"/>
      <c r="CS36" s="25"/>
      <c r="CT36" s="25"/>
      <c r="CU36" s="21"/>
      <c r="CV36" s="25"/>
      <c r="CW36" s="25"/>
      <c r="CX36" s="25"/>
      <c r="CY36" s="25"/>
      <c r="CZ36" s="25"/>
      <c r="DA36" s="21"/>
      <c r="DB36" s="25"/>
      <c r="DC36" s="25"/>
      <c r="DD36" s="25"/>
      <c r="DE36" s="21"/>
      <c r="DF36" s="25"/>
      <c r="DG36" s="25"/>
      <c r="DH36" s="25"/>
      <c r="DI36" s="25"/>
      <c r="DJ36" s="25"/>
      <c r="DK36" s="21"/>
      <c r="DL36" s="21"/>
      <c r="DM36" s="20"/>
      <c r="DN36" s="25"/>
      <c r="DO36" s="25"/>
      <c r="DP36" s="25">
        <v>30</v>
      </c>
      <c r="DQ36" s="21">
        <f t="shared" si="27"/>
        <v>30</v>
      </c>
      <c r="DR36" s="25"/>
      <c r="DS36" s="25"/>
      <c r="DT36" s="25"/>
      <c r="DU36" s="25"/>
      <c r="DV36" s="25"/>
      <c r="DW36" s="21">
        <f t="shared" si="19"/>
        <v>0</v>
      </c>
      <c r="DX36" s="25"/>
      <c r="DY36" s="25"/>
      <c r="DZ36" s="25"/>
      <c r="EA36" s="25"/>
      <c r="EB36" s="25"/>
      <c r="EC36" s="21"/>
      <c r="ED36" s="21">
        <f t="shared" si="21"/>
        <v>30</v>
      </c>
      <c r="EF36" s="25"/>
      <c r="EG36" s="25"/>
      <c r="EH36" s="25"/>
      <c r="EI36" s="25"/>
      <c r="EJ36" s="25"/>
      <c r="EK36" s="25"/>
      <c r="EL36" s="25"/>
      <c r="EM36" s="21"/>
      <c r="EN36" s="21"/>
    </row>
    <row r="37" spans="1:144" ht="16.149999999999999" customHeight="1" x14ac:dyDescent="0.25">
      <c r="A37" s="26">
        <v>11</v>
      </c>
      <c r="B37" s="8" t="s">
        <v>48</v>
      </c>
      <c r="C37" s="61" t="s">
        <v>182</v>
      </c>
      <c r="D37" s="25"/>
      <c r="E37" s="25"/>
      <c r="F37" s="25">
        <v>0.5</v>
      </c>
      <c r="G37" s="25">
        <v>0.5</v>
      </c>
      <c r="H37" s="25">
        <v>0.5</v>
      </c>
      <c r="I37" s="25">
        <v>0.5</v>
      </c>
      <c r="J37" s="25">
        <v>6</v>
      </c>
      <c r="K37" s="25">
        <v>6</v>
      </c>
      <c r="L37" s="25">
        <v>2.9750000000000001</v>
      </c>
      <c r="M37" s="25">
        <v>2.5</v>
      </c>
      <c r="N37" s="25">
        <v>2.8249999999999997</v>
      </c>
      <c r="O37" s="21">
        <f t="shared" si="41"/>
        <v>22.3</v>
      </c>
      <c r="P37" s="25"/>
      <c r="Q37" s="25"/>
      <c r="R37" s="25"/>
      <c r="S37" s="21">
        <f t="shared" si="42"/>
        <v>0</v>
      </c>
      <c r="T37" s="25"/>
      <c r="U37" s="25"/>
      <c r="V37" s="25"/>
      <c r="W37" s="25"/>
      <c r="X37" s="25"/>
      <c r="Y37" s="21">
        <f t="shared" si="43"/>
        <v>0</v>
      </c>
      <c r="Z37" s="21">
        <f t="shared" si="3"/>
        <v>22.3</v>
      </c>
      <c r="AA37" s="20"/>
      <c r="AB37" s="25">
        <v>2.2999999999999998</v>
      </c>
      <c r="AC37" s="25">
        <v>2.2999999999999998</v>
      </c>
      <c r="AD37" s="25">
        <v>2.2999999999999998</v>
      </c>
      <c r="AE37" s="25">
        <v>2.29</v>
      </c>
      <c r="AF37" s="25">
        <v>3</v>
      </c>
      <c r="AG37" s="21">
        <f t="shared" si="44"/>
        <v>12.19</v>
      </c>
      <c r="AH37" s="25"/>
      <c r="AI37" s="25"/>
      <c r="AJ37" s="25"/>
      <c r="AK37" s="25"/>
      <c r="AL37" s="25"/>
      <c r="AM37" s="21">
        <f t="shared" si="45"/>
        <v>0</v>
      </c>
      <c r="AN37" s="25"/>
      <c r="AO37" s="25"/>
      <c r="AP37" s="25"/>
      <c r="AQ37" s="25"/>
      <c r="AR37" s="25"/>
      <c r="AS37" s="21">
        <f t="shared" si="46"/>
        <v>0</v>
      </c>
      <c r="AT37" s="25"/>
      <c r="AU37" s="25"/>
      <c r="AV37" s="25"/>
      <c r="AW37" s="25"/>
      <c r="AX37" s="25"/>
      <c r="AY37" s="21">
        <f t="shared" si="47"/>
        <v>0</v>
      </c>
      <c r="AZ37" s="21">
        <f t="shared" si="48"/>
        <v>12.19</v>
      </c>
      <c r="BA37" s="20"/>
      <c r="BB37" s="25">
        <v>3</v>
      </c>
      <c r="BC37" s="25">
        <v>3</v>
      </c>
      <c r="BD37" s="25">
        <v>3</v>
      </c>
      <c r="BE37" s="25">
        <v>3</v>
      </c>
      <c r="BF37" s="25">
        <v>3</v>
      </c>
      <c r="BG37" s="21">
        <f t="shared" si="8"/>
        <v>15</v>
      </c>
      <c r="BH37" s="25"/>
      <c r="BI37" s="25"/>
      <c r="BJ37" s="25"/>
      <c r="BK37" s="25"/>
      <c r="BL37" s="25"/>
      <c r="BM37" s="21">
        <f t="shared" si="9"/>
        <v>0</v>
      </c>
      <c r="BN37" s="25"/>
      <c r="BO37" s="25"/>
      <c r="BP37" s="25"/>
      <c r="BQ37" s="25"/>
      <c r="BR37" s="25"/>
      <c r="BS37" s="21">
        <f t="shared" si="81"/>
        <v>0</v>
      </c>
      <c r="BT37" s="25"/>
      <c r="BU37" s="25"/>
      <c r="BV37" s="25"/>
      <c r="BW37" s="25"/>
      <c r="BX37" s="25"/>
      <c r="BY37" s="21">
        <f t="shared" si="11"/>
        <v>0</v>
      </c>
      <c r="BZ37" s="21">
        <f t="shared" si="12"/>
        <v>15</v>
      </c>
      <c r="CA37" s="20"/>
      <c r="CB37" s="25">
        <v>3</v>
      </c>
      <c r="CC37" s="25">
        <v>3</v>
      </c>
      <c r="CD37" s="25">
        <v>4</v>
      </c>
      <c r="CE37" s="25">
        <v>4</v>
      </c>
      <c r="CF37" s="25">
        <v>3</v>
      </c>
      <c r="CG37" s="25">
        <v>1</v>
      </c>
      <c r="CH37" s="21">
        <f t="shared" si="82"/>
        <v>18</v>
      </c>
      <c r="CI37" s="25"/>
      <c r="CJ37" s="25"/>
      <c r="CK37" s="25"/>
      <c r="CL37" s="25"/>
      <c r="CM37" s="25"/>
      <c r="CN37" s="25"/>
      <c r="CO37" s="21">
        <f t="shared" si="83"/>
        <v>0</v>
      </c>
      <c r="CP37" s="25"/>
      <c r="CQ37" s="25"/>
      <c r="CR37" s="25"/>
      <c r="CS37" s="25"/>
      <c r="CT37" s="25"/>
      <c r="CU37" s="21">
        <f t="shared" si="84"/>
        <v>0</v>
      </c>
      <c r="CV37" s="25">
        <v>7</v>
      </c>
      <c r="CW37" s="25">
        <v>6.5</v>
      </c>
      <c r="CX37" s="25"/>
      <c r="CY37" s="25"/>
      <c r="CZ37" s="25"/>
      <c r="DA37" s="21">
        <f t="shared" si="16"/>
        <v>13.5</v>
      </c>
      <c r="DB37" s="25"/>
      <c r="DC37" s="25"/>
      <c r="DD37" s="25"/>
      <c r="DE37" s="21">
        <f t="shared" si="31"/>
        <v>0</v>
      </c>
      <c r="DF37" s="25"/>
      <c r="DG37" s="25"/>
      <c r="DH37" s="25"/>
      <c r="DI37" s="25"/>
      <c r="DJ37" s="25"/>
      <c r="DK37" s="21">
        <f t="shared" si="85"/>
        <v>0</v>
      </c>
      <c r="DL37" s="21">
        <f t="shared" si="18"/>
        <v>31.5</v>
      </c>
      <c r="DM37" s="20"/>
      <c r="DN37" s="25"/>
      <c r="DO37" s="25"/>
      <c r="DP37" s="25"/>
      <c r="DQ37" s="21">
        <f t="shared" si="27"/>
        <v>0</v>
      </c>
      <c r="DR37" s="25"/>
      <c r="DS37" s="25"/>
      <c r="DT37" s="25"/>
      <c r="DU37" s="25"/>
      <c r="DV37" s="25"/>
      <c r="DW37" s="21">
        <f t="shared" si="19"/>
        <v>0</v>
      </c>
      <c r="DX37" s="25"/>
      <c r="DY37" s="25"/>
      <c r="DZ37" s="25"/>
      <c r="EA37" s="25"/>
      <c r="EB37" s="25"/>
      <c r="EC37" s="21">
        <f t="shared" si="86"/>
        <v>0</v>
      </c>
      <c r="ED37" s="21">
        <f t="shared" si="21"/>
        <v>0</v>
      </c>
      <c r="EF37" s="25"/>
      <c r="EG37" s="25"/>
      <c r="EH37" s="25"/>
      <c r="EI37" s="25"/>
      <c r="EJ37" s="25"/>
      <c r="EK37" s="25"/>
      <c r="EL37" s="25"/>
      <c r="EM37" s="21">
        <f t="shared" si="28"/>
        <v>0</v>
      </c>
      <c r="EN37" s="21">
        <f t="shared" si="29"/>
        <v>0</v>
      </c>
    </row>
    <row r="38" spans="1:144" ht="16.149999999999999" customHeight="1" x14ac:dyDescent="0.25">
      <c r="A38" s="148"/>
      <c r="B38" s="149" t="s">
        <v>49</v>
      </c>
      <c r="C38" s="61" t="s">
        <v>182</v>
      </c>
      <c r="D38" s="25"/>
      <c r="E38" s="25"/>
      <c r="F38" s="25"/>
      <c r="G38" s="25"/>
      <c r="H38" s="25"/>
      <c r="I38" s="25"/>
      <c r="J38" s="25"/>
      <c r="K38" s="25"/>
      <c r="L38" s="25"/>
      <c r="M38" s="25"/>
      <c r="N38" s="25"/>
      <c r="O38" s="21">
        <f t="shared" si="41"/>
        <v>0</v>
      </c>
      <c r="P38" s="25"/>
      <c r="Q38" s="25"/>
      <c r="R38" s="25"/>
      <c r="S38" s="21">
        <f t="shared" si="42"/>
        <v>0</v>
      </c>
      <c r="T38" s="25">
        <v>2.88</v>
      </c>
      <c r="U38" s="25">
        <v>5.76</v>
      </c>
      <c r="V38" s="25">
        <v>24.815999999999999</v>
      </c>
      <c r="W38" s="25">
        <v>25.026</v>
      </c>
      <c r="X38" s="25">
        <v>25.026</v>
      </c>
      <c r="Y38" s="21">
        <f t="shared" si="43"/>
        <v>83.507999999999996</v>
      </c>
      <c r="Z38" s="21">
        <f t="shared" si="3"/>
        <v>83.507999999999996</v>
      </c>
      <c r="AA38" s="18"/>
      <c r="AB38" s="25"/>
      <c r="AC38" s="25"/>
      <c r="AD38" s="25"/>
      <c r="AE38" s="25"/>
      <c r="AF38" s="25"/>
      <c r="AG38" s="21">
        <f t="shared" si="44"/>
        <v>0</v>
      </c>
      <c r="AH38" s="25"/>
      <c r="AI38" s="25"/>
      <c r="AJ38" s="25"/>
      <c r="AK38" s="25"/>
      <c r="AL38" s="25"/>
      <c r="AM38" s="21">
        <f t="shared" si="45"/>
        <v>0</v>
      </c>
      <c r="AN38" s="25"/>
      <c r="AO38" s="25"/>
      <c r="AP38" s="25"/>
      <c r="AQ38" s="25"/>
      <c r="AR38" s="25"/>
      <c r="AS38" s="21">
        <f t="shared" si="46"/>
        <v>0</v>
      </c>
      <c r="AT38" s="25">
        <v>26.675000000000001</v>
      </c>
      <c r="AU38" s="25">
        <v>26.675000000000001</v>
      </c>
      <c r="AV38" s="25">
        <v>26.8125</v>
      </c>
      <c r="AW38" s="25">
        <v>26.812901</v>
      </c>
      <c r="AX38" s="25">
        <v>26.8125</v>
      </c>
      <c r="AY38" s="21">
        <f t="shared" si="47"/>
        <v>133.78790099999998</v>
      </c>
      <c r="AZ38" s="21">
        <f t="shared" si="48"/>
        <v>133.78790099999998</v>
      </c>
      <c r="BA38" s="18"/>
      <c r="BB38" s="25">
        <v>4</v>
      </c>
      <c r="BC38" s="25">
        <v>12</v>
      </c>
      <c r="BD38" s="25">
        <v>28</v>
      </c>
      <c r="BE38" s="25">
        <v>28</v>
      </c>
      <c r="BF38" s="25">
        <v>28</v>
      </c>
      <c r="BG38" s="21">
        <f t="shared" si="8"/>
        <v>100</v>
      </c>
      <c r="BH38" s="25"/>
      <c r="BI38" s="25"/>
      <c r="BJ38" s="25"/>
      <c r="BK38" s="25"/>
      <c r="BL38" s="25"/>
      <c r="BM38" s="21">
        <f t="shared" si="9"/>
        <v>0</v>
      </c>
      <c r="BN38" s="25"/>
      <c r="BO38" s="25"/>
      <c r="BP38" s="25"/>
      <c r="BQ38" s="25"/>
      <c r="BR38" s="25"/>
      <c r="BS38" s="21">
        <f t="shared" si="81"/>
        <v>0</v>
      </c>
      <c r="BT38" s="25">
        <v>26.8125</v>
      </c>
      <c r="BU38" s="25">
        <v>27.087499999999999</v>
      </c>
      <c r="BV38" s="25">
        <v>27.087499999999999</v>
      </c>
      <c r="BW38" s="25">
        <v>27.087499999999999</v>
      </c>
      <c r="BX38" s="25">
        <v>27.087499999999999</v>
      </c>
      <c r="BY38" s="21">
        <f t="shared" si="11"/>
        <v>135.16249999999999</v>
      </c>
      <c r="BZ38" s="21">
        <f t="shared" si="12"/>
        <v>235.16249999999999</v>
      </c>
      <c r="CA38" s="18"/>
      <c r="CB38" s="25">
        <v>4</v>
      </c>
      <c r="CC38" s="25">
        <v>24</v>
      </c>
      <c r="CD38" s="25">
        <v>20</v>
      </c>
      <c r="CE38" s="25">
        <v>28</v>
      </c>
      <c r="CF38" s="25">
        <v>24</v>
      </c>
      <c r="CG38" s="25"/>
      <c r="CH38" s="21">
        <f t="shared" si="82"/>
        <v>100</v>
      </c>
      <c r="CI38" s="25"/>
      <c r="CJ38" s="25"/>
      <c r="CK38" s="25"/>
      <c r="CL38" s="25"/>
      <c r="CM38" s="25"/>
      <c r="CN38" s="25"/>
      <c r="CO38" s="21">
        <f t="shared" si="83"/>
        <v>0</v>
      </c>
      <c r="CP38" s="25">
        <v>27.362500000000001</v>
      </c>
      <c r="CQ38" s="25">
        <v>27.5</v>
      </c>
      <c r="CR38" s="25">
        <v>27.5</v>
      </c>
      <c r="CS38" s="25">
        <v>27.5</v>
      </c>
      <c r="CT38" s="25">
        <v>27.5</v>
      </c>
      <c r="CU38" s="21">
        <f t="shared" si="84"/>
        <v>137.36250000000001</v>
      </c>
      <c r="CV38" s="25">
        <v>320</v>
      </c>
      <c r="CW38" s="25">
        <v>100</v>
      </c>
      <c r="CX38" s="25"/>
      <c r="CY38" s="25"/>
      <c r="CZ38" s="25"/>
      <c r="DA38" s="21">
        <f t="shared" si="16"/>
        <v>420</v>
      </c>
      <c r="DB38" s="25"/>
      <c r="DC38" s="25"/>
      <c r="DD38" s="25"/>
      <c r="DE38" s="21">
        <f t="shared" si="31"/>
        <v>0</v>
      </c>
      <c r="DF38" s="25"/>
      <c r="DG38" s="25"/>
      <c r="DH38" s="25"/>
      <c r="DI38" s="25"/>
      <c r="DJ38" s="25"/>
      <c r="DK38" s="21">
        <f t="shared" si="85"/>
        <v>0</v>
      </c>
      <c r="DL38" s="21">
        <f t="shared" si="18"/>
        <v>657.36249999999995</v>
      </c>
      <c r="DM38" s="18"/>
      <c r="DN38" s="25"/>
      <c r="DO38" s="25"/>
      <c r="DP38" s="25"/>
      <c r="DQ38" s="21">
        <f t="shared" si="27"/>
        <v>0</v>
      </c>
      <c r="DR38" s="25">
        <v>30</v>
      </c>
      <c r="DS38" s="25">
        <v>30</v>
      </c>
      <c r="DT38" s="25">
        <v>30</v>
      </c>
      <c r="DU38" s="25">
        <v>30</v>
      </c>
      <c r="DV38" s="25">
        <v>30</v>
      </c>
      <c r="DW38" s="21">
        <f t="shared" si="19"/>
        <v>150</v>
      </c>
      <c r="DX38" s="25"/>
      <c r="DY38" s="25"/>
      <c r="DZ38" s="25"/>
      <c r="EA38" s="25"/>
      <c r="EB38" s="25"/>
      <c r="EC38" s="21">
        <f t="shared" si="86"/>
        <v>0</v>
      </c>
      <c r="ED38" s="21">
        <f t="shared" si="21"/>
        <v>150</v>
      </c>
      <c r="EF38" s="25"/>
      <c r="EG38" s="25"/>
      <c r="EH38" s="25"/>
      <c r="EI38" s="25"/>
      <c r="EJ38" s="25"/>
      <c r="EK38" s="25"/>
      <c r="EL38" s="25"/>
      <c r="EM38" s="21">
        <f t="shared" si="28"/>
        <v>0</v>
      </c>
      <c r="EN38" s="21">
        <f t="shared" si="29"/>
        <v>0</v>
      </c>
    </row>
    <row r="39" spans="1:144" ht="16.149999999999999" customHeight="1" x14ac:dyDescent="0.25">
      <c r="A39" s="148"/>
      <c r="B39" s="150"/>
      <c r="C39" s="61" t="s">
        <v>183</v>
      </c>
      <c r="D39" s="25"/>
      <c r="E39" s="25"/>
      <c r="F39" s="25"/>
      <c r="G39" s="25"/>
      <c r="H39" s="25"/>
      <c r="I39" s="25"/>
      <c r="J39" s="25"/>
      <c r="K39" s="25"/>
      <c r="L39" s="25"/>
      <c r="M39" s="25"/>
      <c r="N39" s="25"/>
      <c r="O39" s="21">
        <f>SUM(D39:N39)</f>
        <v>0</v>
      </c>
      <c r="P39" s="25">
        <v>50.215834319999999</v>
      </c>
      <c r="Q39" s="25">
        <v>55.7</v>
      </c>
      <c r="R39" s="25">
        <v>52.306981999999998</v>
      </c>
      <c r="S39" s="21">
        <f>SUM(P39:R39)</f>
        <v>158.22281631999999</v>
      </c>
      <c r="T39" s="25"/>
      <c r="U39" s="25"/>
      <c r="V39" s="25"/>
      <c r="W39" s="25"/>
      <c r="X39" s="25"/>
      <c r="Y39" s="21">
        <f>SUM(T39:X39)</f>
        <v>0</v>
      </c>
      <c r="Z39" s="21">
        <f t="shared" si="3"/>
        <v>158.22281631999999</v>
      </c>
      <c r="AA39" s="18"/>
      <c r="AB39" s="25"/>
      <c r="AC39" s="25"/>
      <c r="AD39" s="25"/>
      <c r="AE39" s="25"/>
      <c r="AF39" s="25"/>
      <c r="AG39" s="21">
        <f>SUM(AB39:AF39)</f>
        <v>0</v>
      </c>
      <c r="AH39" s="25"/>
      <c r="AI39" s="25"/>
      <c r="AJ39" s="25"/>
      <c r="AK39" s="25"/>
      <c r="AL39" s="25"/>
      <c r="AM39" s="21">
        <f>SUM(AH39:AL39)</f>
        <v>0</v>
      </c>
      <c r="AN39" s="25">
        <v>52.415168000000001</v>
      </c>
      <c r="AO39" s="25">
        <v>52.696072000000001</v>
      </c>
      <c r="AP39" s="25">
        <v>53.170572</v>
      </c>
      <c r="AQ39" s="25">
        <v>53.648868</v>
      </c>
      <c r="AR39" s="25">
        <v>54.324556000000001</v>
      </c>
      <c r="AS39" s="21">
        <f>SUM(AN39:AR39)</f>
        <v>266.25523599999997</v>
      </c>
      <c r="AT39" s="25"/>
      <c r="AU39" s="25"/>
      <c r="AV39" s="25"/>
      <c r="AW39" s="25"/>
      <c r="AX39" s="25"/>
      <c r="AY39" s="21">
        <f>SUM(AT39:AX39)</f>
        <v>0</v>
      </c>
      <c r="AZ39" s="21">
        <f>SUM(AG39,AM39,AS39,AY39)</f>
        <v>266.25523599999997</v>
      </c>
      <c r="BA39" s="18"/>
      <c r="BB39" s="25"/>
      <c r="BC39" s="25"/>
      <c r="BD39" s="25"/>
      <c r="BE39" s="25"/>
      <c r="BF39" s="25"/>
      <c r="BG39" s="21">
        <f t="shared" si="8"/>
        <v>0</v>
      </c>
      <c r="BH39" s="25"/>
      <c r="BI39" s="25"/>
      <c r="BJ39" s="25"/>
      <c r="BK39" s="25"/>
      <c r="BL39" s="25"/>
      <c r="BM39" s="21">
        <f t="shared" si="9"/>
        <v>0</v>
      </c>
      <c r="BN39" s="25">
        <v>54.495376</v>
      </c>
      <c r="BO39" s="25">
        <v>54.666195999999999</v>
      </c>
      <c r="BP39" s="25">
        <v>21.985375679999997</v>
      </c>
      <c r="BQ39" s="25">
        <v>0</v>
      </c>
      <c r="BR39" s="25">
        <v>0</v>
      </c>
      <c r="BS39" s="21">
        <f>SUM(BN39:BR39)</f>
        <v>131.14694768000001</v>
      </c>
      <c r="BT39" s="25"/>
      <c r="BU39" s="25"/>
      <c r="BV39" s="25"/>
      <c r="BW39" s="25"/>
      <c r="BX39" s="25"/>
      <c r="BY39" s="21">
        <f t="shared" si="11"/>
        <v>0</v>
      </c>
      <c r="BZ39" s="21">
        <f t="shared" si="12"/>
        <v>131.14694768000001</v>
      </c>
      <c r="CA39" s="18"/>
      <c r="CB39" s="25"/>
      <c r="CC39" s="25"/>
      <c r="CD39" s="25"/>
      <c r="CE39" s="25"/>
      <c r="CF39" s="25"/>
      <c r="CG39" s="25"/>
      <c r="CH39" s="21">
        <f>SUM(CB39:CG39)</f>
        <v>0</v>
      </c>
      <c r="CI39" s="25"/>
      <c r="CJ39" s="25"/>
      <c r="CK39" s="25"/>
      <c r="CL39" s="25"/>
      <c r="CM39" s="25"/>
      <c r="CN39" s="25"/>
      <c r="CO39" s="21">
        <f>SUM(CI39:CN39)</f>
        <v>0</v>
      </c>
      <c r="CP39" s="25"/>
      <c r="CQ39" s="25"/>
      <c r="CR39" s="25"/>
      <c r="CS39" s="25"/>
      <c r="CT39" s="25"/>
      <c r="CU39" s="21">
        <f t="shared" si="84"/>
        <v>0</v>
      </c>
      <c r="CV39" s="25">
        <v>79.375</v>
      </c>
      <c r="CW39" s="25"/>
      <c r="CX39" s="25"/>
      <c r="CY39" s="25"/>
      <c r="CZ39" s="25"/>
      <c r="DA39" s="21">
        <f t="shared" si="16"/>
        <v>79.375</v>
      </c>
      <c r="DB39" s="25"/>
      <c r="DC39" s="25"/>
      <c r="DD39" s="25"/>
      <c r="DE39" s="21">
        <f t="shared" si="31"/>
        <v>0</v>
      </c>
      <c r="DF39" s="25"/>
      <c r="DG39" s="25"/>
      <c r="DH39" s="25"/>
      <c r="DI39" s="25"/>
      <c r="DJ39" s="25"/>
      <c r="DK39" s="21">
        <f t="shared" si="85"/>
        <v>0</v>
      </c>
      <c r="DL39" s="21">
        <f t="shared" si="18"/>
        <v>79.375</v>
      </c>
      <c r="DM39" s="18"/>
      <c r="DN39" s="25"/>
      <c r="DO39" s="25"/>
      <c r="DP39" s="25"/>
      <c r="DQ39" s="21">
        <f t="shared" si="27"/>
        <v>0</v>
      </c>
      <c r="DR39" s="25"/>
      <c r="DS39" s="25"/>
      <c r="DT39" s="25"/>
      <c r="DU39" s="25"/>
      <c r="DV39" s="25"/>
      <c r="DW39" s="21">
        <f t="shared" si="19"/>
        <v>0</v>
      </c>
      <c r="DX39" s="25"/>
      <c r="DY39" s="25"/>
      <c r="DZ39" s="25"/>
      <c r="EA39" s="25"/>
      <c r="EB39" s="25"/>
      <c r="EC39" s="21">
        <f t="shared" si="86"/>
        <v>0</v>
      </c>
      <c r="ED39" s="21">
        <f t="shared" si="21"/>
        <v>0</v>
      </c>
      <c r="EF39" s="25"/>
      <c r="EG39" s="25"/>
      <c r="EH39" s="25"/>
      <c r="EI39" s="25"/>
      <c r="EJ39" s="25"/>
      <c r="EK39" s="25"/>
      <c r="EL39" s="25"/>
      <c r="EM39" s="21">
        <f t="shared" si="28"/>
        <v>0</v>
      </c>
      <c r="EN39" s="21">
        <f t="shared" si="29"/>
        <v>0</v>
      </c>
    </row>
    <row r="40" spans="1:144" ht="16.149999999999999" customHeight="1" x14ac:dyDescent="0.25">
      <c r="A40" s="26">
        <v>4</v>
      </c>
      <c r="B40" s="8" t="s">
        <v>50</v>
      </c>
      <c r="C40" s="61" t="s">
        <v>183</v>
      </c>
      <c r="D40" s="25"/>
      <c r="E40" s="25"/>
      <c r="F40" s="25"/>
      <c r="G40" s="25"/>
      <c r="H40" s="25"/>
      <c r="I40" s="25"/>
      <c r="J40" s="25"/>
      <c r="K40" s="25"/>
      <c r="L40" s="25"/>
      <c r="M40" s="25"/>
      <c r="N40" s="25"/>
      <c r="O40" s="21">
        <f t="shared" si="41"/>
        <v>0</v>
      </c>
      <c r="P40" s="25"/>
      <c r="Q40" s="25"/>
      <c r="R40" s="25"/>
      <c r="S40" s="21">
        <f t="shared" si="42"/>
        <v>0</v>
      </c>
      <c r="T40" s="25"/>
      <c r="U40" s="25"/>
      <c r="V40" s="25"/>
      <c r="W40" s="25"/>
      <c r="X40" s="25"/>
      <c r="Y40" s="21">
        <f t="shared" si="43"/>
        <v>0</v>
      </c>
      <c r="Z40" s="21">
        <f t="shared" si="3"/>
        <v>0</v>
      </c>
      <c r="AA40" s="20"/>
      <c r="AB40" s="25">
        <v>9.3478259999999995</v>
      </c>
      <c r="AC40" s="25">
        <v>9.0673919999999999</v>
      </c>
      <c r="AD40" s="25">
        <v>9.0673919999999999</v>
      </c>
      <c r="AE40" s="25">
        <v>8.6844629999999992</v>
      </c>
      <c r="AF40" s="25">
        <v>17.550746</v>
      </c>
      <c r="AG40" s="21">
        <f t="shared" si="44"/>
        <v>53.717819000000006</v>
      </c>
      <c r="AH40" s="25"/>
      <c r="AI40" s="25"/>
      <c r="AJ40" s="25"/>
      <c r="AK40" s="25"/>
      <c r="AL40" s="25"/>
      <c r="AM40" s="21">
        <f t="shared" si="45"/>
        <v>0</v>
      </c>
      <c r="AN40" s="25"/>
      <c r="AO40" s="25"/>
      <c r="AP40" s="25"/>
      <c r="AQ40" s="25"/>
      <c r="AR40" s="25"/>
      <c r="AS40" s="21">
        <f t="shared" si="46"/>
        <v>0</v>
      </c>
      <c r="AT40" s="25"/>
      <c r="AU40" s="25"/>
      <c r="AV40" s="25"/>
      <c r="AW40" s="25"/>
      <c r="AX40" s="25"/>
      <c r="AY40" s="21">
        <f t="shared" si="47"/>
        <v>0</v>
      </c>
      <c r="AZ40" s="21">
        <f t="shared" si="48"/>
        <v>53.717819000000006</v>
      </c>
      <c r="BA40" s="20"/>
      <c r="BB40" s="25">
        <v>18.744266</v>
      </c>
      <c r="BC40" s="25">
        <v>19</v>
      </c>
      <c r="BD40" s="25">
        <v>18.999998999999999</v>
      </c>
      <c r="BE40" s="25">
        <v>19.189285000000002</v>
      </c>
      <c r="BF40" s="25">
        <v>58.810727</v>
      </c>
      <c r="BG40" s="21">
        <f t="shared" si="8"/>
        <v>134.74427700000001</v>
      </c>
      <c r="BH40" s="25"/>
      <c r="BI40" s="25"/>
      <c r="BJ40" s="25"/>
      <c r="BK40" s="25"/>
      <c r="BL40" s="25"/>
      <c r="BM40" s="21">
        <f t="shared" si="9"/>
        <v>0</v>
      </c>
      <c r="BN40" s="25"/>
      <c r="BO40" s="25"/>
      <c r="BP40" s="25"/>
      <c r="BQ40" s="25"/>
      <c r="BR40" s="25"/>
      <c r="BS40" s="21">
        <f t="shared" ref="BS40" si="87">SUM(BN40:BR40)</f>
        <v>0</v>
      </c>
      <c r="BT40" s="25"/>
      <c r="BU40" s="25"/>
      <c r="BV40" s="25"/>
      <c r="BW40" s="25"/>
      <c r="BX40" s="25"/>
      <c r="BY40" s="21">
        <f t="shared" si="11"/>
        <v>0</v>
      </c>
      <c r="BZ40" s="21">
        <f t="shared" si="12"/>
        <v>134.74427700000001</v>
      </c>
      <c r="CA40" s="20"/>
      <c r="CB40" s="25"/>
      <c r="CC40" s="25">
        <v>40</v>
      </c>
      <c r="CD40" s="25">
        <v>5.3</v>
      </c>
      <c r="CE40" s="25">
        <v>38.120596999999997</v>
      </c>
      <c r="CF40" s="25"/>
      <c r="CG40" s="25">
        <v>16.579402999999999</v>
      </c>
      <c r="CH40" s="21">
        <f t="shared" ref="CH40" si="88">SUM(CB40:CG40)</f>
        <v>99.999999999999986</v>
      </c>
      <c r="CI40" s="25"/>
      <c r="CJ40" s="25"/>
      <c r="CK40" s="25"/>
      <c r="CL40" s="25"/>
      <c r="CM40" s="25"/>
      <c r="CN40" s="25"/>
      <c r="CO40" s="21">
        <f t="shared" ref="CO40" si="89">SUM(CI40:CN40)</f>
        <v>0</v>
      </c>
      <c r="CP40" s="25"/>
      <c r="CQ40" s="25"/>
      <c r="CR40" s="25"/>
      <c r="CS40" s="25"/>
      <c r="CT40" s="25"/>
      <c r="CU40" s="21">
        <f t="shared" si="84"/>
        <v>0</v>
      </c>
      <c r="CV40" s="25">
        <v>848.88400000000001</v>
      </c>
      <c r="CW40" s="25">
        <v>151.11600000000001</v>
      </c>
      <c r="CX40" s="25">
        <v>300</v>
      </c>
      <c r="CY40" s="25">
        <v>142.91970800000001</v>
      </c>
      <c r="CZ40" s="25">
        <v>57.080292</v>
      </c>
      <c r="DA40" s="21">
        <f t="shared" si="16"/>
        <v>1500</v>
      </c>
      <c r="DB40" s="25"/>
      <c r="DC40" s="25"/>
      <c r="DD40" s="25"/>
      <c r="DE40" s="21">
        <f t="shared" si="31"/>
        <v>0</v>
      </c>
      <c r="DF40" s="25"/>
      <c r="DG40" s="25"/>
      <c r="DH40" s="25"/>
      <c r="DI40" s="25"/>
      <c r="DJ40" s="25"/>
      <c r="DK40" s="21">
        <f t="shared" si="85"/>
        <v>0</v>
      </c>
      <c r="DL40" s="21">
        <f t="shared" si="18"/>
        <v>1600</v>
      </c>
      <c r="DM40" s="20"/>
      <c r="DN40" s="25"/>
      <c r="DO40" s="25"/>
      <c r="DP40" s="25"/>
      <c r="DQ40" s="21">
        <f t="shared" si="27"/>
        <v>0</v>
      </c>
      <c r="DR40" s="25"/>
      <c r="DS40" s="25"/>
      <c r="DT40" s="25"/>
      <c r="DU40" s="25"/>
      <c r="DV40" s="25"/>
      <c r="DW40" s="21">
        <f t="shared" si="19"/>
        <v>0</v>
      </c>
      <c r="DX40" s="25"/>
      <c r="DY40" s="25"/>
      <c r="DZ40" s="25"/>
      <c r="EA40" s="25"/>
      <c r="EB40" s="25"/>
      <c r="EC40" s="21">
        <f t="shared" si="86"/>
        <v>0</v>
      </c>
      <c r="ED40" s="21">
        <f t="shared" si="21"/>
        <v>0</v>
      </c>
      <c r="EF40" s="25"/>
      <c r="EG40" s="25"/>
      <c r="EH40" s="25"/>
      <c r="EI40" s="25"/>
      <c r="EJ40" s="25"/>
      <c r="EK40" s="25"/>
      <c r="EL40" s="25"/>
      <c r="EM40" s="21">
        <f t="shared" si="28"/>
        <v>0</v>
      </c>
      <c r="EN40" s="21">
        <f t="shared" si="29"/>
        <v>0</v>
      </c>
    </row>
    <row r="41" spans="1:144" ht="15.75" customHeight="1" x14ac:dyDescent="0.25">
      <c r="A41" s="26">
        <v>4</v>
      </c>
      <c r="B41" s="8" t="s">
        <v>51</v>
      </c>
      <c r="C41" s="61" t="s">
        <v>183</v>
      </c>
      <c r="D41" s="25"/>
      <c r="E41" s="25"/>
      <c r="F41" s="25"/>
      <c r="G41" s="25"/>
      <c r="H41" s="25"/>
      <c r="I41" s="25"/>
      <c r="J41" s="25"/>
      <c r="K41" s="25"/>
      <c r="L41" s="25"/>
      <c r="M41" s="25"/>
      <c r="N41" s="25"/>
      <c r="O41" s="21">
        <f>SUM(D41:N41)</f>
        <v>0</v>
      </c>
      <c r="P41" s="25"/>
      <c r="Q41" s="25"/>
      <c r="R41" s="25"/>
      <c r="S41" s="21">
        <f>SUM(P41:R41)</f>
        <v>0</v>
      </c>
      <c r="T41" s="25"/>
      <c r="U41" s="25"/>
      <c r="V41" s="25"/>
      <c r="W41" s="25"/>
      <c r="X41" s="25"/>
      <c r="Y41" s="21">
        <f>SUM(T41:X41)</f>
        <v>0</v>
      </c>
      <c r="Z41" s="21">
        <f t="shared" si="3"/>
        <v>0</v>
      </c>
      <c r="AA41" s="20"/>
      <c r="AB41" s="25"/>
      <c r="AC41" s="25"/>
      <c r="AD41" s="25"/>
      <c r="AE41" s="25"/>
      <c r="AF41" s="25"/>
      <c r="AG41" s="21">
        <f>SUM(AB41:AF41)</f>
        <v>0</v>
      </c>
      <c r="AH41" s="25"/>
      <c r="AI41" s="25"/>
      <c r="AJ41" s="25"/>
      <c r="AK41" s="25"/>
      <c r="AL41" s="25"/>
      <c r="AM41" s="21">
        <f>SUM(AH41:AL41)</f>
        <v>0</v>
      </c>
      <c r="AN41" s="25"/>
      <c r="AO41" s="25"/>
      <c r="AP41" s="25"/>
      <c r="AQ41" s="25"/>
      <c r="AR41" s="25"/>
      <c r="AS41" s="21">
        <f>SUM(AN41:AR41)</f>
        <v>0</v>
      </c>
      <c r="AT41" s="25"/>
      <c r="AU41" s="25"/>
      <c r="AV41" s="25"/>
      <c r="AW41" s="25"/>
      <c r="AX41" s="25"/>
      <c r="AY41" s="21">
        <f>SUM(AT41:AX41)</f>
        <v>0</v>
      </c>
      <c r="AZ41" s="21">
        <f t="shared" si="48"/>
        <v>0</v>
      </c>
      <c r="BA41" s="20"/>
      <c r="BB41" s="25">
        <v>2.5</v>
      </c>
      <c r="BC41" s="25">
        <v>5</v>
      </c>
      <c r="BD41" s="25">
        <v>5</v>
      </c>
      <c r="BE41" s="25">
        <v>5</v>
      </c>
      <c r="BF41" s="25">
        <v>5</v>
      </c>
      <c r="BG41" s="21">
        <f t="shared" si="8"/>
        <v>22.5</v>
      </c>
      <c r="BH41" s="25"/>
      <c r="BI41" s="25"/>
      <c r="BJ41" s="25"/>
      <c r="BK41" s="25"/>
      <c r="BL41" s="25"/>
      <c r="BM41" s="21">
        <f t="shared" si="9"/>
        <v>0</v>
      </c>
      <c r="BN41" s="25"/>
      <c r="BO41" s="25"/>
      <c r="BP41" s="25"/>
      <c r="BQ41" s="25"/>
      <c r="BR41" s="25"/>
      <c r="BS41" s="21">
        <f>SUM(BN41:BR41)</f>
        <v>0</v>
      </c>
      <c r="BT41" s="25"/>
      <c r="BU41" s="25"/>
      <c r="BV41" s="25"/>
      <c r="BW41" s="25"/>
      <c r="BX41" s="25"/>
      <c r="BY41" s="21">
        <f t="shared" si="11"/>
        <v>0</v>
      </c>
      <c r="BZ41" s="21">
        <f t="shared" si="12"/>
        <v>22.5</v>
      </c>
      <c r="CA41" s="20"/>
      <c r="CB41" s="25">
        <v>2.5</v>
      </c>
      <c r="CC41" s="25"/>
      <c r="CD41" s="25"/>
      <c r="CE41" s="25"/>
      <c r="CF41" s="25"/>
      <c r="CG41" s="25"/>
      <c r="CH41" s="21">
        <f>SUM(CB41:CG41)</f>
        <v>2.5</v>
      </c>
      <c r="CI41" s="25"/>
      <c r="CJ41" s="25"/>
      <c r="CK41" s="25"/>
      <c r="CL41" s="25"/>
      <c r="CM41" s="25"/>
      <c r="CN41" s="25"/>
      <c r="CO41" s="21">
        <f>SUM(CI41:CN41)</f>
        <v>0</v>
      </c>
      <c r="CP41" s="25"/>
      <c r="CQ41" s="25"/>
      <c r="CR41" s="25"/>
      <c r="CS41" s="25"/>
      <c r="CT41" s="25"/>
      <c r="CU41" s="21">
        <f t="shared" si="84"/>
        <v>0</v>
      </c>
      <c r="CV41" s="25">
        <v>150</v>
      </c>
      <c r="CW41" s="25"/>
      <c r="CX41" s="25">
        <v>41</v>
      </c>
      <c r="CY41" s="25"/>
      <c r="CZ41" s="25"/>
      <c r="DA41" s="21">
        <f t="shared" si="16"/>
        <v>191</v>
      </c>
      <c r="DB41" s="25"/>
      <c r="DC41" s="25"/>
      <c r="DD41" s="25"/>
      <c r="DE41" s="21">
        <f t="shared" si="31"/>
        <v>0</v>
      </c>
      <c r="DF41" s="25"/>
      <c r="DG41" s="25"/>
      <c r="DH41" s="25"/>
      <c r="DI41" s="25"/>
      <c r="DJ41" s="25"/>
      <c r="DK41" s="21">
        <f t="shared" si="85"/>
        <v>0</v>
      </c>
      <c r="DL41" s="21">
        <f t="shared" si="18"/>
        <v>193.5</v>
      </c>
      <c r="DM41" s="20"/>
      <c r="DN41" s="25"/>
      <c r="DO41" s="25"/>
      <c r="DP41" s="25"/>
      <c r="DQ41" s="21">
        <f t="shared" si="27"/>
        <v>0</v>
      </c>
      <c r="DR41" s="25"/>
      <c r="DS41" s="25"/>
      <c r="DT41" s="25"/>
      <c r="DU41" s="25"/>
      <c r="DV41" s="25"/>
      <c r="DW41" s="21">
        <f t="shared" si="19"/>
        <v>0</v>
      </c>
      <c r="DX41" s="25"/>
      <c r="DY41" s="25"/>
      <c r="DZ41" s="25"/>
      <c r="EA41" s="25"/>
      <c r="EB41" s="25"/>
      <c r="EC41" s="21">
        <f t="shared" si="86"/>
        <v>0</v>
      </c>
      <c r="ED41" s="21">
        <f t="shared" si="21"/>
        <v>0</v>
      </c>
      <c r="EF41" s="25"/>
      <c r="EG41" s="25"/>
      <c r="EH41" s="25"/>
      <c r="EI41" s="25"/>
      <c r="EJ41" s="25"/>
      <c r="EK41" s="25"/>
      <c r="EL41" s="25"/>
      <c r="EM41" s="21">
        <f t="shared" si="28"/>
        <v>0</v>
      </c>
      <c r="EN41" s="21">
        <f t="shared" si="29"/>
        <v>0</v>
      </c>
    </row>
    <row r="42" spans="1:144" x14ac:dyDescent="0.25">
      <c r="A42" s="85"/>
      <c r="B42" s="8" t="s">
        <v>52</v>
      </c>
      <c r="C42" s="61" t="s">
        <v>183</v>
      </c>
      <c r="D42" s="25"/>
      <c r="E42" s="25"/>
      <c r="F42" s="25"/>
      <c r="G42" s="25"/>
      <c r="H42" s="25"/>
      <c r="I42" s="25"/>
      <c r="J42" s="25"/>
      <c r="K42" s="25"/>
      <c r="L42" s="25"/>
      <c r="M42" s="25"/>
      <c r="N42" s="25"/>
      <c r="O42" s="21">
        <f>SUM(D42:N42)</f>
        <v>0</v>
      </c>
      <c r="P42" s="25"/>
      <c r="Q42" s="25"/>
      <c r="R42" s="25"/>
      <c r="S42" s="21">
        <f>SUM(P42:R42)</f>
        <v>0</v>
      </c>
      <c r="T42" s="25"/>
      <c r="U42" s="25"/>
      <c r="V42" s="25"/>
      <c r="W42" s="25"/>
      <c r="X42" s="25"/>
      <c r="Y42" s="21">
        <f>SUM(T42:X42)</f>
        <v>0</v>
      </c>
      <c r="Z42" s="21">
        <f t="shared" si="3"/>
        <v>0</v>
      </c>
      <c r="AA42" s="20"/>
      <c r="AB42" s="25"/>
      <c r="AC42" s="25"/>
      <c r="AD42" s="25"/>
      <c r="AE42" s="25"/>
      <c r="AF42" s="25"/>
      <c r="AG42" s="21">
        <f>SUM(AB42:AF42)</f>
        <v>0</v>
      </c>
      <c r="AH42" s="25"/>
      <c r="AI42" s="25"/>
      <c r="AJ42" s="25"/>
      <c r="AK42" s="25"/>
      <c r="AL42" s="25"/>
      <c r="AM42" s="21">
        <f>SUM(AH42:AL42)</f>
        <v>0</v>
      </c>
      <c r="AN42" s="25"/>
      <c r="AO42" s="25"/>
      <c r="AP42" s="25"/>
      <c r="AQ42" s="25"/>
      <c r="AR42" s="25"/>
      <c r="AS42" s="21">
        <f>SUM(AN42:AR42)</f>
        <v>0</v>
      </c>
      <c r="AT42" s="25"/>
      <c r="AU42" s="25"/>
      <c r="AV42" s="25"/>
      <c r="AW42" s="25"/>
      <c r="AX42" s="25"/>
      <c r="AY42" s="21">
        <f>SUM(AT42:AX42)</f>
        <v>0</v>
      </c>
      <c r="AZ42" s="21">
        <f t="shared" si="48"/>
        <v>0</v>
      </c>
      <c r="BA42" s="20"/>
      <c r="BB42" s="25"/>
      <c r="BC42" s="25"/>
      <c r="BD42" s="25"/>
      <c r="BE42" s="25">
        <v>0.5</v>
      </c>
      <c r="BF42" s="25">
        <v>0.5</v>
      </c>
      <c r="BG42" s="21">
        <f t="shared" si="8"/>
        <v>1</v>
      </c>
      <c r="BH42" s="25"/>
      <c r="BI42" s="25"/>
      <c r="BJ42" s="25"/>
      <c r="BK42" s="25"/>
      <c r="BL42" s="25"/>
      <c r="BM42" s="21">
        <f t="shared" si="9"/>
        <v>0</v>
      </c>
      <c r="BN42" s="25"/>
      <c r="BO42" s="25"/>
      <c r="BP42" s="25"/>
      <c r="BQ42" s="25"/>
      <c r="BR42" s="25"/>
      <c r="BS42" s="21">
        <f>SUM(BN42:BR42)</f>
        <v>0</v>
      </c>
      <c r="BT42" s="25"/>
      <c r="BU42" s="25"/>
      <c r="BV42" s="25"/>
      <c r="BW42" s="25"/>
      <c r="BX42" s="25"/>
      <c r="BY42" s="21">
        <f t="shared" si="11"/>
        <v>0</v>
      </c>
      <c r="BZ42" s="21">
        <f t="shared" si="12"/>
        <v>1</v>
      </c>
      <c r="CA42" s="20"/>
      <c r="CB42" s="25"/>
      <c r="CC42" s="25"/>
      <c r="CD42" s="25"/>
      <c r="CE42" s="25"/>
      <c r="CF42" s="25"/>
      <c r="CG42" s="25"/>
      <c r="CH42" s="21">
        <f>SUM(CB42:CG42)</f>
        <v>0</v>
      </c>
      <c r="CI42" s="25"/>
      <c r="CJ42" s="25"/>
      <c r="CK42" s="25"/>
      <c r="CL42" s="25"/>
      <c r="CM42" s="25"/>
      <c r="CN42" s="25"/>
      <c r="CO42" s="21">
        <f>SUM(CI42:CN42)</f>
        <v>0</v>
      </c>
      <c r="CP42" s="25"/>
      <c r="CQ42" s="25"/>
      <c r="CR42" s="25"/>
      <c r="CS42" s="25"/>
      <c r="CT42" s="25"/>
      <c r="CU42" s="21">
        <f t="shared" si="84"/>
        <v>0</v>
      </c>
      <c r="CV42" s="25">
        <v>50</v>
      </c>
      <c r="CW42" s="25"/>
      <c r="CX42" s="25"/>
      <c r="CY42" s="25"/>
      <c r="CZ42" s="25"/>
      <c r="DA42" s="21">
        <f t="shared" si="16"/>
        <v>50</v>
      </c>
      <c r="DB42" s="25"/>
      <c r="DC42" s="25"/>
      <c r="DD42" s="25"/>
      <c r="DE42" s="21">
        <f t="shared" si="31"/>
        <v>0</v>
      </c>
      <c r="DF42" s="25"/>
      <c r="DG42" s="25"/>
      <c r="DH42" s="25"/>
      <c r="DI42" s="25"/>
      <c r="DJ42" s="25"/>
      <c r="DK42" s="21">
        <f t="shared" si="85"/>
        <v>0</v>
      </c>
      <c r="DL42" s="21">
        <f t="shared" si="18"/>
        <v>50</v>
      </c>
      <c r="DM42" s="20"/>
      <c r="DN42" s="25"/>
      <c r="DO42" s="25"/>
      <c r="DP42" s="25"/>
      <c r="DQ42" s="21">
        <f t="shared" si="27"/>
        <v>0</v>
      </c>
      <c r="DR42" s="25"/>
      <c r="DS42" s="25"/>
      <c r="DT42" s="25"/>
      <c r="DU42" s="25"/>
      <c r="DV42" s="25"/>
      <c r="DW42" s="21">
        <f t="shared" si="19"/>
        <v>0</v>
      </c>
      <c r="DX42" s="25"/>
      <c r="DY42" s="25"/>
      <c r="DZ42" s="25"/>
      <c r="EA42" s="25"/>
      <c r="EB42" s="25"/>
      <c r="EC42" s="21">
        <f t="shared" si="86"/>
        <v>0</v>
      </c>
      <c r="ED42" s="21">
        <f t="shared" si="21"/>
        <v>0</v>
      </c>
      <c r="EF42" s="25"/>
      <c r="EG42" s="25"/>
      <c r="EH42" s="25"/>
      <c r="EI42" s="25"/>
      <c r="EJ42" s="25"/>
      <c r="EK42" s="25"/>
      <c r="EL42" s="25"/>
      <c r="EM42" s="21">
        <f t="shared" si="28"/>
        <v>0</v>
      </c>
      <c r="EN42" s="21">
        <f t="shared" si="29"/>
        <v>0</v>
      </c>
    </row>
    <row r="43" spans="1:144" x14ac:dyDescent="0.25">
      <c r="A43" s="85"/>
      <c r="B43" s="8" t="s">
        <v>53</v>
      </c>
      <c r="C43" s="61" t="s">
        <v>187</v>
      </c>
      <c r="D43" s="25"/>
      <c r="E43" s="25"/>
      <c r="F43" s="25"/>
      <c r="G43" s="25"/>
      <c r="H43" s="25"/>
      <c r="I43" s="25"/>
      <c r="J43" s="25"/>
      <c r="K43" s="25"/>
      <c r="L43" s="25"/>
      <c r="M43" s="25"/>
      <c r="N43" s="25"/>
      <c r="O43" s="21">
        <f>SUM(D43:N43)</f>
        <v>0</v>
      </c>
      <c r="P43" s="25"/>
      <c r="Q43" s="25"/>
      <c r="R43" s="25"/>
      <c r="S43" s="21">
        <f>SUM(P43:R43)</f>
        <v>0</v>
      </c>
      <c r="T43" s="25"/>
      <c r="U43" s="25"/>
      <c r="V43" s="25"/>
      <c r="W43" s="25"/>
      <c r="X43" s="25"/>
      <c r="Y43" s="21">
        <f>SUM(T43:X43)</f>
        <v>0</v>
      </c>
      <c r="Z43" s="21">
        <f t="shared" ref="Z43" si="90">SUM(O43,S43,Y43)</f>
        <v>0</v>
      </c>
      <c r="AA43" s="20"/>
      <c r="AB43" s="25"/>
      <c r="AC43" s="25"/>
      <c r="AD43" s="25"/>
      <c r="AE43" s="25"/>
      <c r="AF43" s="25"/>
      <c r="AG43" s="21">
        <f>SUM(AB43:AF43)</f>
        <v>0</v>
      </c>
      <c r="AH43" s="25"/>
      <c r="AI43" s="25"/>
      <c r="AJ43" s="25"/>
      <c r="AK43" s="25"/>
      <c r="AL43" s="25"/>
      <c r="AM43" s="21">
        <f>SUM(AH43:AL43)</f>
        <v>0</v>
      </c>
      <c r="AN43" s="25"/>
      <c r="AO43" s="25"/>
      <c r="AP43" s="25"/>
      <c r="AQ43" s="25"/>
      <c r="AR43" s="25"/>
      <c r="AS43" s="21">
        <f>SUM(AN43:AR43)</f>
        <v>0</v>
      </c>
      <c r="AT43" s="25"/>
      <c r="AU43" s="25"/>
      <c r="AV43" s="25"/>
      <c r="AW43" s="25"/>
      <c r="AX43" s="25"/>
      <c r="AY43" s="21">
        <f>SUM(AT43:AX43)</f>
        <v>0</v>
      </c>
      <c r="AZ43" s="21">
        <f t="shared" ref="AZ43" si="91">SUM(AG43,AM43,AS43,AY43)</f>
        <v>0</v>
      </c>
      <c r="BA43" s="20"/>
      <c r="BB43" s="25"/>
      <c r="BC43" s="25"/>
      <c r="BD43" s="25"/>
      <c r="BE43" s="25"/>
      <c r="BF43" s="25"/>
      <c r="BG43" s="21">
        <f t="shared" si="8"/>
        <v>0</v>
      </c>
      <c r="BH43" s="25"/>
      <c r="BI43" s="25"/>
      <c r="BJ43" s="25"/>
      <c r="BK43" s="25"/>
      <c r="BL43" s="25"/>
      <c r="BM43" s="21">
        <f t="shared" ref="BM43" si="92">SUM(BH43:BL43)</f>
        <v>0</v>
      </c>
      <c r="BN43" s="25"/>
      <c r="BO43" s="25"/>
      <c r="BP43" s="25"/>
      <c r="BQ43" s="25"/>
      <c r="BR43" s="25"/>
      <c r="BS43" s="21">
        <f>SUM(BN43:BR43)</f>
        <v>0</v>
      </c>
      <c r="BT43" s="25"/>
      <c r="BU43" s="25"/>
      <c r="BV43" s="25"/>
      <c r="BW43" s="25"/>
      <c r="BX43" s="25"/>
      <c r="BY43" s="21">
        <f t="shared" ref="BY43" si="93">SUM(BT43:BX43)</f>
        <v>0</v>
      </c>
      <c r="BZ43" s="21">
        <f t="shared" si="12"/>
        <v>0</v>
      </c>
      <c r="CA43" s="20"/>
      <c r="CB43" s="25"/>
      <c r="CC43" s="25"/>
      <c r="CD43" s="25"/>
      <c r="CE43" s="25"/>
      <c r="CF43" s="25"/>
      <c r="CG43" s="25"/>
      <c r="CH43" s="21">
        <f>SUM(CB43:CG43)</f>
        <v>0</v>
      </c>
      <c r="CI43" s="25"/>
      <c r="CJ43" s="25"/>
      <c r="CK43" s="25"/>
      <c r="CL43" s="25"/>
      <c r="CM43" s="25"/>
      <c r="CN43" s="25"/>
      <c r="CO43" s="21">
        <f>SUM(CI43:CN43)</f>
        <v>0</v>
      </c>
      <c r="CP43" s="25"/>
      <c r="CQ43" s="25"/>
      <c r="CR43" s="25"/>
      <c r="CS43" s="25"/>
      <c r="CT43" s="25"/>
      <c r="CU43" s="21">
        <f t="shared" si="84"/>
        <v>0</v>
      </c>
      <c r="CV43" s="25">
        <v>0.2</v>
      </c>
      <c r="CW43" s="25">
        <v>0.4</v>
      </c>
      <c r="CX43" s="25"/>
      <c r="CY43" s="25"/>
      <c r="CZ43" s="25"/>
      <c r="DA43" s="21">
        <f t="shared" si="16"/>
        <v>0.60000000000000009</v>
      </c>
      <c r="DB43" s="25"/>
      <c r="DC43" s="25"/>
      <c r="DD43" s="25"/>
      <c r="DE43" s="21">
        <f t="shared" si="31"/>
        <v>0</v>
      </c>
      <c r="DF43" s="25"/>
      <c r="DG43" s="25"/>
      <c r="DH43" s="25"/>
      <c r="DI43" s="25"/>
      <c r="DJ43" s="25"/>
      <c r="DK43" s="21">
        <f t="shared" ref="DK43" si="94">SUM(DF43:DJ43)</f>
        <v>0</v>
      </c>
      <c r="DL43" s="21">
        <f t="shared" si="18"/>
        <v>0.60000000000000009</v>
      </c>
      <c r="DM43" s="20"/>
      <c r="DN43" s="25"/>
      <c r="DO43" s="25"/>
      <c r="DP43" s="25"/>
      <c r="DQ43" s="21">
        <f t="shared" si="27"/>
        <v>0</v>
      </c>
      <c r="DR43" s="25"/>
      <c r="DS43" s="25"/>
      <c r="DT43" s="25"/>
      <c r="DU43" s="25"/>
      <c r="DV43" s="25"/>
      <c r="DW43" s="21">
        <f t="shared" si="19"/>
        <v>0</v>
      </c>
      <c r="DX43" s="25"/>
      <c r="DY43" s="25"/>
      <c r="DZ43" s="25"/>
      <c r="EA43" s="25"/>
      <c r="EB43" s="25"/>
      <c r="EC43" s="21">
        <f t="shared" si="86"/>
        <v>0</v>
      </c>
      <c r="ED43" s="21">
        <f t="shared" si="21"/>
        <v>0</v>
      </c>
      <c r="EF43" s="25"/>
      <c r="EG43" s="25"/>
      <c r="EH43" s="25"/>
      <c r="EI43" s="25"/>
      <c r="EJ43" s="25"/>
      <c r="EK43" s="25"/>
      <c r="EL43" s="25"/>
      <c r="EM43" s="21">
        <f t="shared" si="28"/>
        <v>0</v>
      </c>
      <c r="EN43" s="21">
        <f t="shared" si="29"/>
        <v>0</v>
      </c>
    </row>
    <row r="44" spans="1:144" x14ac:dyDescent="0.25">
      <c r="A44" s="26"/>
      <c r="B44" s="8" t="s">
        <v>54</v>
      </c>
      <c r="C44" s="61" t="s">
        <v>182</v>
      </c>
      <c r="D44" s="25"/>
      <c r="E44" s="25"/>
      <c r="F44" s="25"/>
      <c r="G44" s="25"/>
      <c r="H44" s="25"/>
      <c r="I44" s="25">
        <v>0.5</v>
      </c>
      <c r="J44" s="25">
        <v>1</v>
      </c>
      <c r="K44" s="25">
        <v>0.59</v>
      </c>
      <c r="L44" s="25">
        <v>0.9</v>
      </c>
      <c r="M44" s="25">
        <v>0.9</v>
      </c>
      <c r="N44" s="25">
        <v>0.82</v>
      </c>
      <c r="O44" s="21">
        <f t="shared" si="41"/>
        <v>4.71</v>
      </c>
      <c r="P44" s="25"/>
      <c r="Q44" s="25"/>
      <c r="R44" s="25"/>
      <c r="S44" s="21">
        <f t="shared" si="42"/>
        <v>0</v>
      </c>
      <c r="T44" s="25"/>
      <c r="U44" s="25"/>
      <c r="V44" s="25"/>
      <c r="W44" s="25"/>
      <c r="X44" s="25"/>
      <c r="Y44" s="21">
        <f t="shared" si="43"/>
        <v>0</v>
      </c>
      <c r="Z44" s="21">
        <f t="shared" si="3"/>
        <v>4.71</v>
      </c>
      <c r="AA44" s="20"/>
      <c r="AB44" s="25">
        <v>0.82</v>
      </c>
      <c r="AC44" s="25">
        <v>0.82</v>
      </c>
      <c r="AD44" s="25">
        <v>0.82</v>
      </c>
      <c r="AE44" s="25">
        <v>0.82</v>
      </c>
      <c r="AF44" s="25">
        <v>0.82</v>
      </c>
      <c r="AG44" s="21">
        <f t="shared" si="44"/>
        <v>4.0999999999999996</v>
      </c>
      <c r="AH44" s="25"/>
      <c r="AI44" s="25"/>
      <c r="AJ44" s="25"/>
      <c r="AK44" s="25"/>
      <c r="AL44" s="25"/>
      <c r="AM44" s="21">
        <f t="shared" si="45"/>
        <v>0</v>
      </c>
      <c r="AN44" s="25"/>
      <c r="AO44" s="25"/>
      <c r="AP44" s="25"/>
      <c r="AQ44" s="25"/>
      <c r="AR44" s="25"/>
      <c r="AS44" s="21">
        <f t="shared" si="46"/>
        <v>0</v>
      </c>
      <c r="AT44" s="25"/>
      <c r="AU44" s="25"/>
      <c r="AV44" s="25"/>
      <c r="AW44" s="25"/>
      <c r="AX44" s="25"/>
      <c r="AY44" s="21">
        <f t="shared" si="47"/>
        <v>0</v>
      </c>
      <c r="AZ44" s="21">
        <f t="shared" si="48"/>
        <v>4.0999999999999996</v>
      </c>
      <c r="BA44" s="20"/>
      <c r="BB44" s="25">
        <v>0.82</v>
      </c>
      <c r="BC44" s="25">
        <v>0.82</v>
      </c>
      <c r="BD44" s="25">
        <v>0.82</v>
      </c>
      <c r="BE44" s="25">
        <v>0.82</v>
      </c>
      <c r="BF44" s="25">
        <v>0.82</v>
      </c>
      <c r="BG44" s="21">
        <f t="shared" si="8"/>
        <v>4.0999999999999996</v>
      </c>
      <c r="BH44" s="25"/>
      <c r="BI44" s="25"/>
      <c r="BJ44" s="25"/>
      <c r="BK44" s="25"/>
      <c r="BL44" s="25"/>
      <c r="BM44" s="21">
        <f t="shared" si="9"/>
        <v>0</v>
      </c>
      <c r="BN44" s="25"/>
      <c r="BO44" s="25"/>
      <c r="BP44" s="25"/>
      <c r="BQ44" s="25"/>
      <c r="BR44" s="25"/>
      <c r="BS44" s="21">
        <f t="shared" ref="BS44" si="95">SUM(BN44:BR44)</f>
        <v>0</v>
      </c>
      <c r="BT44" s="25"/>
      <c r="BU44" s="25"/>
      <c r="BV44" s="25"/>
      <c r="BW44" s="25"/>
      <c r="BX44" s="25"/>
      <c r="BY44" s="21">
        <f t="shared" si="11"/>
        <v>0</v>
      </c>
      <c r="BZ44" s="21">
        <f t="shared" ref="BZ44:BZ79" si="96">SUM(BG44,BM44,BS44,BY44)</f>
        <v>4.0999999999999996</v>
      </c>
      <c r="CA44" s="20"/>
      <c r="CB44" s="25">
        <v>1</v>
      </c>
      <c r="CC44" s="25">
        <v>1</v>
      </c>
      <c r="CD44" s="25">
        <v>1</v>
      </c>
      <c r="CE44" s="25">
        <v>1</v>
      </c>
      <c r="CF44" s="25">
        <v>1</v>
      </c>
      <c r="CG44" s="25"/>
      <c r="CH44" s="21">
        <f t="shared" ref="CH44:CH52" si="97">SUM(CB44:CG44)</f>
        <v>5</v>
      </c>
      <c r="CI44" s="25"/>
      <c r="CJ44" s="25"/>
      <c r="CK44" s="25"/>
      <c r="CL44" s="25"/>
      <c r="CM44" s="25"/>
      <c r="CN44" s="25"/>
      <c r="CO44" s="21">
        <f t="shared" ref="CO44:CO52" si="98">SUM(CI44:CN44)</f>
        <v>0</v>
      </c>
      <c r="CP44" s="25"/>
      <c r="CQ44" s="25"/>
      <c r="CR44" s="25"/>
      <c r="CS44" s="25"/>
      <c r="CT44" s="25"/>
      <c r="CU44" s="21">
        <f t="shared" si="84"/>
        <v>0</v>
      </c>
      <c r="CV44" s="25">
        <v>2</v>
      </c>
      <c r="CW44" s="25">
        <v>3</v>
      </c>
      <c r="CX44" s="25"/>
      <c r="CY44" s="25"/>
      <c r="CZ44" s="25"/>
      <c r="DA44" s="21">
        <f t="shared" ref="DA44:DA75" si="99">SUM(CV44:CZ44)</f>
        <v>5</v>
      </c>
      <c r="DB44" s="25"/>
      <c r="DC44" s="25"/>
      <c r="DD44" s="25"/>
      <c r="DE44" s="21">
        <f t="shared" si="31"/>
        <v>0</v>
      </c>
      <c r="DF44" s="25"/>
      <c r="DG44" s="25"/>
      <c r="DH44" s="25"/>
      <c r="DI44" s="25"/>
      <c r="DJ44" s="25"/>
      <c r="DK44" s="21">
        <f t="shared" si="85"/>
        <v>0</v>
      </c>
      <c r="DL44" s="21">
        <f t="shared" ref="DL44:DL75" si="100">SUM(CH44,CO44,DA44,DE44,DK44,CU44)</f>
        <v>10</v>
      </c>
      <c r="DM44" s="20"/>
      <c r="DN44" s="25"/>
      <c r="DO44" s="25"/>
      <c r="DP44" s="25"/>
      <c r="DQ44" s="21">
        <f t="shared" si="27"/>
        <v>0</v>
      </c>
      <c r="DR44" s="25"/>
      <c r="DS44" s="25"/>
      <c r="DT44" s="25"/>
      <c r="DU44" s="25"/>
      <c r="DV44" s="25"/>
      <c r="DW44" s="21">
        <f t="shared" ref="DW44:DW75" si="101">SUM(DR44:DV44)</f>
        <v>0</v>
      </c>
      <c r="DX44" s="25"/>
      <c r="DY44" s="25"/>
      <c r="DZ44" s="25"/>
      <c r="EA44" s="25"/>
      <c r="EB44" s="25"/>
      <c r="EC44" s="21">
        <f t="shared" si="86"/>
        <v>0</v>
      </c>
      <c r="ED44" s="21">
        <f t="shared" ref="ED44:ED75" si="102">SUM(DQ44,EC44,DW44)</f>
        <v>0</v>
      </c>
      <c r="EF44" s="25"/>
      <c r="EG44" s="25"/>
      <c r="EH44" s="25"/>
      <c r="EI44" s="25"/>
      <c r="EJ44" s="25"/>
      <c r="EK44" s="25"/>
      <c r="EL44" s="25"/>
      <c r="EM44" s="21">
        <f t="shared" si="28"/>
        <v>0</v>
      </c>
      <c r="EN44" s="21">
        <f t="shared" si="29"/>
        <v>0</v>
      </c>
    </row>
    <row r="45" spans="1:144" x14ac:dyDescent="0.25">
      <c r="A45" s="85"/>
      <c r="B45" s="8" t="s">
        <v>55</v>
      </c>
      <c r="C45" s="61" t="s">
        <v>183</v>
      </c>
      <c r="D45" s="25"/>
      <c r="E45" s="25"/>
      <c r="F45" s="25"/>
      <c r="G45" s="25"/>
      <c r="H45" s="25"/>
      <c r="I45" s="25"/>
      <c r="J45" s="25"/>
      <c r="K45" s="25"/>
      <c r="L45" s="25"/>
      <c r="M45" s="25"/>
      <c r="N45" s="25"/>
      <c r="O45" s="21">
        <f>SUM(D45:N45)</f>
        <v>0</v>
      </c>
      <c r="P45" s="25"/>
      <c r="Q45" s="25"/>
      <c r="R45" s="25"/>
      <c r="S45" s="21">
        <f>SUM(P45:R45)</f>
        <v>0</v>
      </c>
      <c r="T45" s="25"/>
      <c r="U45" s="25"/>
      <c r="V45" s="25"/>
      <c r="W45" s="25"/>
      <c r="X45" s="25"/>
      <c r="Y45" s="21">
        <f>SUM(T45:X45)</f>
        <v>0</v>
      </c>
      <c r="Z45" s="21">
        <f t="shared" si="3"/>
        <v>0</v>
      </c>
      <c r="AA45" s="20"/>
      <c r="AB45" s="25"/>
      <c r="AC45" s="25"/>
      <c r="AD45" s="25"/>
      <c r="AE45" s="25"/>
      <c r="AF45" s="25"/>
      <c r="AG45" s="21">
        <f>SUM(AB45:AF45)</f>
        <v>0</v>
      </c>
      <c r="AH45" s="25"/>
      <c r="AI45" s="25"/>
      <c r="AJ45" s="25"/>
      <c r="AK45" s="25"/>
      <c r="AL45" s="25"/>
      <c r="AM45" s="21">
        <f>SUM(AH45:AL45)</f>
        <v>0</v>
      </c>
      <c r="AN45" s="25"/>
      <c r="AO45" s="25"/>
      <c r="AP45" s="25"/>
      <c r="AQ45" s="25"/>
      <c r="AR45" s="25"/>
      <c r="AS45" s="21">
        <f>SUM(AN45:AR45)</f>
        <v>0</v>
      </c>
      <c r="AT45" s="25"/>
      <c r="AU45" s="25"/>
      <c r="AV45" s="25"/>
      <c r="AW45" s="25"/>
      <c r="AX45" s="25"/>
      <c r="AY45" s="21">
        <f>SUM(AT45:AX45)</f>
        <v>0</v>
      </c>
      <c r="AZ45" s="21">
        <f t="shared" ref="AZ45" si="103">SUM(AG45,AM45,AS45,AY45)</f>
        <v>0</v>
      </c>
      <c r="BA45" s="20"/>
      <c r="BB45" s="25"/>
      <c r="BC45" s="25"/>
      <c r="BD45" s="25"/>
      <c r="BE45" s="25"/>
      <c r="BF45" s="25"/>
      <c r="BG45" s="21">
        <f t="shared" si="8"/>
        <v>0</v>
      </c>
      <c r="BH45" s="25"/>
      <c r="BI45" s="25"/>
      <c r="BJ45" s="25"/>
      <c r="BK45" s="25"/>
      <c r="BL45" s="25"/>
      <c r="BM45" s="21">
        <f t="shared" si="9"/>
        <v>0</v>
      </c>
      <c r="BN45" s="25"/>
      <c r="BO45" s="25"/>
      <c r="BP45" s="25"/>
      <c r="BQ45" s="25"/>
      <c r="BR45" s="25"/>
      <c r="BS45" s="21">
        <f>SUM(BN45:BR45)</f>
        <v>0</v>
      </c>
      <c r="BT45" s="25"/>
      <c r="BU45" s="25"/>
      <c r="BV45" s="25"/>
      <c r="BW45" s="25"/>
      <c r="BX45" s="25"/>
      <c r="BY45" s="21">
        <f t="shared" si="11"/>
        <v>0</v>
      </c>
      <c r="BZ45" s="21">
        <f t="shared" ref="BZ45" si="104">SUM(BG45,BM45,BS45,BY45)</f>
        <v>0</v>
      </c>
      <c r="CA45" s="20"/>
      <c r="CB45" s="25"/>
      <c r="CC45" s="25"/>
      <c r="CD45" s="25"/>
      <c r="CE45" s="25"/>
      <c r="CF45" s="25"/>
      <c r="CG45" s="25"/>
      <c r="CH45" s="21">
        <f>SUM(CB45:CG45)</f>
        <v>0</v>
      </c>
      <c r="CI45" s="25"/>
      <c r="CJ45" s="25"/>
      <c r="CK45" s="25"/>
      <c r="CL45" s="25"/>
      <c r="CM45" s="25"/>
      <c r="CN45" s="25"/>
      <c r="CO45" s="21">
        <f>SUM(CI45:CN45)</f>
        <v>0</v>
      </c>
      <c r="CP45" s="25"/>
      <c r="CQ45" s="25"/>
      <c r="CR45" s="25"/>
      <c r="CS45" s="25"/>
      <c r="CT45" s="25"/>
      <c r="CU45" s="21">
        <f t="shared" ref="CU45" si="105">SUM(CP45:CT45)</f>
        <v>0</v>
      </c>
      <c r="CV45" s="25">
        <v>0.1</v>
      </c>
      <c r="CW45" s="25"/>
      <c r="CX45" s="25"/>
      <c r="CY45" s="25"/>
      <c r="CZ45" s="25"/>
      <c r="DA45" s="21">
        <f t="shared" si="99"/>
        <v>0.1</v>
      </c>
      <c r="DB45" s="25"/>
      <c r="DC45" s="25"/>
      <c r="DD45" s="25"/>
      <c r="DE45" s="21">
        <f t="shared" si="31"/>
        <v>0</v>
      </c>
      <c r="DF45" s="25"/>
      <c r="DG45" s="25"/>
      <c r="DH45" s="25"/>
      <c r="DI45" s="25"/>
      <c r="DJ45" s="25"/>
      <c r="DK45" s="21">
        <f t="shared" ref="DK45" si="106">SUM(DF45:DJ45)</f>
        <v>0</v>
      </c>
      <c r="DL45" s="21">
        <f t="shared" si="100"/>
        <v>0.1</v>
      </c>
      <c r="DM45" s="20"/>
      <c r="DN45" s="25"/>
      <c r="DO45" s="25"/>
      <c r="DP45" s="25"/>
      <c r="DQ45" s="21">
        <f t="shared" si="27"/>
        <v>0</v>
      </c>
      <c r="DR45" s="25"/>
      <c r="DS45" s="25"/>
      <c r="DT45" s="25"/>
      <c r="DU45" s="25"/>
      <c r="DV45" s="25"/>
      <c r="DW45" s="21">
        <f t="shared" si="101"/>
        <v>0</v>
      </c>
      <c r="DX45" s="25"/>
      <c r="DY45" s="25"/>
      <c r="DZ45" s="25"/>
      <c r="EA45" s="25"/>
      <c r="EB45" s="25"/>
      <c r="EC45" s="21">
        <f t="shared" ref="EC45" si="107">SUM(DX45:EB45)</f>
        <v>0</v>
      </c>
      <c r="ED45" s="21">
        <f t="shared" si="102"/>
        <v>0</v>
      </c>
      <c r="EF45" s="25"/>
      <c r="EG45" s="25"/>
      <c r="EH45" s="25"/>
      <c r="EI45" s="25"/>
      <c r="EJ45" s="25"/>
      <c r="EK45" s="25"/>
      <c r="EL45" s="25"/>
      <c r="EM45" s="21">
        <f t="shared" si="28"/>
        <v>0</v>
      </c>
      <c r="EN45" s="21">
        <f t="shared" si="29"/>
        <v>0</v>
      </c>
    </row>
    <row r="46" spans="1:144" x14ac:dyDescent="0.25">
      <c r="A46" s="85"/>
      <c r="B46" s="8" t="s">
        <v>56</v>
      </c>
      <c r="C46" s="61" t="s">
        <v>182</v>
      </c>
      <c r="D46" s="25"/>
      <c r="E46" s="25"/>
      <c r="F46" s="25"/>
      <c r="G46" s="25"/>
      <c r="H46" s="25"/>
      <c r="I46" s="25"/>
      <c r="J46" s="25"/>
      <c r="K46" s="25"/>
      <c r="L46" s="25"/>
      <c r="M46" s="25"/>
      <c r="N46" s="25"/>
      <c r="O46" s="21">
        <f>SUM(D46:N46)</f>
        <v>0</v>
      </c>
      <c r="P46" s="25"/>
      <c r="Q46" s="25"/>
      <c r="R46" s="25"/>
      <c r="S46" s="21">
        <f>SUM(P46:R46)</f>
        <v>0</v>
      </c>
      <c r="T46" s="25"/>
      <c r="U46" s="25"/>
      <c r="V46" s="25"/>
      <c r="W46" s="25"/>
      <c r="X46" s="25"/>
      <c r="Y46" s="21">
        <f>SUM(T46:X46)</f>
        <v>0</v>
      </c>
      <c r="Z46" s="21">
        <f t="shared" ref="Z46" si="108">SUM(O46,S46,Y46)</f>
        <v>0</v>
      </c>
      <c r="AA46" s="20"/>
      <c r="AB46" s="25"/>
      <c r="AC46" s="25"/>
      <c r="AD46" s="25"/>
      <c r="AE46" s="25"/>
      <c r="AF46" s="25"/>
      <c r="AG46" s="21">
        <f>SUM(AB46:AF46)</f>
        <v>0</v>
      </c>
      <c r="AH46" s="25"/>
      <c r="AI46" s="25"/>
      <c r="AJ46" s="25"/>
      <c r="AK46" s="25"/>
      <c r="AL46" s="25"/>
      <c r="AM46" s="21">
        <f>SUM(AH46:AL46)</f>
        <v>0</v>
      </c>
      <c r="AN46" s="25"/>
      <c r="AO46" s="25"/>
      <c r="AP46" s="25"/>
      <c r="AQ46" s="25"/>
      <c r="AR46" s="25"/>
      <c r="AS46" s="21">
        <f>SUM(AN46:AR46)</f>
        <v>0</v>
      </c>
      <c r="AT46" s="25"/>
      <c r="AU46" s="25"/>
      <c r="AV46" s="25"/>
      <c r="AW46" s="25"/>
      <c r="AX46" s="25"/>
      <c r="AY46" s="21">
        <f>SUM(AT46:AX46)</f>
        <v>0</v>
      </c>
      <c r="AZ46" s="21">
        <f t="shared" si="48"/>
        <v>0</v>
      </c>
      <c r="BA46" s="20"/>
      <c r="BB46" s="25"/>
      <c r="BC46" s="25"/>
      <c r="BD46" s="25"/>
      <c r="BE46" s="25"/>
      <c r="BF46" s="25"/>
      <c r="BG46" s="21">
        <f t="shared" ref="BG46" si="109">SUM(BB46:BF46)</f>
        <v>0</v>
      </c>
      <c r="BH46" s="25"/>
      <c r="BI46" s="25"/>
      <c r="BJ46" s="25"/>
      <c r="BK46" s="25"/>
      <c r="BL46" s="25"/>
      <c r="BM46" s="21">
        <f t="shared" ref="BM46" si="110">SUM(BH46:BL46)</f>
        <v>0</v>
      </c>
      <c r="BN46" s="25"/>
      <c r="BO46" s="25"/>
      <c r="BP46" s="25"/>
      <c r="BQ46" s="25"/>
      <c r="BR46" s="25"/>
      <c r="BS46" s="21">
        <f>SUM(BN46:BR46)</f>
        <v>0</v>
      </c>
      <c r="BT46" s="25"/>
      <c r="BU46" s="25"/>
      <c r="BV46" s="25"/>
      <c r="BW46" s="25"/>
      <c r="BX46" s="25"/>
      <c r="BY46" s="21">
        <f t="shared" ref="BY46" si="111">SUM(BT46:BX46)</f>
        <v>0</v>
      </c>
      <c r="BZ46" s="21">
        <f t="shared" si="96"/>
        <v>0</v>
      </c>
      <c r="CA46" s="20"/>
      <c r="CB46" s="25"/>
      <c r="CC46" s="25"/>
      <c r="CD46" s="25"/>
      <c r="CE46" s="25"/>
      <c r="CF46" s="25"/>
      <c r="CG46" s="25"/>
      <c r="CH46" s="21">
        <f>SUM(CB46:CG46)</f>
        <v>0</v>
      </c>
      <c r="CI46" s="25"/>
      <c r="CJ46" s="25"/>
      <c r="CK46" s="25"/>
      <c r="CL46" s="25"/>
      <c r="CM46" s="25"/>
      <c r="CN46" s="25"/>
      <c r="CO46" s="21">
        <f>SUM(CI46:CN46)</f>
        <v>0</v>
      </c>
      <c r="CP46" s="25"/>
      <c r="CQ46" s="25"/>
      <c r="CR46" s="25"/>
      <c r="CS46" s="25"/>
      <c r="CT46" s="25"/>
      <c r="CU46" s="21">
        <f t="shared" si="84"/>
        <v>0</v>
      </c>
      <c r="CV46" s="25">
        <v>0.04</v>
      </c>
      <c r="CW46" s="25">
        <v>0.04</v>
      </c>
      <c r="CX46" s="25"/>
      <c r="CY46" s="25"/>
      <c r="CZ46" s="25"/>
      <c r="DA46" s="21">
        <f t="shared" si="99"/>
        <v>0.08</v>
      </c>
      <c r="DB46" s="25"/>
      <c r="DC46" s="25"/>
      <c r="DD46" s="25"/>
      <c r="DE46" s="21">
        <f t="shared" si="31"/>
        <v>0</v>
      </c>
      <c r="DF46" s="25"/>
      <c r="DG46" s="25"/>
      <c r="DH46" s="25"/>
      <c r="DI46" s="25"/>
      <c r="DJ46" s="25"/>
      <c r="DK46" s="21">
        <f t="shared" si="85"/>
        <v>0</v>
      </c>
      <c r="DL46" s="21">
        <f t="shared" si="100"/>
        <v>0.08</v>
      </c>
      <c r="DM46" s="20"/>
      <c r="DN46" s="25"/>
      <c r="DO46" s="25"/>
      <c r="DP46" s="25"/>
      <c r="DQ46" s="21">
        <f t="shared" si="27"/>
        <v>0</v>
      </c>
      <c r="DR46" s="25"/>
      <c r="DS46" s="25"/>
      <c r="DT46" s="25"/>
      <c r="DU46" s="25"/>
      <c r="DV46" s="25"/>
      <c r="DW46" s="21">
        <f t="shared" si="101"/>
        <v>0</v>
      </c>
      <c r="DX46" s="25"/>
      <c r="DY46" s="25"/>
      <c r="DZ46" s="25"/>
      <c r="EA46" s="25"/>
      <c r="EB46" s="25"/>
      <c r="EC46" s="21">
        <f t="shared" si="86"/>
        <v>0</v>
      </c>
      <c r="ED46" s="21">
        <f t="shared" si="102"/>
        <v>0</v>
      </c>
      <c r="EF46" s="25"/>
      <c r="EG46" s="25"/>
      <c r="EH46" s="25"/>
      <c r="EI46" s="25"/>
      <c r="EJ46" s="25"/>
      <c r="EK46" s="25"/>
      <c r="EL46" s="25"/>
      <c r="EM46" s="21">
        <f t="shared" si="28"/>
        <v>0</v>
      </c>
      <c r="EN46" s="21">
        <f t="shared" si="29"/>
        <v>0</v>
      </c>
    </row>
    <row r="47" spans="1:144" x14ac:dyDescent="0.25">
      <c r="A47" s="85"/>
      <c r="B47" s="8" t="s">
        <v>57</v>
      </c>
      <c r="C47" s="61" t="s">
        <v>183</v>
      </c>
      <c r="D47" s="25"/>
      <c r="E47" s="25"/>
      <c r="F47" s="25"/>
      <c r="G47" s="25"/>
      <c r="H47" s="25"/>
      <c r="I47" s="25"/>
      <c r="J47" s="25"/>
      <c r="K47" s="25"/>
      <c r="L47" s="25"/>
      <c r="M47" s="25"/>
      <c r="N47" s="25"/>
      <c r="O47" s="21">
        <f>SUM(D47:N47)</f>
        <v>0</v>
      </c>
      <c r="P47" s="25"/>
      <c r="Q47" s="25"/>
      <c r="R47" s="25"/>
      <c r="S47" s="21">
        <f>SUM(P47:R47)</f>
        <v>0</v>
      </c>
      <c r="T47" s="25"/>
      <c r="U47" s="25"/>
      <c r="V47" s="25"/>
      <c r="W47" s="25"/>
      <c r="X47" s="25"/>
      <c r="Y47" s="21">
        <f>SUM(T47:X47)</f>
        <v>0</v>
      </c>
      <c r="Z47" s="21">
        <f t="shared" si="3"/>
        <v>0</v>
      </c>
      <c r="AA47" s="20"/>
      <c r="AB47" s="25"/>
      <c r="AC47" s="25"/>
      <c r="AD47" s="25"/>
      <c r="AE47" s="25"/>
      <c r="AF47" s="25"/>
      <c r="AG47" s="21">
        <f>SUM(AB47:AF47)</f>
        <v>0</v>
      </c>
      <c r="AH47" s="25"/>
      <c r="AI47" s="25"/>
      <c r="AJ47" s="25"/>
      <c r="AK47" s="25"/>
      <c r="AL47" s="25"/>
      <c r="AM47" s="21">
        <f>SUM(AH47:AL47)</f>
        <v>0</v>
      </c>
      <c r="AN47" s="25"/>
      <c r="AO47" s="25"/>
      <c r="AP47" s="25"/>
      <c r="AQ47" s="25"/>
      <c r="AR47" s="25"/>
      <c r="AS47" s="21">
        <f>SUM(AN47:AR47)</f>
        <v>0</v>
      </c>
      <c r="AT47" s="25"/>
      <c r="AU47" s="25"/>
      <c r="AV47" s="25"/>
      <c r="AW47" s="25"/>
      <c r="AX47" s="25"/>
      <c r="AY47" s="21">
        <f>SUM(AT47:AX47)</f>
        <v>0</v>
      </c>
      <c r="AZ47" s="21">
        <f t="shared" si="48"/>
        <v>0</v>
      </c>
      <c r="BA47" s="20"/>
      <c r="BB47" s="25"/>
      <c r="BC47" s="25"/>
      <c r="BD47" s="25"/>
      <c r="BE47" s="25"/>
      <c r="BF47" s="25">
        <v>0</v>
      </c>
      <c r="BG47" s="21">
        <f t="shared" si="8"/>
        <v>0</v>
      </c>
      <c r="BH47" s="25"/>
      <c r="BI47" s="25"/>
      <c r="BJ47" s="25"/>
      <c r="BK47" s="25"/>
      <c r="BL47" s="25"/>
      <c r="BM47" s="21">
        <f t="shared" si="9"/>
        <v>0</v>
      </c>
      <c r="BN47" s="25"/>
      <c r="BO47" s="25"/>
      <c r="BP47" s="25"/>
      <c r="BQ47" s="25"/>
      <c r="BR47" s="25"/>
      <c r="BS47" s="21">
        <f>SUM(BN47:BR47)</f>
        <v>0</v>
      </c>
      <c r="BT47" s="25"/>
      <c r="BU47" s="25"/>
      <c r="BV47" s="25"/>
      <c r="BW47" s="25"/>
      <c r="BX47" s="25"/>
      <c r="BY47" s="21">
        <f t="shared" si="11"/>
        <v>0</v>
      </c>
      <c r="BZ47" s="21">
        <f t="shared" si="96"/>
        <v>0</v>
      </c>
      <c r="CA47" s="20"/>
      <c r="CB47" s="25"/>
      <c r="CC47" s="25"/>
      <c r="CD47" s="25"/>
      <c r="CE47" s="25"/>
      <c r="CF47" s="25"/>
      <c r="CG47" s="25"/>
      <c r="CH47" s="21">
        <f>SUM(CB47:CG47)</f>
        <v>0</v>
      </c>
      <c r="CI47" s="25"/>
      <c r="CJ47" s="25"/>
      <c r="CK47" s="25"/>
      <c r="CL47" s="25"/>
      <c r="CM47" s="25"/>
      <c r="CN47" s="25"/>
      <c r="CO47" s="21">
        <f>SUM(CI47:CN47)</f>
        <v>0</v>
      </c>
      <c r="CP47" s="25"/>
      <c r="CQ47" s="25"/>
      <c r="CR47" s="25"/>
      <c r="CS47" s="25"/>
      <c r="CT47" s="25"/>
      <c r="CU47" s="21">
        <f t="shared" si="84"/>
        <v>0</v>
      </c>
      <c r="CV47" s="25">
        <v>2.5000000000000001E-3</v>
      </c>
      <c r="CW47" s="25"/>
      <c r="CX47" s="25"/>
      <c r="CY47" s="25"/>
      <c r="CZ47" s="25"/>
      <c r="DA47" s="21">
        <f t="shared" si="99"/>
        <v>2.5000000000000001E-3</v>
      </c>
      <c r="DB47" s="25"/>
      <c r="DC47" s="25"/>
      <c r="DD47" s="25"/>
      <c r="DE47" s="21">
        <f t="shared" si="31"/>
        <v>0</v>
      </c>
      <c r="DF47" s="25"/>
      <c r="DG47" s="25"/>
      <c r="DH47" s="25"/>
      <c r="DI47" s="25"/>
      <c r="DJ47" s="25"/>
      <c r="DK47" s="21">
        <f t="shared" si="85"/>
        <v>0</v>
      </c>
      <c r="DL47" s="21">
        <f t="shared" si="100"/>
        <v>2.5000000000000001E-3</v>
      </c>
      <c r="DM47" s="20"/>
      <c r="DN47" s="25"/>
      <c r="DO47" s="25"/>
      <c r="DP47" s="25"/>
      <c r="DQ47" s="21">
        <f t="shared" si="27"/>
        <v>0</v>
      </c>
      <c r="DR47" s="25"/>
      <c r="DS47" s="25"/>
      <c r="DT47" s="25"/>
      <c r="DU47" s="25"/>
      <c r="DV47" s="25"/>
      <c r="DW47" s="21">
        <f t="shared" si="101"/>
        <v>0</v>
      </c>
      <c r="DX47" s="25"/>
      <c r="DY47" s="25"/>
      <c r="DZ47" s="25"/>
      <c r="EA47" s="25"/>
      <c r="EB47" s="25"/>
      <c r="EC47" s="21">
        <f t="shared" si="86"/>
        <v>0</v>
      </c>
      <c r="ED47" s="21">
        <f t="shared" si="102"/>
        <v>0</v>
      </c>
      <c r="EF47" s="25"/>
      <c r="EG47" s="25"/>
      <c r="EH47" s="25"/>
      <c r="EI47" s="25"/>
      <c r="EJ47" s="25"/>
      <c r="EK47" s="25"/>
      <c r="EL47" s="25"/>
      <c r="EM47" s="21">
        <f t="shared" si="28"/>
        <v>0</v>
      </c>
      <c r="EN47" s="21">
        <f t="shared" si="29"/>
        <v>0</v>
      </c>
    </row>
    <row r="48" spans="1:144" x14ac:dyDescent="0.25">
      <c r="A48" s="85"/>
      <c r="B48" s="8" t="s">
        <v>58</v>
      </c>
      <c r="C48" s="61" t="s">
        <v>183</v>
      </c>
      <c r="D48" s="25"/>
      <c r="E48" s="25"/>
      <c r="F48" s="25"/>
      <c r="G48" s="25"/>
      <c r="H48" s="25"/>
      <c r="I48" s="25"/>
      <c r="J48" s="25"/>
      <c r="K48" s="25"/>
      <c r="L48" s="25"/>
      <c r="M48" s="25"/>
      <c r="N48" s="25"/>
      <c r="O48" s="21">
        <f>SUM(D48:N48)</f>
        <v>0</v>
      </c>
      <c r="P48" s="25"/>
      <c r="Q48" s="25"/>
      <c r="R48" s="25"/>
      <c r="S48" s="21">
        <f>SUM(P48:R48)</f>
        <v>0</v>
      </c>
      <c r="T48" s="25"/>
      <c r="U48" s="25"/>
      <c r="V48" s="25"/>
      <c r="W48" s="25"/>
      <c r="X48" s="25"/>
      <c r="Y48" s="21">
        <f>SUM(T48:X48)</f>
        <v>0</v>
      </c>
      <c r="Z48" s="21">
        <f t="shared" si="3"/>
        <v>0</v>
      </c>
      <c r="AA48" s="20"/>
      <c r="AB48" s="25"/>
      <c r="AC48" s="25"/>
      <c r="AD48" s="25"/>
      <c r="AE48" s="25"/>
      <c r="AF48" s="25"/>
      <c r="AG48" s="21">
        <f>SUM(AB48:AF48)</f>
        <v>0</v>
      </c>
      <c r="AH48" s="25"/>
      <c r="AI48" s="25"/>
      <c r="AJ48" s="25"/>
      <c r="AK48" s="25"/>
      <c r="AL48" s="25"/>
      <c r="AM48" s="21">
        <f>SUM(AH48:AL48)</f>
        <v>0</v>
      </c>
      <c r="AN48" s="25"/>
      <c r="AO48" s="25"/>
      <c r="AP48" s="25"/>
      <c r="AQ48" s="25"/>
      <c r="AR48" s="25"/>
      <c r="AS48" s="21">
        <f>SUM(AN48:AR48)</f>
        <v>0</v>
      </c>
      <c r="AT48" s="25"/>
      <c r="AU48" s="25"/>
      <c r="AV48" s="25"/>
      <c r="AW48" s="25"/>
      <c r="AX48" s="25"/>
      <c r="AY48" s="21">
        <f>SUM(AT48:AX48)</f>
        <v>0</v>
      </c>
      <c r="AZ48" s="21">
        <f t="shared" ref="AZ48:AZ49" si="112">SUM(AG48,AM48,AS48,AY48)</f>
        <v>0</v>
      </c>
      <c r="BA48" s="20"/>
      <c r="BB48" s="25"/>
      <c r="BC48" s="25"/>
      <c r="BD48" s="25"/>
      <c r="BE48" s="25"/>
      <c r="BF48" s="25"/>
      <c r="BG48" s="21">
        <f t="shared" si="8"/>
        <v>0</v>
      </c>
      <c r="BH48" s="25"/>
      <c r="BI48" s="25"/>
      <c r="BJ48" s="25"/>
      <c r="BK48" s="25"/>
      <c r="BL48" s="25"/>
      <c r="BM48" s="21">
        <f t="shared" si="9"/>
        <v>0</v>
      </c>
      <c r="BN48" s="25"/>
      <c r="BO48" s="25"/>
      <c r="BP48" s="25"/>
      <c r="BQ48" s="25"/>
      <c r="BR48" s="25"/>
      <c r="BS48" s="21">
        <f>SUM(BN48:BR48)</f>
        <v>0</v>
      </c>
      <c r="BT48" s="25"/>
      <c r="BU48" s="25"/>
      <c r="BV48" s="25"/>
      <c r="BW48" s="25"/>
      <c r="BX48" s="25"/>
      <c r="BY48" s="21">
        <f t="shared" si="11"/>
        <v>0</v>
      </c>
      <c r="BZ48" s="21">
        <f t="shared" si="96"/>
        <v>0</v>
      </c>
      <c r="CA48" s="20"/>
      <c r="CB48" s="25"/>
      <c r="CC48" s="25"/>
      <c r="CD48" s="25"/>
      <c r="CE48" s="25"/>
      <c r="CF48" s="25"/>
      <c r="CG48" s="25"/>
      <c r="CH48" s="21">
        <f>SUM(CB48:CG48)</f>
        <v>0</v>
      </c>
      <c r="CI48" s="25"/>
      <c r="CJ48" s="25"/>
      <c r="CK48" s="25"/>
      <c r="CL48" s="25"/>
      <c r="CM48" s="25"/>
      <c r="CN48" s="25"/>
      <c r="CO48" s="21">
        <f>SUM(CI48:CN48)</f>
        <v>0</v>
      </c>
      <c r="CP48" s="25"/>
      <c r="CQ48" s="25"/>
      <c r="CR48" s="25"/>
      <c r="CS48" s="25"/>
      <c r="CT48" s="25"/>
      <c r="CU48" s="21">
        <f t="shared" si="84"/>
        <v>0</v>
      </c>
      <c r="CV48" s="25">
        <v>0.25</v>
      </c>
      <c r="CW48" s="25"/>
      <c r="CX48" s="25"/>
      <c r="CY48" s="25"/>
      <c r="CZ48" s="25"/>
      <c r="DA48" s="21">
        <f t="shared" si="99"/>
        <v>0.25</v>
      </c>
      <c r="DB48" s="25"/>
      <c r="DC48" s="25"/>
      <c r="DD48" s="25"/>
      <c r="DE48" s="21">
        <f t="shared" si="31"/>
        <v>0</v>
      </c>
      <c r="DF48" s="25"/>
      <c r="DG48" s="25"/>
      <c r="DH48" s="25"/>
      <c r="DI48" s="25"/>
      <c r="DJ48" s="25"/>
      <c r="DK48" s="21">
        <f t="shared" ref="DK48:DK49" si="113">SUM(DF48:DJ48)</f>
        <v>0</v>
      </c>
      <c r="DL48" s="21">
        <f t="shared" si="100"/>
        <v>0.25</v>
      </c>
      <c r="DM48" s="20"/>
      <c r="DN48" s="25"/>
      <c r="DO48" s="25"/>
      <c r="DP48" s="25"/>
      <c r="DQ48" s="21">
        <f t="shared" si="27"/>
        <v>0</v>
      </c>
      <c r="DR48" s="25"/>
      <c r="DS48" s="25"/>
      <c r="DT48" s="25"/>
      <c r="DU48" s="25"/>
      <c r="DV48" s="25"/>
      <c r="DW48" s="21">
        <f t="shared" si="101"/>
        <v>0</v>
      </c>
      <c r="DX48" s="25"/>
      <c r="DY48" s="25"/>
      <c r="DZ48" s="25"/>
      <c r="EA48" s="25"/>
      <c r="EB48" s="25"/>
      <c r="EC48" s="21">
        <f t="shared" si="86"/>
        <v>0</v>
      </c>
      <c r="ED48" s="21">
        <f t="shared" si="102"/>
        <v>0</v>
      </c>
      <c r="EF48" s="25"/>
      <c r="EG48" s="25"/>
      <c r="EH48" s="25"/>
      <c r="EI48" s="25"/>
      <c r="EJ48" s="25"/>
      <c r="EK48" s="25"/>
      <c r="EL48" s="25"/>
      <c r="EM48" s="21">
        <f t="shared" si="28"/>
        <v>0</v>
      </c>
      <c r="EN48" s="21">
        <f t="shared" si="29"/>
        <v>0</v>
      </c>
    </row>
    <row r="49" spans="1:144" x14ac:dyDescent="0.25">
      <c r="A49" s="26"/>
      <c r="B49" s="8" t="s">
        <v>59</v>
      </c>
      <c r="C49" s="61" t="s">
        <v>183</v>
      </c>
      <c r="D49" s="25"/>
      <c r="E49" s="25"/>
      <c r="F49" s="25"/>
      <c r="G49" s="25"/>
      <c r="H49" s="25"/>
      <c r="I49" s="25"/>
      <c r="J49" s="25"/>
      <c r="K49" s="25"/>
      <c r="L49" s="25"/>
      <c r="M49" s="25"/>
      <c r="N49" s="25"/>
      <c r="O49" s="21">
        <f t="shared" ref="O49" si="114">SUM(D49:N49)</f>
        <v>0</v>
      </c>
      <c r="P49" s="25"/>
      <c r="Q49" s="25"/>
      <c r="R49" s="25"/>
      <c r="S49" s="21">
        <f t="shared" ref="S49" si="115">SUM(P49:R49)</f>
        <v>0</v>
      </c>
      <c r="T49" s="25"/>
      <c r="U49" s="25"/>
      <c r="V49" s="25"/>
      <c r="W49" s="25"/>
      <c r="X49" s="25"/>
      <c r="Y49" s="21">
        <f t="shared" ref="Y49" si="116">SUM(T49:X49)</f>
        <v>0</v>
      </c>
      <c r="Z49" s="21">
        <f t="shared" ref="Z49" si="117">SUM(O49,S49,Y49)</f>
        <v>0</v>
      </c>
      <c r="AA49" s="20"/>
      <c r="AB49" s="25"/>
      <c r="AC49" s="25"/>
      <c r="AD49" s="25"/>
      <c r="AE49" s="25"/>
      <c r="AF49" s="25"/>
      <c r="AG49" s="21">
        <f t="shared" ref="AG49" si="118">SUM(AB49:AF49)</f>
        <v>0</v>
      </c>
      <c r="AH49" s="25"/>
      <c r="AI49" s="25"/>
      <c r="AJ49" s="25"/>
      <c r="AK49" s="25"/>
      <c r="AL49" s="25"/>
      <c r="AM49" s="21">
        <f t="shared" ref="AM49" si="119">SUM(AH49:AL49)</f>
        <v>0</v>
      </c>
      <c r="AN49" s="25"/>
      <c r="AO49" s="25"/>
      <c r="AP49" s="25"/>
      <c r="AQ49" s="25"/>
      <c r="AR49" s="25"/>
      <c r="AS49" s="21">
        <f t="shared" ref="AS49" si="120">SUM(AN49:AR49)</f>
        <v>0</v>
      </c>
      <c r="AT49" s="25"/>
      <c r="AU49" s="25"/>
      <c r="AV49" s="25"/>
      <c r="AW49" s="25"/>
      <c r="AX49" s="25"/>
      <c r="AY49" s="21">
        <f t="shared" ref="AY49" si="121">SUM(AT49:AX49)</f>
        <v>0</v>
      </c>
      <c r="AZ49" s="21">
        <f t="shared" si="112"/>
        <v>0</v>
      </c>
      <c r="BA49" s="20"/>
      <c r="BB49" s="25"/>
      <c r="BC49" s="25"/>
      <c r="BD49" s="25"/>
      <c r="BE49" s="25"/>
      <c r="BF49" s="25"/>
      <c r="BG49" s="21">
        <f t="shared" ref="BG49" si="122">SUM(BB49:BF49)</f>
        <v>0</v>
      </c>
      <c r="BH49" s="25"/>
      <c r="BI49" s="25"/>
      <c r="BJ49" s="25"/>
      <c r="BK49" s="25"/>
      <c r="BL49" s="25"/>
      <c r="BM49" s="21">
        <f t="shared" ref="BM49" si="123">SUM(BH49:BL49)</f>
        <v>0</v>
      </c>
      <c r="BN49" s="25"/>
      <c r="BO49" s="25"/>
      <c r="BP49" s="25"/>
      <c r="BQ49" s="25"/>
      <c r="BR49" s="25"/>
      <c r="BS49" s="21">
        <f t="shared" ref="BS49" si="124">SUM(BN49:BR49)</f>
        <v>0</v>
      </c>
      <c r="BT49" s="25"/>
      <c r="BU49" s="25"/>
      <c r="BV49" s="25"/>
      <c r="BW49" s="25"/>
      <c r="BX49" s="25"/>
      <c r="BY49" s="21">
        <f t="shared" ref="BY49" si="125">SUM(BT49:BX49)</f>
        <v>0</v>
      </c>
      <c r="BZ49" s="21">
        <f t="shared" ref="BZ49" si="126">SUM(BG49,BM49,BS49,BY49)</f>
        <v>0</v>
      </c>
      <c r="CA49" s="20"/>
      <c r="CB49" s="25"/>
      <c r="CC49" s="25"/>
      <c r="CD49" s="25"/>
      <c r="CE49" s="25"/>
      <c r="CF49" s="25"/>
      <c r="CG49" s="25"/>
      <c r="CH49" s="21">
        <f t="shared" ref="CH49" si="127">SUM(CB49:CG49)</f>
        <v>0</v>
      </c>
      <c r="CI49" s="25"/>
      <c r="CJ49" s="25"/>
      <c r="CK49" s="25"/>
      <c r="CL49" s="25"/>
      <c r="CM49" s="25"/>
      <c r="CN49" s="25"/>
      <c r="CO49" s="21">
        <f t="shared" ref="CO49" si="128">SUM(CI49:CN49)</f>
        <v>0</v>
      </c>
      <c r="CP49" s="25"/>
      <c r="CQ49" s="25"/>
      <c r="CR49" s="25"/>
      <c r="CS49" s="25"/>
      <c r="CT49" s="25"/>
      <c r="CU49" s="21">
        <f t="shared" ref="CU49" si="129">SUM(CP49:CT49)</f>
        <v>0</v>
      </c>
      <c r="CV49" s="25">
        <v>3.0000000000000001E-3</v>
      </c>
      <c r="CW49" s="25"/>
      <c r="CX49" s="25"/>
      <c r="CY49" s="25"/>
      <c r="CZ49" s="25"/>
      <c r="DA49" s="21">
        <f t="shared" si="99"/>
        <v>3.0000000000000001E-3</v>
      </c>
      <c r="DB49" s="25"/>
      <c r="DC49" s="25"/>
      <c r="DD49" s="25"/>
      <c r="DE49" s="21">
        <f t="shared" si="31"/>
        <v>0</v>
      </c>
      <c r="DF49" s="25"/>
      <c r="DG49" s="25"/>
      <c r="DH49" s="25"/>
      <c r="DI49" s="25"/>
      <c r="DJ49" s="25"/>
      <c r="DK49" s="21">
        <f t="shared" si="113"/>
        <v>0</v>
      </c>
      <c r="DL49" s="21">
        <f t="shared" si="100"/>
        <v>3.0000000000000001E-3</v>
      </c>
      <c r="DM49" s="20"/>
      <c r="DN49" s="25"/>
      <c r="DO49" s="25"/>
      <c r="DP49" s="25"/>
      <c r="DQ49" s="21">
        <f t="shared" si="27"/>
        <v>0</v>
      </c>
      <c r="DR49" s="25"/>
      <c r="DS49" s="25"/>
      <c r="DT49" s="25"/>
      <c r="DU49" s="25"/>
      <c r="DV49" s="25"/>
      <c r="DW49" s="21">
        <f t="shared" si="101"/>
        <v>0</v>
      </c>
      <c r="DX49" s="25"/>
      <c r="DY49" s="25"/>
      <c r="DZ49" s="25"/>
      <c r="EA49" s="25"/>
      <c r="EB49" s="25"/>
      <c r="EC49" s="21">
        <f t="shared" ref="EC49" si="130">SUM(DX49:EB49)</f>
        <v>0</v>
      </c>
      <c r="ED49" s="21">
        <f t="shared" si="102"/>
        <v>0</v>
      </c>
      <c r="EF49" s="25"/>
      <c r="EG49" s="25"/>
      <c r="EH49" s="25"/>
      <c r="EI49" s="25"/>
      <c r="EJ49" s="25"/>
      <c r="EK49" s="25"/>
      <c r="EL49" s="25"/>
      <c r="EM49" s="21">
        <f t="shared" si="28"/>
        <v>0</v>
      </c>
      <c r="EN49" s="21">
        <f t="shared" si="29"/>
        <v>0</v>
      </c>
    </row>
    <row r="50" spans="1:144" x14ac:dyDescent="0.25">
      <c r="A50" s="148">
        <v>4</v>
      </c>
      <c r="B50" s="149" t="s">
        <v>60</v>
      </c>
      <c r="C50" s="61" t="s">
        <v>182</v>
      </c>
      <c r="D50" s="25"/>
      <c r="E50" s="25"/>
      <c r="F50" s="25"/>
      <c r="G50" s="25"/>
      <c r="H50" s="25"/>
      <c r="I50" s="25"/>
      <c r="J50" s="25"/>
      <c r="K50" s="25"/>
      <c r="L50" s="25"/>
      <c r="M50" s="25"/>
      <c r="N50" s="25"/>
      <c r="O50" s="21">
        <f t="shared" si="41"/>
        <v>0</v>
      </c>
      <c r="P50" s="25"/>
      <c r="Q50" s="25"/>
      <c r="R50" s="25"/>
      <c r="S50" s="21">
        <f t="shared" si="42"/>
        <v>0</v>
      </c>
      <c r="T50" s="25"/>
      <c r="U50" s="25"/>
      <c r="V50" s="25"/>
      <c r="W50" s="25"/>
      <c r="X50" s="25"/>
      <c r="Y50" s="21">
        <f t="shared" si="43"/>
        <v>0</v>
      </c>
      <c r="Z50" s="21">
        <f t="shared" si="3"/>
        <v>0</v>
      </c>
      <c r="AA50" s="20"/>
      <c r="AB50" s="25"/>
      <c r="AC50" s="25"/>
      <c r="AD50" s="25"/>
      <c r="AE50" s="25"/>
      <c r="AF50" s="25"/>
      <c r="AG50" s="21">
        <f t="shared" si="44"/>
        <v>0</v>
      </c>
      <c r="AH50" s="25"/>
      <c r="AI50" s="25"/>
      <c r="AJ50" s="25"/>
      <c r="AK50" s="25"/>
      <c r="AL50" s="25"/>
      <c r="AM50" s="21">
        <f t="shared" si="45"/>
        <v>0</v>
      </c>
      <c r="AN50" s="25"/>
      <c r="AO50" s="25"/>
      <c r="AP50" s="25"/>
      <c r="AQ50" s="25"/>
      <c r="AR50" s="25"/>
      <c r="AS50" s="21">
        <f t="shared" si="46"/>
        <v>0</v>
      </c>
      <c r="AT50" s="25"/>
      <c r="AU50" s="25"/>
      <c r="AV50" s="25"/>
      <c r="AW50" s="25"/>
      <c r="AX50" s="25"/>
      <c r="AY50" s="21">
        <f t="shared" si="47"/>
        <v>0</v>
      </c>
      <c r="AZ50" s="21">
        <f t="shared" si="48"/>
        <v>0</v>
      </c>
      <c r="BA50" s="20"/>
      <c r="BB50" s="25"/>
      <c r="BC50" s="25">
        <v>0.1</v>
      </c>
      <c r="BD50" s="25">
        <v>0.15</v>
      </c>
      <c r="BE50" s="25">
        <v>0.15</v>
      </c>
      <c r="BF50" s="25">
        <v>0.75</v>
      </c>
      <c r="BG50" s="21">
        <f t="shared" si="8"/>
        <v>1.1499999999999999</v>
      </c>
      <c r="BH50" s="25"/>
      <c r="BI50" s="25"/>
      <c r="BJ50" s="25"/>
      <c r="BK50" s="25"/>
      <c r="BL50" s="25"/>
      <c r="BM50" s="21">
        <f t="shared" si="9"/>
        <v>0</v>
      </c>
      <c r="BN50" s="25"/>
      <c r="BO50" s="25"/>
      <c r="BP50" s="25"/>
      <c r="BQ50" s="25"/>
      <c r="BR50" s="25"/>
      <c r="BS50" s="21">
        <f t="shared" ref="BS50:BS52" si="131">SUM(BN50:BR50)</f>
        <v>0</v>
      </c>
      <c r="BT50" s="25"/>
      <c r="BU50" s="25"/>
      <c r="BV50" s="25"/>
      <c r="BW50" s="25"/>
      <c r="BX50" s="25"/>
      <c r="BY50" s="21">
        <f t="shared" si="11"/>
        <v>0</v>
      </c>
      <c r="BZ50" s="21">
        <f t="shared" si="96"/>
        <v>1.1499999999999999</v>
      </c>
      <c r="CA50" s="20"/>
      <c r="CB50" s="25">
        <v>0.1</v>
      </c>
      <c r="CC50" s="25">
        <v>0.125</v>
      </c>
      <c r="CD50" s="25">
        <v>0.125</v>
      </c>
      <c r="CE50" s="25">
        <v>0.125</v>
      </c>
      <c r="CF50" s="25">
        <v>0.125</v>
      </c>
      <c r="CG50" s="25">
        <v>0</v>
      </c>
      <c r="CH50" s="21">
        <f t="shared" si="97"/>
        <v>0.6</v>
      </c>
      <c r="CI50" s="25"/>
      <c r="CJ50" s="25"/>
      <c r="CK50" s="25"/>
      <c r="CL50" s="25"/>
      <c r="CM50" s="25"/>
      <c r="CN50" s="25"/>
      <c r="CO50" s="21">
        <f t="shared" si="98"/>
        <v>0</v>
      </c>
      <c r="CP50" s="25"/>
      <c r="CQ50" s="25"/>
      <c r="CR50" s="25"/>
      <c r="CS50" s="25"/>
      <c r="CT50" s="25"/>
      <c r="CU50" s="21">
        <f t="shared" si="84"/>
        <v>0</v>
      </c>
      <c r="CV50" s="25">
        <v>0.05</v>
      </c>
      <c r="CW50" s="25"/>
      <c r="CX50" s="25"/>
      <c r="CY50" s="25"/>
      <c r="CZ50" s="25"/>
      <c r="DA50" s="21">
        <f t="shared" si="99"/>
        <v>0.05</v>
      </c>
      <c r="DB50" s="25"/>
      <c r="DC50" s="25"/>
      <c r="DD50" s="25"/>
      <c r="DE50" s="21">
        <f t="shared" si="31"/>
        <v>0</v>
      </c>
      <c r="DF50" s="25"/>
      <c r="DG50" s="25"/>
      <c r="DH50" s="25"/>
      <c r="DI50" s="25"/>
      <c r="DJ50" s="25"/>
      <c r="DK50" s="21">
        <f t="shared" si="85"/>
        <v>0</v>
      </c>
      <c r="DL50" s="21">
        <f t="shared" si="100"/>
        <v>0.65</v>
      </c>
      <c r="DM50" s="20"/>
      <c r="DN50" s="25"/>
      <c r="DO50" s="25"/>
      <c r="DP50" s="25"/>
      <c r="DQ50" s="21">
        <f t="shared" si="27"/>
        <v>0</v>
      </c>
      <c r="DR50" s="25"/>
      <c r="DS50" s="25"/>
      <c r="DT50" s="25"/>
      <c r="DU50" s="25"/>
      <c r="DV50" s="25"/>
      <c r="DW50" s="21">
        <f t="shared" si="101"/>
        <v>0</v>
      </c>
      <c r="DX50" s="25"/>
      <c r="DY50" s="25"/>
      <c r="DZ50" s="25"/>
      <c r="EA50" s="25"/>
      <c r="EB50" s="25"/>
      <c r="EC50" s="21">
        <f t="shared" si="86"/>
        <v>0</v>
      </c>
      <c r="ED50" s="21">
        <f t="shared" si="102"/>
        <v>0</v>
      </c>
      <c r="EF50" s="25"/>
      <c r="EG50" s="25"/>
      <c r="EH50" s="25"/>
      <c r="EI50" s="25"/>
      <c r="EJ50" s="25"/>
      <c r="EK50" s="25"/>
      <c r="EL50" s="25"/>
      <c r="EM50" s="21">
        <f t="shared" si="28"/>
        <v>0</v>
      </c>
      <c r="EN50" s="21">
        <f t="shared" si="29"/>
        <v>0</v>
      </c>
    </row>
    <row r="51" spans="1:144" x14ac:dyDescent="0.25">
      <c r="A51" s="148"/>
      <c r="B51" s="150"/>
      <c r="C51" s="61" t="s">
        <v>183</v>
      </c>
      <c r="D51" s="25"/>
      <c r="E51" s="25"/>
      <c r="F51" s="25"/>
      <c r="G51" s="25"/>
      <c r="H51" s="25"/>
      <c r="I51" s="25"/>
      <c r="J51" s="25"/>
      <c r="K51" s="25"/>
      <c r="L51" s="25"/>
      <c r="M51" s="25"/>
      <c r="N51" s="25"/>
      <c r="O51" s="21">
        <f t="shared" si="41"/>
        <v>0</v>
      </c>
      <c r="P51" s="25"/>
      <c r="Q51" s="25"/>
      <c r="R51" s="25"/>
      <c r="S51" s="21">
        <f t="shared" ref="S51" si="132">SUM(P51:R51)</f>
        <v>0</v>
      </c>
      <c r="T51" s="25"/>
      <c r="U51" s="25"/>
      <c r="V51" s="25"/>
      <c r="W51" s="25"/>
      <c r="X51" s="25"/>
      <c r="Y51" s="21">
        <f t="shared" ref="Y51" si="133">SUM(T51:X51)</f>
        <v>0</v>
      </c>
      <c r="Z51" s="21">
        <f t="shared" ref="Z51" si="134">SUM(O51,S51,Y51)</f>
        <v>0</v>
      </c>
      <c r="AA51" s="20"/>
      <c r="AB51" s="25"/>
      <c r="AC51" s="25"/>
      <c r="AD51" s="25"/>
      <c r="AE51" s="25"/>
      <c r="AF51" s="25"/>
      <c r="AG51" s="21">
        <f t="shared" ref="AG51" si="135">SUM(AB51:AF51)</f>
        <v>0</v>
      </c>
      <c r="AH51" s="25"/>
      <c r="AI51" s="25"/>
      <c r="AJ51" s="25"/>
      <c r="AK51" s="25"/>
      <c r="AL51" s="25"/>
      <c r="AM51" s="21">
        <f t="shared" ref="AM51" si="136">SUM(AH51:AL51)</f>
        <v>0</v>
      </c>
      <c r="AN51" s="25"/>
      <c r="AO51" s="25"/>
      <c r="AP51" s="25"/>
      <c r="AQ51" s="25"/>
      <c r="AR51" s="25"/>
      <c r="AS51" s="21">
        <f t="shared" ref="AS51" si="137">SUM(AN51:AR51)</f>
        <v>0</v>
      </c>
      <c r="AT51" s="25"/>
      <c r="AU51" s="25"/>
      <c r="AV51" s="25"/>
      <c r="AW51" s="25"/>
      <c r="AX51" s="25"/>
      <c r="AY51" s="21">
        <f t="shared" ref="AY51" si="138">SUM(AT51:AX51)</f>
        <v>0</v>
      </c>
      <c r="AZ51" s="21">
        <f t="shared" ref="AZ51" si="139">SUM(AG51,AM51,AS51,AY51)</f>
        <v>0</v>
      </c>
      <c r="BA51" s="20"/>
      <c r="BB51" s="25"/>
      <c r="BC51" s="25"/>
      <c r="BD51" s="25"/>
      <c r="BE51" s="25"/>
      <c r="BF51" s="25"/>
      <c r="BG51" s="21">
        <f t="shared" si="8"/>
        <v>0</v>
      </c>
      <c r="BH51" s="25"/>
      <c r="BI51" s="25"/>
      <c r="BJ51" s="25"/>
      <c r="BK51" s="25"/>
      <c r="BL51" s="25"/>
      <c r="BM51" s="21">
        <f t="shared" si="9"/>
        <v>0</v>
      </c>
      <c r="BN51" s="25"/>
      <c r="BO51" s="25"/>
      <c r="BP51" s="25"/>
      <c r="BQ51" s="25"/>
      <c r="BR51" s="25"/>
      <c r="BS51" s="21">
        <f t="shared" si="131"/>
        <v>0</v>
      </c>
      <c r="BT51" s="25"/>
      <c r="BU51" s="25"/>
      <c r="BV51" s="25"/>
      <c r="BW51" s="25"/>
      <c r="BX51" s="25"/>
      <c r="BY51" s="21">
        <f t="shared" si="11"/>
        <v>0</v>
      </c>
      <c r="BZ51" s="21">
        <f t="shared" si="96"/>
        <v>0</v>
      </c>
      <c r="CA51" s="20"/>
      <c r="CB51" s="25"/>
      <c r="CC51" s="25"/>
      <c r="CD51" s="25"/>
      <c r="CE51" s="25"/>
      <c r="CF51" s="25"/>
      <c r="CG51" s="25"/>
      <c r="CH51" s="21">
        <f t="shared" si="97"/>
        <v>0</v>
      </c>
      <c r="CI51" s="25"/>
      <c r="CJ51" s="25"/>
      <c r="CK51" s="25"/>
      <c r="CL51" s="25"/>
      <c r="CM51" s="25"/>
      <c r="CN51" s="25"/>
      <c r="CO51" s="21">
        <f t="shared" si="98"/>
        <v>0</v>
      </c>
      <c r="CP51" s="25"/>
      <c r="CQ51" s="25"/>
      <c r="CR51" s="25"/>
      <c r="CS51" s="25"/>
      <c r="CT51" s="25"/>
      <c r="CU51" s="21">
        <f t="shared" si="84"/>
        <v>0</v>
      </c>
      <c r="CV51" s="25"/>
      <c r="CW51" s="25">
        <v>6.58585E-2</v>
      </c>
      <c r="CX51" s="25"/>
      <c r="CY51" s="25"/>
      <c r="CZ51" s="25"/>
      <c r="DA51" s="21">
        <f t="shared" si="99"/>
        <v>6.58585E-2</v>
      </c>
      <c r="DB51" s="25"/>
      <c r="DC51" s="25"/>
      <c r="DD51" s="25"/>
      <c r="DE51" s="21">
        <f t="shared" si="31"/>
        <v>0</v>
      </c>
      <c r="DF51" s="25"/>
      <c r="DG51" s="25"/>
      <c r="DH51" s="25"/>
      <c r="DI51" s="25"/>
      <c r="DJ51" s="25"/>
      <c r="DK51" s="21">
        <f t="shared" ref="DK51" si="140">SUM(DF51:DJ51)</f>
        <v>0</v>
      </c>
      <c r="DL51" s="21">
        <f t="shared" si="100"/>
        <v>6.58585E-2</v>
      </c>
      <c r="DM51" s="20"/>
      <c r="DN51" s="25"/>
      <c r="DO51" s="25"/>
      <c r="DP51" s="25"/>
      <c r="DQ51" s="21">
        <f t="shared" si="27"/>
        <v>0</v>
      </c>
      <c r="DR51" s="25"/>
      <c r="DS51" s="25"/>
      <c r="DT51" s="25"/>
      <c r="DU51" s="25"/>
      <c r="DV51" s="25"/>
      <c r="DW51" s="21">
        <f t="shared" si="101"/>
        <v>0</v>
      </c>
      <c r="DX51" s="25"/>
      <c r="DY51" s="25"/>
      <c r="DZ51" s="25"/>
      <c r="EA51" s="25"/>
      <c r="EB51" s="25"/>
      <c r="EC51" s="21">
        <f t="shared" ref="EC51" si="141">SUM(DX51:EB51)</f>
        <v>0</v>
      </c>
      <c r="ED51" s="21">
        <f t="shared" si="102"/>
        <v>0</v>
      </c>
      <c r="EF51" s="25"/>
      <c r="EG51" s="25"/>
      <c r="EH51" s="25"/>
      <c r="EI51" s="25"/>
      <c r="EJ51" s="25"/>
      <c r="EK51" s="25"/>
      <c r="EL51" s="25"/>
      <c r="EM51" s="21">
        <f t="shared" si="28"/>
        <v>0</v>
      </c>
      <c r="EN51" s="21">
        <f t="shared" si="29"/>
        <v>0</v>
      </c>
    </row>
    <row r="52" spans="1:144" x14ac:dyDescent="0.25">
      <c r="A52" s="148"/>
      <c r="B52" s="149" t="s">
        <v>61</v>
      </c>
      <c r="C52" s="61" t="s">
        <v>182</v>
      </c>
      <c r="D52" s="25"/>
      <c r="E52" s="25">
        <v>27</v>
      </c>
      <c r="F52" s="25">
        <v>13.61340648</v>
      </c>
      <c r="G52" s="25">
        <v>13.61340648</v>
      </c>
      <c r="H52" s="25">
        <v>13.61340648</v>
      </c>
      <c r="I52" s="25">
        <v>13.61340648</v>
      </c>
      <c r="J52" s="25"/>
      <c r="K52" s="25">
        <v>24.885000000000002</v>
      </c>
      <c r="L52" s="25">
        <v>24.885000000000002</v>
      </c>
      <c r="M52" s="25">
        <v>24.885000000000002</v>
      </c>
      <c r="N52" s="25">
        <v>18.885000000000002</v>
      </c>
      <c r="O52" s="21">
        <f t="shared" si="41"/>
        <v>174.99362591999997</v>
      </c>
      <c r="P52" s="25"/>
      <c r="Q52" s="25"/>
      <c r="R52" s="25"/>
      <c r="S52" s="21">
        <f t="shared" si="42"/>
        <v>0</v>
      </c>
      <c r="T52" s="25"/>
      <c r="U52" s="25"/>
      <c r="V52" s="25"/>
      <c r="W52" s="25">
        <v>9.6999999999999993</v>
      </c>
      <c r="X52" s="25"/>
      <c r="Y52" s="21">
        <f t="shared" si="43"/>
        <v>9.6999999999999993</v>
      </c>
      <c r="Z52" s="21">
        <f t="shared" si="3"/>
        <v>184.69362591999996</v>
      </c>
      <c r="AA52" s="18"/>
      <c r="AB52" s="25">
        <v>20</v>
      </c>
      <c r="AC52" s="25">
        <v>11</v>
      </c>
      <c r="AD52" s="25">
        <v>25</v>
      </c>
      <c r="AE52" s="25">
        <v>32</v>
      </c>
      <c r="AF52" s="25">
        <v>32</v>
      </c>
      <c r="AG52" s="21">
        <f t="shared" si="44"/>
        <v>120</v>
      </c>
      <c r="AH52" s="25"/>
      <c r="AI52" s="25"/>
      <c r="AJ52" s="25"/>
      <c r="AK52" s="25"/>
      <c r="AL52" s="25"/>
      <c r="AM52" s="21">
        <f t="shared" si="45"/>
        <v>0</v>
      </c>
      <c r="AN52" s="25"/>
      <c r="AO52" s="25"/>
      <c r="AP52" s="25"/>
      <c r="AQ52" s="25"/>
      <c r="AR52" s="25"/>
      <c r="AS52" s="21">
        <f t="shared" si="46"/>
        <v>0</v>
      </c>
      <c r="AT52" s="25"/>
      <c r="AU52" s="25">
        <v>13.65</v>
      </c>
      <c r="AV52" s="25">
        <v>13.65</v>
      </c>
      <c r="AW52" s="25">
        <v>13.65</v>
      </c>
      <c r="AX52" s="25">
        <v>13.65</v>
      </c>
      <c r="AY52" s="21">
        <f t="shared" si="47"/>
        <v>54.6</v>
      </c>
      <c r="AZ52" s="21">
        <f t="shared" si="48"/>
        <v>174.6</v>
      </c>
      <c r="BA52" s="18"/>
      <c r="BB52" s="25">
        <v>35.9</v>
      </c>
      <c r="BC52" s="25">
        <v>35.9</v>
      </c>
      <c r="BD52" s="25">
        <v>35.9</v>
      </c>
      <c r="BE52" s="25">
        <v>35.9</v>
      </c>
      <c r="BF52" s="25">
        <v>35.9</v>
      </c>
      <c r="BG52" s="21">
        <f t="shared" si="8"/>
        <v>179.5</v>
      </c>
      <c r="BH52" s="25">
        <v>1</v>
      </c>
      <c r="BI52" s="25">
        <v>1.5295999999999998</v>
      </c>
      <c r="BJ52" s="25">
        <v>2.32864</v>
      </c>
      <c r="BK52" s="25">
        <v>2.7168000000000001</v>
      </c>
      <c r="BL52" s="25">
        <v>2.4249600010645094</v>
      </c>
      <c r="BM52" s="21">
        <f t="shared" si="9"/>
        <v>10.00000000106451</v>
      </c>
      <c r="BN52" s="25"/>
      <c r="BO52" s="25"/>
      <c r="BP52" s="25"/>
      <c r="BQ52" s="25"/>
      <c r="BR52" s="25"/>
      <c r="BS52" s="21">
        <f t="shared" si="131"/>
        <v>0</v>
      </c>
      <c r="BT52" s="25">
        <v>13.65</v>
      </c>
      <c r="BU52" s="25"/>
      <c r="BV52" s="25"/>
      <c r="BW52" s="25"/>
      <c r="BX52" s="25"/>
      <c r="BY52" s="21">
        <f t="shared" si="11"/>
        <v>13.65</v>
      </c>
      <c r="BZ52" s="21">
        <f t="shared" si="96"/>
        <v>203.15000000106451</v>
      </c>
      <c r="CA52" s="18"/>
      <c r="CB52" s="25">
        <v>10</v>
      </c>
      <c r="CC52" s="25">
        <v>10</v>
      </c>
      <c r="CD52" s="25">
        <v>10</v>
      </c>
      <c r="CE52" s="25">
        <v>10</v>
      </c>
      <c r="CF52" s="25">
        <v>10</v>
      </c>
      <c r="CG52" s="25"/>
      <c r="CH52" s="21">
        <f t="shared" si="97"/>
        <v>50</v>
      </c>
      <c r="CI52" s="25"/>
      <c r="CJ52" s="25">
        <v>2.1751999999999998</v>
      </c>
      <c r="CK52" s="25">
        <v>4.625</v>
      </c>
      <c r="CL52" s="25">
        <v>7.67875</v>
      </c>
      <c r="CM52" s="25">
        <v>10.521049999999999</v>
      </c>
      <c r="CN52" s="25"/>
      <c r="CO52" s="21">
        <f t="shared" si="98"/>
        <v>25</v>
      </c>
      <c r="CP52" s="25">
        <v>25</v>
      </c>
      <c r="CQ52" s="25">
        <v>25</v>
      </c>
      <c r="CR52" s="25">
        <v>25</v>
      </c>
      <c r="CS52" s="25">
        <v>25</v>
      </c>
      <c r="CT52" s="25">
        <v>25</v>
      </c>
      <c r="CU52" s="21">
        <f t="shared" si="84"/>
        <v>125</v>
      </c>
      <c r="CV52" s="25">
        <v>80</v>
      </c>
      <c r="CW52" s="25">
        <v>23</v>
      </c>
      <c r="CX52" s="25"/>
      <c r="CY52" s="25"/>
      <c r="CZ52" s="25"/>
      <c r="DA52" s="21">
        <f t="shared" si="99"/>
        <v>103</v>
      </c>
      <c r="DB52" s="25"/>
      <c r="DC52" s="25"/>
      <c r="DD52" s="25"/>
      <c r="DE52" s="21">
        <f t="shared" si="31"/>
        <v>0</v>
      </c>
      <c r="DF52" s="25"/>
      <c r="DG52" s="25"/>
      <c r="DH52" s="25"/>
      <c r="DI52" s="25"/>
      <c r="DJ52" s="25"/>
      <c r="DK52" s="21">
        <f t="shared" si="85"/>
        <v>0</v>
      </c>
      <c r="DL52" s="21">
        <f t="shared" si="100"/>
        <v>303</v>
      </c>
      <c r="DM52" s="18"/>
      <c r="DN52" s="25"/>
      <c r="DO52" s="25"/>
      <c r="DP52" s="25"/>
      <c r="DQ52" s="21">
        <f t="shared" si="27"/>
        <v>0</v>
      </c>
      <c r="DR52" s="25">
        <v>25</v>
      </c>
      <c r="DS52" s="25">
        <v>25</v>
      </c>
      <c r="DT52" s="25">
        <v>25</v>
      </c>
      <c r="DU52" s="25">
        <v>25</v>
      </c>
      <c r="DV52" s="25">
        <v>25</v>
      </c>
      <c r="DW52" s="21">
        <f t="shared" si="101"/>
        <v>125</v>
      </c>
      <c r="DX52" s="25"/>
      <c r="DY52" s="25"/>
      <c r="DZ52" s="25"/>
      <c r="EA52" s="25"/>
      <c r="EB52" s="25"/>
      <c r="EC52" s="21">
        <f t="shared" si="86"/>
        <v>0</v>
      </c>
      <c r="ED52" s="21">
        <f t="shared" si="102"/>
        <v>125</v>
      </c>
      <c r="EF52" s="25"/>
      <c r="EG52" s="25"/>
      <c r="EH52" s="25"/>
      <c r="EI52" s="25"/>
      <c r="EJ52" s="25"/>
      <c r="EK52" s="25"/>
      <c r="EL52" s="25"/>
      <c r="EM52" s="21">
        <f t="shared" si="28"/>
        <v>0</v>
      </c>
      <c r="EN52" s="21">
        <f t="shared" si="29"/>
        <v>0</v>
      </c>
    </row>
    <row r="53" spans="1:144" x14ac:dyDescent="0.25">
      <c r="A53" s="148"/>
      <c r="B53" s="150"/>
      <c r="C53" s="61" t="s">
        <v>183</v>
      </c>
      <c r="D53" s="25"/>
      <c r="E53" s="25"/>
      <c r="F53" s="25"/>
      <c r="G53" s="25"/>
      <c r="H53" s="25"/>
      <c r="I53" s="25"/>
      <c r="J53" s="25"/>
      <c r="K53" s="25"/>
      <c r="L53" s="25"/>
      <c r="M53" s="25"/>
      <c r="N53" s="25"/>
      <c r="O53" s="21">
        <f>SUM(D53:N53)</f>
        <v>0</v>
      </c>
      <c r="P53" s="25"/>
      <c r="Q53" s="25"/>
      <c r="R53" s="25"/>
      <c r="S53" s="21">
        <f>SUM(P53:R53)</f>
        <v>0</v>
      </c>
      <c r="T53" s="25"/>
      <c r="U53" s="25"/>
      <c r="V53" s="25"/>
      <c r="W53" s="25"/>
      <c r="X53" s="25"/>
      <c r="Y53" s="21">
        <f>SUM(T53:X53)</f>
        <v>0</v>
      </c>
      <c r="Z53" s="21">
        <f t="shared" si="3"/>
        <v>0</v>
      </c>
      <c r="AA53" s="20"/>
      <c r="AB53" s="25"/>
      <c r="AC53" s="25"/>
      <c r="AD53" s="25"/>
      <c r="AE53" s="25"/>
      <c r="AF53" s="25"/>
      <c r="AG53" s="21">
        <f>SUM(AB53:AF53)</f>
        <v>0</v>
      </c>
      <c r="AH53" s="25"/>
      <c r="AI53" s="25"/>
      <c r="AJ53" s="25"/>
      <c r="AK53" s="25"/>
      <c r="AL53" s="25"/>
      <c r="AM53" s="21">
        <f>SUM(AH53:AL53)</f>
        <v>0</v>
      </c>
      <c r="AN53" s="25"/>
      <c r="AO53" s="25"/>
      <c r="AP53" s="25"/>
      <c r="AQ53" s="25"/>
      <c r="AR53" s="25"/>
      <c r="AS53" s="21">
        <f>SUM(AN53:AR53)</f>
        <v>0</v>
      </c>
      <c r="AT53" s="25"/>
      <c r="AU53" s="25"/>
      <c r="AV53" s="25"/>
      <c r="AW53" s="25"/>
      <c r="AX53" s="25"/>
      <c r="AY53" s="21">
        <f>SUM(AT53:AX53)</f>
        <v>0</v>
      </c>
      <c r="AZ53" s="21">
        <f>SUM(AG53,AM53,AS53,AY53)</f>
        <v>0</v>
      </c>
      <c r="BA53" s="20"/>
      <c r="BB53" s="25"/>
      <c r="BC53" s="25"/>
      <c r="BD53" s="25"/>
      <c r="BE53" s="25"/>
      <c r="BF53" s="25"/>
      <c r="BG53" s="21">
        <f t="shared" ref="BG53:BG78" si="142">SUM(BB53:BF53)</f>
        <v>0</v>
      </c>
      <c r="BH53" s="25"/>
      <c r="BI53" s="25"/>
      <c r="BJ53" s="25"/>
      <c r="BK53" s="25"/>
      <c r="BL53" s="25"/>
      <c r="BM53" s="21">
        <f t="shared" si="9"/>
        <v>0</v>
      </c>
      <c r="BN53" s="25"/>
      <c r="BO53" s="25"/>
      <c r="BP53" s="25"/>
      <c r="BQ53" s="25"/>
      <c r="BR53" s="25"/>
      <c r="BS53" s="21">
        <f>SUM(BN53:BR53)</f>
        <v>0</v>
      </c>
      <c r="BT53" s="25"/>
      <c r="BU53" s="25">
        <v>16.416646010000001</v>
      </c>
      <c r="BV53" s="25">
        <v>16.416646010000001</v>
      </c>
      <c r="BW53" s="25">
        <v>16.416646</v>
      </c>
      <c r="BX53" s="25">
        <v>16.583335000000002</v>
      </c>
      <c r="BY53" s="21">
        <f>SUM(BT53:BX53)</f>
        <v>65.833273020000007</v>
      </c>
      <c r="BZ53" s="21">
        <f t="shared" si="96"/>
        <v>65.833273020000007</v>
      </c>
      <c r="CA53" s="20"/>
      <c r="CB53" s="25"/>
      <c r="CC53" s="25"/>
      <c r="CD53" s="25"/>
      <c r="CE53" s="25"/>
      <c r="CF53" s="25"/>
      <c r="CG53" s="25"/>
      <c r="CH53" s="21">
        <f>SUM(CB53:CG53)</f>
        <v>0</v>
      </c>
      <c r="CI53" s="25"/>
      <c r="CJ53" s="25"/>
      <c r="CK53" s="25"/>
      <c r="CL53" s="25"/>
      <c r="CM53" s="25"/>
      <c r="CN53" s="25"/>
      <c r="CO53" s="21">
        <f>SUM(CI53:CN53)</f>
        <v>0</v>
      </c>
      <c r="CP53" s="25"/>
      <c r="CQ53" s="25"/>
      <c r="CR53" s="25"/>
      <c r="CS53" s="25"/>
      <c r="CT53" s="25"/>
      <c r="CU53" s="21">
        <f>SUM(CP53:CT53)</f>
        <v>0</v>
      </c>
      <c r="CV53" s="25"/>
      <c r="CW53" s="25"/>
      <c r="CX53" s="25"/>
      <c r="CY53" s="25"/>
      <c r="CZ53" s="25"/>
      <c r="DA53" s="21">
        <f t="shared" si="99"/>
        <v>0</v>
      </c>
      <c r="DB53" s="25"/>
      <c r="DC53" s="25"/>
      <c r="DD53" s="25"/>
      <c r="DE53" s="21">
        <f t="shared" si="31"/>
        <v>0</v>
      </c>
      <c r="DF53" s="25"/>
      <c r="DG53" s="25"/>
      <c r="DH53" s="25"/>
      <c r="DI53" s="25"/>
      <c r="DJ53" s="25"/>
      <c r="DK53" s="21">
        <f>SUM(DF53:DJ53)</f>
        <v>0</v>
      </c>
      <c r="DL53" s="21">
        <f t="shared" si="100"/>
        <v>0</v>
      </c>
      <c r="DM53" s="20"/>
      <c r="DN53" s="25"/>
      <c r="DO53" s="25"/>
      <c r="DP53" s="25"/>
      <c r="DQ53" s="21">
        <f t="shared" si="27"/>
        <v>0</v>
      </c>
      <c r="DR53" s="25"/>
      <c r="DS53" s="25"/>
      <c r="DT53" s="25"/>
      <c r="DU53" s="25"/>
      <c r="DV53" s="25"/>
      <c r="DW53" s="21">
        <f t="shared" si="101"/>
        <v>0</v>
      </c>
      <c r="DX53" s="25"/>
      <c r="DY53" s="25"/>
      <c r="DZ53" s="25"/>
      <c r="EA53" s="25"/>
      <c r="EB53" s="25"/>
      <c r="EC53" s="21">
        <f>SUM(DX53:EB53)</f>
        <v>0</v>
      </c>
      <c r="ED53" s="21">
        <f t="shared" si="102"/>
        <v>0</v>
      </c>
      <c r="EF53" s="25"/>
      <c r="EG53" s="25"/>
      <c r="EH53" s="25"/>
      <c r="EI53" s="25"/>
      <c r="EJ53" s="25"/>
      <c r="EK53" s="25"/>
      <c r="EL53" s="25"/>
      <c r="EM53" s="21">
        <f t="shared" si="28"/>
        <v>0</v>
      </c>
      <c r="EN53" s="21">
        <f t="shared" si="29"/>
        <v>0</v>
      </c>
    </row>
    <row r="54" spans="1:144" x14ac:dyDescent="0.25">
      <c r="A54" s="148">
        <v>12</v>
      </c>
      <c r="B54" s="149" t="s">
        <v>62</v>
      </c>
      <c r="C54" s="61" t="s">
        <v>188</v>
      </c>
      <c r="D54" s="25"/>
      <c r="E54" s="25"/>
      <c r="F54" s="25"/>
      <c r="G54" s="25"/>
      <c r="H54" s="25"/>
      <c r="I54" s="25"/>
      <c r="J54" s="25"/>
      <c r="K54" s="25"/>
      <c r="L54" s="25"/>
      <c r="M54" s="25"/>
      <c r="N54" s="25"/>
      <c r="O54" s="21">
        <f>SUM(D54:N54)</f>
        <v>0</v>
      </c>
      <c r="P54" s="25"/>
      <c r="Q54" s="25"/>
      <c r="R54" s="25"/>
      <c r="S54" s="21">
        <f>SUM(P54:R54)</f>
        <v>0</v>
      </c>
      <c r="T54" s="25"/>
      <c r="U54" s="25"/>
      <c r="V54" s="25"/>
      <c r="W54" s="25"/>
      <c r="X54" s="25"/>
      <c r="Y54" s="21">
        <f>SUM(T54:X54)</f>
        <v>0</v>
      </c>
      <c r="Z54" s="21">
        <f t="shared" si="3"/>
        <v>0</v>
      </c>
      <c r="AA54" s="20"/>
      <c r="AB54" s="25"/>
      <c r="AC54" s="25"/>
      <c r="AD54" s="25"/>
      <c r="AE54" s="25"/>
      <c r="AF54" s="25"/>
      <c r="AG54" s="21">
        <f>SUM(AB54:AF54)</f>
        <v>0</v>
      </c>
      <c r="AH54" s="25"/>
      <c r="AI54" s="25"/>
      <c r="AJ54" s="25"/>
      <c r="AK54" s="25"/>
      <c r="AL54" s="25"/>
      <c r="AM54" s="21">
        <f>SUM(AH54:AL54)</f>
        <v>0</v>
      </c>
      <c r="AN54" s="25"/>
      <c r="AO54" s="25"/>
      <c r="AP54" s="25"/>
      <c r="AQ54" s="25"/>
      <c r="AR54" s="25"/>
      <c r="AS54" s="21">
        <f>SUM(AN54:AR54)</f>
        <v>0</v>
      </c>
      <c r="AT54" s="25"/>
      <c r="AU54" s="25"/>
      <c r="AV54" s="25"/>
      <c r="AW54" s="25"/>
      <c r="AX54" s="25"/>
      <c r="AY54" s="21">
        <f>SUM(AT54:AX54)</f>
        <v>0</v>
      </c>
      <c r="AZ54" s="21">
        <f t="shared" ref="AZ54:AZ56" si="143">SUM(AG54,AM54,AS54,AY54)</f>
        <v>0</v>
      </c>
      <c r="BA54" s="20"/>
      <c r="BB54" s="25"/>
      <c r="BC54" s="25"/>
      <c r="BD54" s="25"/>
      <c r="BE54" s="25"/>
      <c r="BF54" s="25"/>
      <c r="BG54" s="21">
        <f t="shared" si="142"/>
        <v>0</v>
      </c>
      <c r="BH54" s="25"/>
      <c r="BI54" s="25"/>
      <c r="BJ54" s="25"/>
      <c r="BK54" s="25"/>
      <c r="BL54" s="25"/>
      <c r="BM54" s="21">
        <f t="shared" si="9"/>
        <v>0</v>
      </c>
      <c r="BN54" s="25"/>
      <c r="BO54" s="25"/>
      <c r="BP54" s="25"/>
      <c r="BQ54" s="25"/>
      <c r="BR54" s="25"/>
      <c r="BS54" s="21">
        <f>SUM(BN54:BR54)</f>
        <v>0</v>
      </c>
      <c r="BT54" s="25"/>
      <c r="BU54" s="25"/>
      <c r="BV54" s="25"/>
      <c r="BW54" s="25"/>
      <c r="BX54" s="25"/>
      <c r="BY54" s="21">
        <f t="shared" ref="BY54:BY56" si="144">SUM(BT54:BX54)</f>
        <v>0</v>
      </c>
      <c r="BZ54" s="21">
        <f t="shared" si="96"/>
        <v>0</v>
      </c>
      <c r="CA54" s="20"/>
      <c r="CB54" s="25"/>
      <c r="CC54" s="25"/>
      <c r="CD54" s="25"/>
      <c r="CE54" s="25"/>
      <c r="CF54" s="25"/>
      <c r="CG54" s="25"/>
      <c r="CH54" s="21">
        <f>SUM(CB54:CG54)</f>
        <v>0</v>
      </c>
      <c r="CI54" s="25"/>
      <c r="CJ54" s="25"/>
      <c r="CK54" s="25"/>
      <c r="CL54" s="25"/>
      <c r="CM54" s="25"/>
      <c r="CN54" s="25"/>
      <c r="CO54" s="21">
        <f>SUM(CI54:CN54)</f>
        <v>0</v>
      </c>
      <c r="CP54" s="25"/>
      <c r="CQ54" s="25"/>
      <c r="CR54" s="25"/>
      <c r="CS54" s="25"/>
      <c r="CT54" s="25"/>
      <c r="CU54" s="21">
        <f t="shared" ref="CU54:CU79" si="145">SUM(CP54:CT54)</f>
        <v>0</v>
      </c>
      <c r="CV54" s="25">
        <v>17</v>
      </c>
      <c r="CW54" s="25">
        <v>9</v>
      </c>
      <c r="CX54" s="25"/>
      <c r="CY54" s="25"/>
      <c r="CZ54" s="25"/>
      <c r="DA54" s="21">
        <f t="shared" si="99"/>
        <v>26</v>
      </c>
      <c r="DB54" s="25"/>
      <c r="DC54" s="25"/>
      <c r="DD54" s="25"/>
      <c r="DE54" s="21">
        <f t="shared" si="31"/>
        <v>0</v>
      </c>
      <c r="DF54" s="25"/>
      <c r="DG54" s="25"/>
      <c r="DH54" s="25"/>
      <c r="DI54" s="25"/>
      <c r="DJ54" s="25"/>
      <c r="DK54" s="21">
        <f t="shared" ref="DK54:DK78" si="146">SUM(DF54:DJ54)</f>
        <v>0</v>
      </c>
      <c r="DL54" s="21">
        <f t="shared" si="100"/>
        <v>26</v>
      </c>
      <c r="DM54" s="20"/>
      <c r="DN54" s="25"/>
      <c r="DO54" s="25"/>
      <c r="DP54" s="25"/>
      <c r="DQ54" s="21">
        <f t="shared" si="27"/>
        <v>0</v>
      </c>
      <c r="DR54" s="25"/>
      <c r="DS54" s="25"/>
      <c r="DT54" s="25"/>
      <c r="DU54" s="25"/>
      <c r="DV54" s="25"/>
      <c r="DW54" s="21">
        <f t="shared" si="101"/>
        <v>0</v>
      </c>
      <c r="DX54" s="25"/>
      <c r="DY54" s="25"/>
      <c r="DZ54" s="25"/>
      <c r="EA54" s="25"/>
      <c r="EB54" s="25"/>
      <c r="EC54" s="21">
        <f t="shared" ref="EC54:EC79" si="147">SUM(DX54:EB54)</f>
        <v>0</v>
      </c>
      <c r="ED54" s="21">
        <f t="shared" si="102"/>
        <v>0</v>
      </c>
      <c r="EF54" s="25"/>
      <c r="EG54" s="25"/>
      <c r="EH54" s="25"/>
      <c r="EI54" s="25"/>
      <c r="EJ54" s="25"/>
      <c r="EK54" s="25"/>
      <c r="EL54" s="25"/>
      <c r="EM54" s="21">
        <f t="shared" si="28"/>
        <v>0</v>
      </c>
      <c r="EN54" s="21">
        <f t="shared" si="29"/>
        <v>0</v>
      </c>
    </row>
    <row r="55" spans="1:144" x14ac:dyDescent="0.25">
      <c r="A55" s="148"/>
      <c r="B55" s="150"/>
      <c r="C55" s="61" t="s">
        <v>183</v>
      </c>
      <c r="D55" s="25"/>
      <c r="E55" s="25"/>
      <c r="F55" s="25"/>
      <c r="G55" s="25"/>
      <c r="H55" s="25"/>
      <c r="I55" s="25"/>
      <c r="J55" s="25"/>
      <c r="K55" s="25"/>
      <c r="L55" s="25"/>
      <c r="M55" s="25"/>
      <c r="N55" s="25"/>
      <c r="O55" s="21">
        <f>SUM(D55:N55)</f>
        <v>0</v>
      </c>
      <c r="P55" s="25"/>
      <c r="Q55" s="25"/>
      <c r="R55" s="25"/>
      <c r="S55" s="21">
        <f>SUM(P55:R55)</f>
        <v>0</v>
      </c>
      <c r="T55" s="25"/>
      <c r="U55" s="25"/>
      <c r="V55" s="25"/>
      <c r="W55" s="25"/>
      <c r="X55" s="25"/>
      <c r="Y55" s="21">
        <f>SUM(T55:X55)</f>
        <v>0</v>
      </c>
      <c r="Z55" s="21">
        <f t="shared" si="3"/>
        <v>0</v>
      </c>
      <c r="AA55" s="20"/>
      <c r="AB55" s="25"/>
      <c r="AC55" s="25"/>
      <c r="AD55" s="25"/>
      <c r="AE55" s="25"/>
      <c r="AF55" s="25"/>
      <c r="AG55" s="21">
        <f>SUM(AB55:AF55)</f>
        <v>0</v>
      </c>
      <c r="AH55" s="25"/>
      <c r="AI55" s="25"/>
      <c r="AJ55" s="25"/>
      <c r="AK55" s="25"/>
      <c r="AL55" s="25"/>
      <c r="AM55" s="21">
        <f>SUM(AH55:AL55)</f>
        <v>0</v>
      </c>
      <c r="AN55" s="25"/>
      <c r="AO55" s="25"/>
      <c r="AP55" s="25"/>
      <c r="AQ55" s="25"/>
      <c r="AR55" s="25"/>
      <c r="AS55" s="21">
        <f>SUM(AN55:AR55)</f>
        <v>0</v>
      </c>
      <c r="AT55" s="25"/>
      <c r="AU55" s="25"/>
      <c r="AV55" s="25"/>
      <c r="AW55" s="25"/>
      <c r="AX55" s="25"/>
      <c r="AY55" s="21">
        <f>SUM(AT55:AX55)</f>
        <v>0</v>
      </c>
      <c r="AZ55" s="21">
        <f t="shared" ref="AZ55" si="148">SUM(AG55,AM55,AS55,AY55)</f>
        <v>0</v>
      </c>
      <c r="BA55" s="20"/>
      <c r="BB55" s="25"/>
      <c r="BC55" s="25"/>
      <c r="BD55" s="25"/>
      <c r="BE55" s="25"/>
      <c r="BF55" s="25"/>
      <c r="BG55" s="21">
        <f t="shared" ref="BG55" si="149">SUM(BB55:BF55)</f>
        <v>0</v>
      </c>
      <c r="BH55" s="25"/>
      <c r="BI55" s="25"/>
      <c r="BJ55" s="25"/>
      <c r="BK55" s="25"/>
      <c r="BL55" s="25"/>
      <c r="BM55" s="21">
        <f t="shared" si="9"/>
        <v>0</v>
      </c>
      <c r="BN55" s="25"/>
      <c r="BO55" s="25"/>
      <c r="BP55" s="25"/>
      <c r="BQ55" s="25"/>
      <c r="BR55" s="25"/>
      <c r="BS55" s="21">
        <f>SUM(BN55:BR55)</f>
        <v>0</v>
      </c>
      <c r="BT55" s="25"/>
      <c r="BU55" s="25"/>
      <c r="BV55" s="25"/>
      <c r="BW55" s="25"/>
      <c r="BX55" s="25"/>
      <c r="BY55" s="21">
        <f t="shared" ref="BY55" si="150">SUM(BT55:BX55)</f>
        <v>0</v>
      </c>
      <c r="BZ55" s="21">
        <f t="shared" ref="BZ55" si="151">SUM(BG55,BM55,BS55,BY55)</f>
        <v>0</v>
      </c>
      <c r="CA55" s="20"/>
      <c r="CB55" s="25"/>
      <c r="CC55" s="25"/>
      <c r="CD55" s="25"/>
      <c r="CE55" s="25"/>
      <c r="CF55" s="25"/>
      <c r="CG55" s="25"/>
      <c r="CH55" s="21">
        <f>SUM(CB55:CG55)</f>
        <v>0</v>
      </c>
      <c r="CI55" s="25"/>
      <c r="CJ55" s="25"/>
      <c r="CK55" s="25"/>
      <c r="CL55" s="25"/>
      <c r="CM55" s="25"/>
      <c r="CN55" s="25"/>
      <c r="CO55" s="21">
        <f>SUM(CI55:CN55)</f>
        <v>0</v>
      </c>
      <c r="CP55" s="25"/>
      <c r="CQ55" s="25"/>
      <c r="CR55" s="25"/>
      <c r="CS55" s="25"/>
      <c r="CT55" s="25"/>
      <c r="CU55" s="21">
        <f t="shared" ref="CU55" si="152">SUM(CP55:CT55)</f>
        <v>0</v>
      </c>
      <c r="CV55" s="25">
        <v>7.4911799999999999</v>
      </c>
      <c r="CW55" s="25">
        <v>3.4336799999999998</v>
      </c>
      <c r="CX55" s="25"/>
      <c r="CY55" s="25"/>
      <c r="CZ55" s="25"/>
      <c r="DA55" s="21">
        <f t="shared" si="99"/>
        <v>10.924859999999999</v>
      </c>
      <c r="DB55" s="25"/>
      <c r="DC55" s="25"/>
      <c r="DD55" s="25"/>
      <c r="DE55" s="21">
        <f t="shared" si="31"/>
        <v>0</v>
      </c>
      <c r="DF55" s="25"/>
      <c r="DG55" s="25"/>
      <c r="DH55" s="25"/>
      <c r="DI55" s="25"/>
      <c r="DJ55" s="25"/>
      <c r="DK55" s="21">
        <f t="shared" ref="DK55" si="153">SUM(DF55:DJ55)</f>
        <v>0</v>
      </c>
      <c r="DL55" s="21">
        <f t="shared" si="100"/>
        <v>10.924859999999999</v>
      </c>
      <c r="DM55" s="20"/>
      <c r="DN55" s="25"/>
      <c r="DO55" s="25"/>
      <c r="DP55" s="25"/>
      <c r="DQ55" s="21">
        <f t="shared" si="27"/>
        <v>0</v>
      </c>
      <c r="DR55" s="25"/>
      <c r="DS55" s="25"/>
      <c r="DT55" s="25"/>
      <c r="DU55" s="25"/>
      <c r="DV55" s="25"/>
      <c r="DW55" s="21">
        <f t="shared" si="101"/>
        <v>0</v>
      </c>
      <c r="DX55" s="25"/>
      <c r="DY55" s="25"/>
      <c r="DZ55" s="25"/>
      <c r="EA55" s="25"/>
      <c r="EB55" s="25"/>
      <c r="EC55" s="21">
        <f t="shared" ref="EC55" si="154">SUM(DX55:EB55)</f>
        <v>0</v>
      </c>
      <c r="ED55" s="21">
        <f t="shared" si="102"/>
        <v>0</v>
      </c>
      <c r="EF55" s="25"/>
      <c r="EG55" s="25"/>
      <c r="EH55" s="25"/>
      <c r="EI55" s="25"/>
      <c r="EJ55" s="25"/>
      <c r="EK55" s="25"/>
      <c r="EL55" s="25"/>
      <c r="EM55" s="21">
        <f t="shared" si="28"/>
        <v>0</v>
      </c>
      <c r="EN55" s="21">
        <f t="shared" si="29"/>
        <v>0</v>
      </c>
    </row>
    <row r="56" spans="1:144" x14ac:dyDescent="0.25">
      <c r="A56" s="85"/>
      <c r="B56" s="8" t="s">
        <v>63</v>
      </c>
      <c r="C56" s="61" t="s">
        <v>183</v>
      </c>
      <c r="D56" s="25"/>
      <c r="E56" s="25"/>
      <c r="F56" s="25"/>
      <c r="G56" s="25"/>
      <c r="H56" s="25"/>
      <c r="I56" s="25"/>
      <c r="J56" s="25"/>
      <c r="K56" s="25"/>
      <c r="L56" s="25"/>
      <c r="M56" s="25"/>
      <c r="N56" s="25"/>
      <c r="O56" s="21">
        <f>SUM(D56:N56)</f>
        <v>0</v>
      </c>
      <c r="P56" s="25"/>
      <c r="Q56" s="25"/>
      <c r="R56" s="25"/>
      <c r="S56" s="21">
        <f>SUM(P56:R56)</f>
        <v>0</v>
      </c>
      <c r="T56" s="25"/>
      <c r="U56" s="25"/>
      <c r="V56" s="25"/>
      <c r="W56" s="25"/>
      <c r="X56" s="25"/>
      <c r="Y56" s="21">
        <f>SUM(T56:X56)</f>
        <v>0</v>
      </c>
      <c r="Z56" s="21">
        <f t="shared" ref="Z56" si="155">SUM(O56,S56,Y56)</f>
        <v>0</v>
      </c>
      <c r="AA56" s="20"/>
      <c r="AB56" s="25"/>
      <c r="AC56" s="25"/>
      <c r="AD56" s="25"/>
      <c r="AE56" s="25"/>
      <c r="AF56" s="25"/>
      <c r="AG56" s="21">
        <f>SUM(AB56:AF56)</f>
        <v>0</v>
      </c>
      <c r="AH56" s="25"/>
      <c r="AI56" s="25"/>
      <c r="AJ56" s="25"/>
      <c r="AK56" s="25"/>
      <c r="AL56" s="25"/>
      <c r="AM56" s="21">
        <f>SUM(AH56:AL56)</f>
        <v>0</v>
      </c>
      <c r="AN56" s="25"/>
      <c r="AO56" s="25"/>
      <c r="AP56" s="25"/>
      <c r="AQ56" s="25"/>
      <c r="AR56" s="25"/>
      <c r="AS56" s="21">
        <f>SUM(AN56:AR56)</f>
        <v>0</v>
      </c>
      <c r="AT56" s="25"/>
      <c r="AU56" s="25"/>
      <c r="AV56" s="25"/>
      <c r="AW56" s="25"/>
      <c r="AX56" s="25"/>
      <c r="AY56" s="21">
        <f>SUM(AT56:AX56)</f>
        <v>0</v>
      </c>
      <c r="AZ56" s="21">
        <f t="shared" si="143"/>
        <v>0</v>
      </c>
      <c r="BA56" s="20"/>
      <c r="BB56" s="25"/>
      <c r="BC56" s="25"/>
      <c r="BD56" s="25"/>
      <c r="BE56" s="25"/>
      <c r="BF56" s="25"/>
      <c r="BG56" s="21">
        <f t="shared" si="142"/>
        <v>0</v>
      </c>
      <c r="BH56" s="25"/>
      <c r="BI56" s="25"/>
      <c r="BJ56" s="25"/>
      <c r="BK56" s="25"/>
      <c r="BL56" s="25"/>
      <c r="BM56" s="21">
        <f t="shared" ref="BM56" si="156">SUM(BH56:BL56)</f>
        <v>0</v>
      </c>
      <c r="BN56" s="25"/>
      <c r="BO56" s="25"/>
      <c r="BP56" s="25"/>
      <c r="BQ56" s="25"/>
      <c r="BR56" s="25"/>
      <c r="BS56" s="21">
        <f>SUM(BN56:BR56)</f>
        <v>0</v>
      </c>
      <c r="BT56" s="25"/>
      <c r="BU56" s="25"/>
      <c r="BV56" s="25"/>
      <c r="BW56" s="25"/>
      <c r="BX56" s="25"/>
      <c r="BY56" s="21">
        <f t="shared" si="144"/>
        <v>0</v>
      </c>
      <c r="BZ56" s="21">
        <f t="shared" si="96"/>
        <v>0</v>
      </c>
      <c r="CA56" s="20"/>
      <c r="CB56" s="25">
        <v>0.92887122999999994</v>
      </c>
      <c r="CC56" s="25"/>
      <c r="CD56" s="25"/>
      <c r="CE56" s="25"/>
      <c r="CF56" s="25"/>
      <c r="CG56" s="25"/>
      <c r="CH56" s="21">
        <f>SUM(CB56:CG56)</f>
        <v>0.92887122999999994</v>
      </c>
      <c r="CI56" s="25"/>
      <c r="CJ56" s="25"/>
      <c r="CK56" s="25"/>
      <c r="CL56" s="25"/>
      <c r="CM56" s="25"/>
      <c r="CN56" s="25"/>
      <c r="CO56" s="21">
        <f>SUM(CI56:CN56)</f>
        <v>0</v>
      </c>
      <c r="CP56" s="25"/>
      <c r="CQ56" s="25"/>
      <c r="CR56" s="25"/>
      <c r="CS56" s="25"/>
      <c r="CT56" s="25"/>
      <c r="CU56" s="21">
        <f t="shared" si="145"/>
        <v>0</v>
      </c>
      <c r="CV56" s="25"/>
      <c r="CW56" s="25"/>
      <c r="CX56" s="25"/>
      <c r="CY56" s="25"/>
      <c r="CZ56" s="25"/>
      <c r="DA56" s="21">
        <f t="shared" si="99"/>
        <v>0</v>
      </c>
      <c r="DB56" s="25"/>
      <c r="DC56" s="25"/>
      <c r="DD56" s="25"/>
      <c r="DE56" s="21">
        <f t="shared" si="31"/>
        <v>0</v>
      </c>
      <c r="DF56" s="25"/>
      <c r="DG56" s="25"/>
      <c r="DH56" s="25"/>
      <c r="DI56" s="25"/>
      <c r="DJ56" s="25"/>
      <c r="DK56" s="21">
        <f t="shared" si="146"/>
        <v>0</v>
      </c>
      <c r="DL56" s="21">
        <f t="shared" si="100"/>
        <v>0.92887122999999994</v>
      </c>
      <c r="DM56" s="20"/>
      <c r="DN56" s="25"/>
      <c r="DO56" s="25"/>
      <c r="DP56" s="25"/>
      <c r="DQ56" s="21">
        <f t="shared" si="27"/>
        <v>0</v>
      </c>
      <c r="DR56" s="25"/>
      <c r="DS56" s="25"/>
      <c r="DT56" s="25"/>
      <c r="DU56" s="25"/>
      <c r="DV56" s="25"/>
      <c r="DW56" s="21">
        <f t="shared" si="101"/>
        <v>0</v>
      </c>
      <c r="DX56" s="25"/>
      <c r="DY56" s="25"/>
      <c r="DZ56" s="25"/>
      <c r="EA56" s="25"/>
      <c r="EB56" s="25"/>
      <c r="EC56" s="21">
        <f t="shared" si="147"/>
        <v>0</v>
      </c>
      <c r="ED56" s="21">
        <f t="shared" si="102"/>
        <v>0</v>
      </c>
      <c r="EF56" s="25"/>
      <c r="EG56" s="25"/>
      <c r="EH56" s="25"/>
      <c r="EI56" s="25"/>
      <c r="EJ56" s="25"/>
      <c r="EK56" s="25"/>
      <c r="EL56" s="25"/>
      <c r="EM56" s="21">
        <f t="shared" si="28"/>
        <v>0</v>
      </c>
      <c r="EN56" s="21">
        <f t="shared" si="29"/>
        <v>0</v>
      </c>
    </row>
    <row r="57" spans="1:144" ht="17.25" customHeight="1" x14ac:dyDescent="0.25">
      <c r="A57" s="148">
        <v>4</v>
      </c>
      <c r="B57" s="149" t="s">
        <v>64</v>
      </c>
      <c r="C57" s="61" t="s">
        <v>189</v>
      </c>
      <c r="D57" s="25"/>
      <c r="E57" s="25">
        <v>160</v>
      </c>
      <c r="F57" s="25">
        <v>160</v>
      </c>
      <c r="G57" s="25">
        <v>155</v>
      </c>
      <c r="H57" s="25">
        <v>270</v>
      </c>
      <c r="I57" s="25">
        <v>270</v>
      </c>
      <c r="J57" s="25">
        <v>400.5</v>
      </c>
      <c r="K57" s="25">
        <v>468.25577600000003</v>
      </c>
      <c r="L57" s="25">
        <v>472.01185600000002</v>
      </c>
      <c r="M57" s="25">
        <v>462.56401399999999</v>
      </c>
      <c r="N57" s="25">
        <v>490.61251500000003</v>
      </c>
      <c r="O57" s="21">
        <f t="shared" si="41"/>
        <v>3308.9441610000003</v>
      </c>
      <c r="P57" s="25"/>
      <c r="Q57" s="25"/>
      <c r="R57" s="25"/>
      <c r="S57" s="21">
        <f t="shared" si="42"/>
        <v>0</v>
      </c>
      <c r="T57" s="25"/>
      <c r="U57" s="25"/>
      <c r="V57" s="25"/>
      <c r="W57" s="25"/>
      <c r="X57" s="25">
        <v>97</v>
      </c>
      <c r="Y57" s="21">
        <f t="shared" si="43"/>
        <v>97</v>
      </c>
      <c r="Z57" s="21">
        <f t="shared" si="3"/>
        <v>3405.9441610000003</v>
      </c>
      <c r="AA57" s="18"/>
      <c r="AB57" s="25">
        <v>428.6</v>
      </c>
      <c r="AC57" s="25">
        <v>606.21799999999996</v>
      </c>
      <c r="AD57" s="25">
        <v>747.12824699999999</v>
      </c>
      <c r="AE57" s="25">
        <v>896.59999999999991</v>
      </c>
      <c r="AF57" s="25">
        <v>1000</v>
      </c>
      <c r="AG57" s="21">
        <f t="shared" si="44"/>
        <v>3678.5462469999998</v>
      </c>
      <c r="AH57" s="25"/>
      <c r="AI57" s="25"/>
      <c r="AJ57" s="25"/>
      <c r="AK57" s="25"/>
      <c r="AL57" s="25"/>
      <c r="AM57" s="21">
        <f t="shared" si="45"/>
        <v>0</v>
      </c>
      <c r="AN57" s="25"/>
      <c r="AO57" s="25"/>
      <c r="AP57" s="25"/>
      <c r="AQ57" s="25"/>
      <c r="AR57" s="25"/>
      <c r="AS57" s="21">
        <f t="shared" si="46"/>
        <v>0</v>
      </c>
      <c r="AT57" s="25">
        <v>48.5</v>
      </c>
      <c r="AU57" s="25">
        <v>145.5</v>
      </c>
      <c r="AV57" s="25">
        <v>146.25</v>
      </c>
      <c r="AW57" s="25">
        <v>146.25</v>
      </c>
      <c r="AX57" s="25">
        <v>146.25</v>
      </c>
      <c r="AY57" s="21">
        <f t="shared" si="47"/>
        <v>632.75</v>
      </c>
      <c r="AZ57" s="21">
        <f t="shared" si="48"/>
        <v>4311.2962470000002</v>
      </c>
      <c r="BA57" s="18"/>
      <c r="BB57" s="25">
        <v>1158</v>
      </c>
      <c r="BC57" s="25">
        <v>1317.2749999999999</v>
      </c>
      <c r="BD57" s="25">
        <v>1131</v>
      </c>
      <c r="BE57" s="25">
        <v>1100</v>
      </c>
      <c r="BF57" s="25">
        <v>1543.7250000000001</v>
      </c>
      <c r="BG57" s="21">
        <f t="shared" si="142"/>
        <v>6250</v>
      </c>
      <c r="BH57" s="25"/>
      <c r="BI57" s="25"/>
      <c r="BJ57" s="25"/>
      <c r="BK57" s="25"/>
      <c r="BL57" s="25"/>
      <c r="BM57" s="21">
        <f t="shared" si="9"/>
        <v>0</v>
      </c>
      <c r="BN57" s="25"/>
      <c r="BO57" s="25"/>
      <c r="BP57" s="25"/>
      <c r="BQ57" s="25"/>
      <c r="BR57" s="25"/>
      <c r="BS57" s="21">
        <f t="shared" ref="BS57" si="157">SUM(BN57:BR57)</f>
        <v>0</v>
      </c>
      <c r="BT57" s="25">
        <v>146.25</v>
      </c>
      <c r="BU57" s="25">
        <v>147.75</v>
      </c>
      <c r="BV57" s="25">
        <v>147.75</v>
      </c>
      <c r="BW57" s="25">
        <v>147.75</v>
      </c>
      <c r="BX57" s="25">
        <v>147.75</v>
      </c>
      <c r="BY57" s="21">
        <f t="shared" si="11"/>
        <v>737.25</v>
      </c>
      <c r="BZ57" s="21">
        <f t="shared" si="96"/>
        <v>6987.25</v>
      </c>
      <c r="CA57" s="18"/>
      <c r="CB57" s="25">
        <v>1210</v>
      </c>
      <c r="CC57" s="25">
        <v>1175.1869999999999</v>
      </c>
      <c r="CD57" s="25">
        <v>1069.7529999999999</v>
      </c>
      <c r="CE57" s="25">
        <v>1297.56</v>
      </c>
      <c r="CF57" s="25">
        <v>1297.5</v>
      </c>
      <c r="CG57" s="25"/>
      <c r="CH57" s="21">
        <f t="shared" ref="CH57" si="158">SUM(CB57:CG57)</f>
        <v>6050</v>
      </c>
      <c r="CI57" s="25">
        <v>0</v>
      </c>
      <c r="CJ57" s="25"/>
      <c r="CK57" s="25"/>
      <c r="CL57" s="25"/>
      <c r="CM57" s="25"/>
      <c r="CN57" s="25">
        <v>0</v>
      </c>
      <c r="CO57" s="21">
        <f t="shared" ref="CO57" si="159">SUM(CI57:CN57)</f>
        <v>0</v>
      </c>
      <c r="CP57" s="25">
        <v>0</v>
      </c>
      <c r="CQ57" s="25">
        <v>100</v>
      </c>
      <c r="CR57" s="25">
        <v>360</v>
      </c>
      <c r="CS57" s="25">
        <v>450</v>
      </c>
      <c r="CT57" s="25">
        <v>515</v>
      </c>
      <c r="CU57" s="21">
        <f t="shared" si="145"/>
        <v>1425</v>
      </c>
      <c r="CV57" s="25">
        <v>164.09994075</v>
      </c>
      <c r="CW57" s="25">
        <v>500</v>
      </c>
      <c r="CX57" s="25"/>
      <c r="CY57" s="25"/>
      <c r="CZ57" s="25"/>
      <c r="DA57" s="21">
        <f t="shared" si="99"/>
        <v>664.09994074999997</v>
      </c>
      <c r="DB57" s="25"/>
      <c r="DC57" s="25"/>
      <c r="DD57" s="25"/>
      <c r="DE57" s="21">
        <f t="shared" si="31"/>
        <v>0</v>
      </c>
      <c r="DF57" s="25">
        <v>99.5</v>
      </c>
      <c r="DG57" s="25">
        <v>100</v>
      </c>
      <c r="DH57" s="25">
        <v>100</v>
      </c>
      <c r="DI57" s="25">
        <v>100</v>
      </c>
      <c r="DJ57" s="25">
        <v>100</v>
      </c>
      <c r="DK57" s="21">
        <f t="shared" si="146"/>
        <v>499.5</v>
      </c>
      <c r="DL57" s="21">
        <f t="shared" si="100"/>
        <v>8638.5999407500003</v>
      </c>
      <c r="DM57" s="18"/>
      <c r="DN57" s="25"/>
      <c r="DO57" s="25"/>
      <c r="DP57" s="25"/>
      <c r="DQ57" s="21">
        <f t="shared" si="27"/>
        <v>0</v>
      </c>
      <c r="DR57" s="25">
        <v>515</v>
      </c>
      <c r="DS57" s="25">
        <v>515</v>
      </c>
      <c r="DT57" s="25">
        <v>515</v>
      </c>
      <c r="DU57" s="25">
        <v>515</v>
      </c>
      <c r="DV57" s="25">
        <v>515</v>
      </c>
      <c r="DW57" s="21">
        <f t="shared" si="101"/>
        <v>2575</v>
      </c>
      <c r="DX57" s="25">
        <v>100</v>
      </c>
      <c r="DY57" s="25">
        <v>100</v>
      </c>
      <c r="DZ57" s="25">
        <v>100</v>
      </c>
      <c r="EA57" s="25">
        <v>100</v>
      </c>
      <c r="EB57" s="25">
        <v>100</v>
      </c>
      <c r="EC57" s="21">
        <f t="shared" si="147"/>
        <v>500</v>
      </c>
      <c r="ED57" s="21">
        <f t="shared" si="102"/>
        <v>3075</v>
      </c>
      <c r="EF57" s="25"/>
      <c r="EG57" s="25"/>
      <c r="EH57" s="25"/>
      <c r="EI57" s="25"/>
      <c r="EJ57" s="25"/>
      <c r="EK57" s="25"/>
      <c r="EL57" s="25"/>
      <c r="EM57" s="21">
        <f t="shared" si="28"/>
        <v>0</v>
      </c>
      <c r="EN57" s="21">
        <f t="shared" si="29"/>
        <v>0</v>
      </c>
    </row>
    <row r="58" spans="1:144" ht="17.25" customHeight="1" x14ac:dyDescent="0.25">
      <c r="A58" s="148"/>
      <c r="B58" s="150"/>
      <c r="C58" s="61" t="s">
        <v>183</v>
      </c>
      <c r="D58" s="25"/>
      <c r="E58" s="25"/>
      <c r="F58" s="25"/>
      <c r="G58" s="25"/>
      <c r="H58" s="25"/>
      <c r="I58" s="25"/>
      <c r="J58" s="25"/>
      <c r="K58" s="25"/>
      <c r="L58" s="25"/>
      <c r="M58" s="25"/>
      <c r="N58" s="25"/>
      <c r="O58" s="21">
        <f>SUM(D58:N58)</f>
        <v>0</v>
      </c>
      <c r="P58" s="25"/>
      <c r="Q58" s="25"/>
      <c r="R58" s="25">
        <v>2.0816750000000002</v>
      </c>
      <c r="S58" s="21">
        <f>SUM(P58:R58)</f>
        <v>2.0816750000000002</v>
      </c>
      <c r="T58" s="25">
        <v>5.1840000000000002</v>
      </c>
      <c r="U58" s="25">
        <v>5.1840000000000002</v>
      </c>
      <c r="V58" s="25">
        <v>5.1840000000000002</v>
      </c>
      <c r="W58" s="25">
        <v>5.2379800000000003</v>
      </c>
      <c r="X58" s="25">
        <v>5.2379769999999999</v>
      </c>
      <c r="Y58" s="21">
        <f>SUM(T58:X58)</f>
        <v>26.027957000000001</v>
      </c>
      <c r="Z58" s="21">
        <f t="shared" si="3"/>
        <v>28.109632000000001</v>
      </c>
      <c r="AA58" s="18"/>
      <c r="AB58" s="25"/>
      <c r="AC58" s="25"/>
      <c r="AD58" s="25"/>
      <c r="AE58" s="25"/>
      <c r="AF58" s="25"/>
      <c r="AG58" s="21">
        <f>SUM(AB58:AF58)</f>
        <v>0</v>
      </c>
      <c r="AH58" s="25"/>
      <c r="AI58" s="25"/>
      <c r="AJ58" s="25"/>
      <c r="AK58" s="25"/>
      <c r="AL58" s="25"/>
      <c r="AM58" s="21">
        <f>SUM(AH58:AL58)</f>
        <v>0</v>
      </c>
      <c r="AN58" s="25">
        <v>25</v>
      </c>
      <c r="AO58" s="25">
        <v>15</v>
      </c>
      <c r="AP58" s="25">
        <v>1.6683250000000003</v>
      </c>
      <c r="AQ58" s="25">
        <v>0</v>
      </c>
      <c r="AR58" s="25">
        <v>0</v>
      </c>
      <c r="AS58" s="21">
        <f>SUM(AN58:AR58)</f>
        <v>41.668325000000003</v>
      </c>
      <c r="AT58" s="25"/>
      <c r="AU58" s="25"/>
      <c r="AV58" s="25"/>
      <c r="AW58" s="25"/>
      <c r="AX58" s="25"/>
      <c r="AY58" s="21">
        <f>SUM(AT58:AX58)</f>
        <v>0</v>
      </c>
      <c r="AZ58" s="21">
        <f>SUM(AG58,AM58,AS58,AY58)</f>
        <v>41.668325000000003</v>
      </c>
      <c r="BA58" s="18"/>
      <c r="BB58" s="25"/>
      <c r="BC58" s="25"/>
      <c r="BD58" s="25"/>
      <c r="BE58" s="25"/>
      <c r="BF58" s="25"/>
      <c r="BG58" s="21">
        <f t="shared" si="142"/>
        <v>0</v>
      </c>
      <c r="BH58" s="25"/>
      <c r="BI58" s="25"/>
      <c r="BJ58" s="25"/>
      <c r="BK58" s="25"/>
      <c r="BL58" s="25"/>
      <c r="BM58" s="21">
        <f t="shared" si="9"/>
        <v>0</v>
      </c>
      <c r="BN58" s="25">
        <v>0</v>
      </c>
      <c r="BO58" s="25">
        <v>0</v>
      </c>
      <c r="BP58" s="25">
        <v>0</v>
      </c>
      <c r="BQ58" s="25">
        <v>0</v>
      </c>
      <c r="BR58" s="25">
        <v>0</v>
      </c>
      <c r="BS58" s="21">
        <f>SUM(BN58:BR58)</f>
        <v>0</v>
      </c>
      <c r="BT58" s="25"/>
      <c r="BU58" s="25"/>
      <c r="BV58" s="25"/>
      <c r="BW58" s="25"/>
      <c r="BX58" s="25"/>
      <c r="BY58" s="21">
        <f t="shared" si="11"/>
        <v>0</v>
      </c>
      <c r="BZ58" s="21">
        <f t="shared" si="96"/>
        <v>0</v>
      </c>
      <c r="CA58" s="18"/>
      <c r="CB58" s="25"/>
      <c r="CC58" s="25"/>
      <c r="CD58" s="25"/>
      <c r="CE58" s="25"/>
      <c r="CF58" s="25"/>
      <c r="CG58" s="25"/>
      <c r="CH58" s="21">
        <f>SUM(CB58:CG58)</f>
        <v>0</v>
      </c>
      <c r="CI58" s="25"/>
      <c r="CJ58" s="25"/>
      <c r="CK58" s="25"/>
      <c r="CL58" s="25"/>
      <c r="CM58" s="25"/>
      <c r="CN58" s="25"/>
      <c r="CO58" s="21">
        <f>SUM(CI58:CN58)</f>
        <v>0</v>
      </c>
      <c r="CP58" s="25"/>
      <c r="CQ58" s="25"/>
      <c r="CR58" s="25"/>
      <c r="CS58" s="25"/>
      <c r="CT58" s="25"/>
      <c r="CU58" s="21">
        <f t="shared" si="145"/>
        <v>0</v>
      </c>
      <c r="CV58" s="25">
        <v>12.71000000000001</v>
      </c>
      <c r="CW58" s="25"/>
      <c r="CX58" s="25"/>
      <c r="CY58" s="25"/>
      <c r="CZ58" s="25"/>
      <c r="DA58" s="21">
        <f t="shared" si="99"/>
        <v>12.71000000000001</v>
      </c>
      <c r="DB58" s="25"/>
      <c r="DC58" s="25"/>
      <c r="DD58" s="25"/>
      <c r="DE58" s="21">
        <f t="shared" si="31"/>
        <v>0</v>
      </c>
      <c r="DF58" s="25"/>
      <c r="DG58" s="25"/>
      <c r="DH58" s="25"/>
      <c r="DI58" s="25"/>
      <c r="DJ58" s="25"/>
      <c r="DK58" s="21">
        <f t="shared" si="146"/>
        <v>0</v>
      </c>
      <c r="DL58" s="21">
        <f t="shared" si="100"/>
        <v>12.71000000000001</v>
      </c>
      <c r="DM58" s="18"/>
      <c r="DN58" s="25"/>
      <c r="DO58" s="25"/>
      <c r="DP58" s="25"/>
      <c r="DQ58" s="21">
        <f t="shared" si="27"/>
        <v>0</v>
      </c>
      <c r="DR58" s="25"/>
      <c r="DS58" s="25"/>
      <c r="DT58" s="25"/>
      <c r="DU58" s="25"/>
      <c r="DV58" s="25"/>
      <c r="DW58" s="21">
        <f t="shared" si="101"/>
        <v>0</v>
      </c>
      <c r="DX58" s="25"/>
      <c r="DY58" s="25"/>
      <c r="DZ58" s="25"/>
      <c r="EA58" s="25"/>
      <c r="EB58" s="25"/>
      <c r="EC58" s="21">
        <f t="shared" si="147"/>
        <v>0</v>
      </c>
      <c r="ED58" s="21">
        <f t="shared" si="102"/>
        <v>0</v>
      </c>
      <c r="EF58" s="25"/>
      <c r="EG58" s="25"/>
      <c r="EH58" s="25"/>
      <c r="EI58" s="25"/>
      <c r="EJ58" s="25"/>
      <c r="EK58" s="25"/>
      <c r="EL58" s="25"/>
      <c r="EM58" s="21">
        <f t="shared" si="28"/>
        <v>0</v>
      </c>
      <c r="EN58" s="21">
        <f t="shared" si="29"/>
        <v>0</v>
      </c>
    </row>
    <row r="59" spans="1:144" x14ac:dyDescent="0.25">
      <c r="A59" s="26"/>
      <c r="B59" s="8" t="s">
        <v>65</v>
      </c>
      <c r="C59" s="61" t="s">
        <v>183</v>
      </c>
      <c r="D59" s="25"/>
      <c r="E59" s="25"/>
      <c r="F59" s="25"/>
      <c r="G59" s="25"/>
      <c r="H59" s="25"/>
      <c r="I59" s="25"/>
      <c r="J59" s="25"/>
      <c r="K59" s="25"/>
      <c r="L59" s="25"/>
      <c r="M59" s="25"/>
      <c r="N59" s="25"/>
      <c r="O59" s="21">
        <f t="shared" si="41"/>
        <v>0</v>
      </c>
      <c r="P59" s="25"/>
      <c r="Q59" s="25"/>
      <c r="R59" s="25"/>
      <c r="S59" s="21">
        <f t="shared" si="42"/>
        <v>0</v>
      </c>
      <c r="T59" s="25"/>
      <c r="U59" s="25"/>
      <c r="V59" s="25"/>
      <c r="W59" s="25"/>
      <c r="X59" s="25"/>
      <c r="Y59" s="21">
        <f t="shared" si="43"/>
        <v>0</v>
      </c>
      <c r="Z59" s="21">
        <f t="shared" si="3"/>
        <v>0</v>
      </c>
      <c r="AA59" s="20"/>
      <c r="AB59" s="25"/>
      <c r="AC59" s="25"/>
      <c r="AD59" s="25"/>
      <c r="AE59" s="25"/>
      <c r="AF59" s="25"/>
      <c r="AG59" s="21">
        <f t="shared" si="44"/>
        <v>0</v>
      </c>
      <c r="AH59" s="25"/>
      <c r="AI59" s="25"/>
      <c r="AJ59" s="25"/>
      <c r="AK59" s="25"/>
      <c r="AL59" s="25"/>
      <c r="AM59" s="21">
        <f t="shared" si="45"/>
        <v>0</v>
      </c>
      <c r="AN59" s="25"/>
      <c r="AO59" s="25"/>
      <c r="AP59" s="25"/>
      <c r="AQ59" s="25"/>
      <c r="AR59" s="25"/>
      <c r="AS59" s="21">
        <f t="shared" si="46"/>
        <v>0</v>
      </c>
      <c r="AT59" s="25"/>
      <c r="AU59" s="25"/>
      <c r="AV59" s="25"/>
      <c r="AW59" s="25"/>
      <c r="AX59" s="25"/>
      <c r="AY59" s="21">
        <f t="shared" si="47"/>
        <v>0</v>
      </c>
      <c r="AZ59" s="21">
        <f t="shared" si="48"/>
        <v>0</v>
      </c>
      <c r="BA59" s="20"/>
      <c r="BB59" s="25">
        <v>0.6</v>
      </c>
      <c r="BC59" s="25">
        <v>0.6</v>
      </c>
      <c r="BD59" s="25">
        <v>0.6</v>
      </c>
      <c r="BE59" s="25">
        <v>0.6</v>
      </c>
      <c r="BF59" s="25">
        <v>0.6</v>
      </c>
      <c r="BG59" s="21">
        <f t="shared" si="142"/>
        <v>3</v>
      </c>
      <c r="BH59" s="25"/>
      <c r="BI59" s="25"/>
      <c r="BJ59" s="25"/>
      <c r="BK59" s="25"/>
      <c r="BL59" s="25"/>
      <c r="BM59" s="21">
        <f t="shared" si="9"/>
        <v>0</v>
      </c>
      <c r="BN59" s="25"/>
      <c r="BO59" s="25"/>
      <c r="BP59" s="25"/>
      <c r="BQ59" s="25"/>
      <c r="BR59" s="25"/>
      <c r="BS59" s="21">
        <f t="shared" ref="BS59" si="160">SUM(BN59:BR59)</f>
        <v>0</v>
      </c>
      <c r="BT59" s="25"/>
      <c r="BU59" s="25"/>
      <c r="BV59" s="25"/>
      <c r="BW59" s="25"/>
      <c r="BX59" s="25"/>
      <c r="BY59" s="21">
        <f t="shared" si="11"/>
        <v>0</v>
      </c>
      <c r="BZ59" s="21">
        <f t="shared" si="96"/>
        <v>3</v>
      </c>
      <c r="CA59" s="20"/>
      <c r="CB59" s="25"/>
      <c r="CC59" s="25"/>
      <c r="CD59" s="25"/>
      <c r="CE59" s="25"/>
      <c r="CF59" s="25"/>
      <c r="CG59" s="25"/>
      <c r="CH59" s="21">
        <f t="shared" ref="CH59:CH76" si="161">SUM(CB59:CG59)</f>
        <v>0</v>
      </c>
      <c r="CI59" s="25"/>
      <c r="CJ59" s="25"/>
      <c r="CK59" s="25"/>
      <c r="CL59" s="25"/>
      <c r="CM59" s="25"/>
      <c r="CN59" s="25"/>
      <c r="CO59" s="21">
        <f t="shared" ref="CO59:CO76" si="162">SUM(CI59:CN59)</f>
        <v>0</v>
      </c>
      <c r="CP59" s="25"/>
      <c r="CQ59" s="25"/>
      <c r="CR59" s="25"/>
      <c r="CS59" s="25"/>
      <c r="CT59" s="25"/>
      <c r="CU59" s="21">
        <f t="shared" si="145"/>
        <v>0</v>
      </c>
      <c r="CV59" s="25">
        <v>1</v>
      </c>
      <c r="CW59" s="25"/>
      <c r="CX59" s="25"/>
      <c r="CY59" s="25"/>
      <c r="CZ59" s="25"/>
      <c r="DA59" s="21">
        <f t="shared" si="99"/>
        <v>1</v>
      </c>
      <c r="DB59" s="25"/>
      <c r="DC59" s="25"/>
      <c r="DD59" s="25"/>
      <c r="DE59" s="21">
        <f t="shared" si="31"/>
        <v>0</v>
      </c>
      <c r="DF59" s="25"/>
      <c r="DG59" s="25"/>
      <c r="DH59" s="25"/>
      <c r="DI59" s="25"/>
      <c r="DJ59" s="25"/>
      <c r="DK59" s="21">
        <f t="shared" si="146"/>
        <v>0</v>
      </c>
      <c r="DL59" s="21">
        <f t="shared" si="100"/>
        <v>1</v>
      </c>
      <c r="DM59" s="20"/>
      <c r="DN59" s="25"/>
      <c r="DO59" s="25"/>
      <c r="DP59" s="25"/>
      <c r="DQ59" s="21">
        <f t="shared" si="27"/>
        <v>0</v>
      </c>
      <c r="DR59" s="25"/>
      <c r="DS59" s="25"/>
      <c r="DT59" s="25"/>
      <c r="DU59" s="25"/>
      <c r="DV59" s="25"/>
      <c r="DW59" s="21">
        <f t="shared" si="101"/>
        <v>0</v>
      </c>
      <c r="DX59" s="25"/>
      <c r="DY59" s="25"/>
      <c r="DZ59" s="25"/>
      <c r="EA59" s="25"/>
      <c r="EB59" s="25"/>
      <c r="EC59" s="21">
        <f t="shared" si="147"/>
        <v>0</v>
      </c>
      <c r="ED59" s="21">
        <f t="shared" si="102"/>
        <v>0</v>
      </c>
      <c r="EF59" s="25"/>
      <c r="EG59" s="25"/>
      <c r="EH59" s="25"/>
      <c r="EI59" s="25"/>
      <c r="EJ59" s="25"/>
      <c r="EK59" s="25"/>
      <c r="EL59" s="25"/>
      <c r="EM59" s="21">
        <f t="shared" si="28"/>
        <v>0</v>
      </c>
      <c r="EN59" s="21">
        <f t="shared" si="29"/>
        <v>0</v>
      </c>
    </row>
    <row r="60" spans="1:144" x14ac:dyDescent="0.25">
      <c r="A60" s="84">
        <v>4</v>
      </c>
      <c r="B60" s="8" t="s">
        <v>202</v>
      </c>
      <c r="C60" s="61" t="s">
        <v>183</v>
      </c>
      <c r="D60" s="25"/>
      <c r="E60" s="25"/>
      <c r="F60" s="25"/>
      <c r="G60" s="25"/>
      <c r="H60" s="25"/>
      <c r="I60" s="25"/>
      <c r="J60" s="25"/>
      <c r="K60" s="25"/>
      <c r="L60" s="25"/>
      <c r="M60" s="25"/>
      <c r="N60" s="25"/>
      <c r="O60" s="21">
        <f>SUM(D60:N60)</f>
        <v>0</v>
      </c>
      <c r="P60" s="25"/>
      <c r="Q60" s="25"/>
      <c r="R60" s="25"/>
      <c r="S60" s="21">
        <f>SUM(P60:R60)</f>
        <v>0</v>
      </c>
      <c r="T60" s="25"/>
      <c r="U60" s="25"/>
      <c r="V60" s="25"/>
      <c r="W60" s="25"/>
      <c r="X60" s="25"/>
      <c r="Y60" s="21">
        <f>SUM(T60:X60)</f>
        <v>0</v>
      </c>
      <c r="Z60" s="21">
        <f t="shared" ref="Z60" si="163">SUM(O60,S60,Y60)</f>
        <v>0</v>
      </c>
      <c r="AA60" s="20"/>
      <c r="AB60" s="25"/>
      <c r="AC60" s="25"/>
      <c r="AD60" s="25"/>
      <c r="AE60" s="25"/>
      <c r="AF60" s="25"/>
      <c r="AG60" s="21">
        <f>SUM(AB60:AF60)</f>
        <v>0</v>
      </c>
      <c r="AH60" s="25"/>
      <c r="AI60" s="25"/>
      <c r="AJ60" s="25"/>
      <c r="AK60" s="25"/>
      <c r="AL60" s="25"/>
      <c r="AM60" s="21">
        <f>SUM(AH60:AL60)</f>
        <v>0</v>
      </c>
      <c r="AN60" s="25"/>
      <c r="AO60" s="25"/>
      <c r="AP60" s="25"/>
      <c r="AQ60" s="25"/>
      <c r="AR60" s="25"/>
      <c r="AS60" s="21">
        <f>SUM(AN60:AR60)</f>
        <v>0</v>
      </c>
      <c r="AT60" s="25"/>
      <c r="AU60" s="25"/>
      <c r="AV60" s="25"/>
      <c r="AW60" s="25"/>
      <c r="AX60" s="25"/>
      <c r="AY60" s="21">
        <f>SUM(AT60:AX60)</f>
        <v>0</v>
      </c>
      <c r="AZ60" s="21">
        <f t="shared" ref="AZ60" si="164">SUM(AG60,AM60,AS60,AY60)</f>
        <v>0</v>
      </c>
      <c r="BA60" s="20"/>
      <c r="BB60" s="25"/>
      <c r="BC60" s="25"/>
      <c r="BD60" s="25"/>
      <c r="BE60" s="25"/>
      <c r="BF60" s="25"/>
      <c r="BG60" s="21">
        <f t="shared" ref="BG60" si="165">SUM(BB60:BF60)</f>
        <v>0</v>
      </c>
      <c r="BH60" s="25"/>
      <c r="BI60" s="25"/>
      <c r="BJ60" s="25"/>
      <c r="BK60" s="25"/>
      <c r="BL60" s="25"/>
      <c r="BM60" s="21">
        <f t="shared" ref="BM60" si="166">SUM(BH60:BL60)</f>
        <v>0</v>
      </c>
      <c r="BN60" s="25"/>
      <c r="BO60" s="25"/>
      <c r="BP60" s="25"/>
      <c r="BQ60" s="25"/>
      <c r="BR60" s="25"/>
      <c r="BS60" s="21">
        <f>SUM(BN60:BR60)</f>
        <v>0</v>
      </c>
      <c r="BT60" s="25"/>
      <c r="BU60" s="25"/>
      <c r="BV60" s="25"/>
      <c r="BW60" s="25"/>
      <c r="BX60" s="25"/>
      <c r="BY60" s="21">
        <f t="shared" ref="BY60" si="167">SUM(BT60:BX60)</f>
        <v>0</v>
      </c>
      <c r="BZ60" s="21">
        <f t="shared" ref="BZ60" si="168">SUM(BG60,BM60,BS60,BY60)</f>
        <v>0</v>
      </c>
      <c r="CA60" s="20"/>
      <c r="CB60" s="25"/>
      <c r="CC60" s="25"/>
      <c r="CD60" s="25"/>
      <c r="CE60" s="25"/>
      <c r="CF60" s="25"/>
      <c r="CG60" s="25"/>
      <c r="CH60" s="21">
        <f>SUM(CB60:CG60)</f>
        <v>0</v>
      </c>
      <c r="CI60" s="25"/>
      <c r="CJ60" s="25"/>
      <c r="CK60" s="25"/>
      <c r="CL60" s="25"/>
      <c r="CM60" s="25"/>
      <c r="CN60" s="25"/>
      <c r="CO60" s="21">
        <f>SUM(CI60:CN60)</f>
        <v>0</v>
      </c>
      <c r="CP60" s="25"/>
      <c r="CQ60" s="25"/>
      <c r="CR60" s="25"/>
      <c r="CS60" s="25"/>
      <c r="CT60" s="25"/>
      <c r="CU60" s="21">
        <f t="shared" ref="CU60" si="169">SUM(CP60:CT60)</f>
        <v>0</v>
      </c>
      <c r="CV60" s="25"/>
      <c r="CW60" s="25">
        <v>2.3310000000000001E-2</v>
      </c>
      <c r="CX60" s="25"/>
      <c r="CY60" s="25"/>
      <c r="CZ60" s="25"/>
      <c r="DA60" s="21">
        <f t="shared" si="99"/>
        <v>2.3310000000000001E-2</v>
      </c>
      <c r="DB60" s="25"/>
      <c r="DC60" s="25"/>
      <c r="DD60" s="25"/>
      <c r="DE60" s="21">
        <f t="shared" ref="DE60" si="170">SUM(DB60:DD60)</f>
        <v>0</v>
      </c>
      <c r="DF60" s="25"/>
      <c r="DG60" s="25"/>
      <c r="DH60" s="25"/>
      <c r="DI60" s="25"/>
      <c r="DJ60" s="25"/>
      <c r="DK60" s="21">
        <f t="shared" ref="DK60" si="171">SUM(DF60:DJ60)</f>
        <v>0</v>
      </c>
      <c r="DL60" s="21">
        <f t="shared" si="100"/>
        <v>2.3310000000000001E-2</v>
      </c>
      <c r="DM60" s="20"/>
      <c r="DN60" s="25"/>
      <c r="DO60" s="25"/>
      <c r="DP60" s="25"/>
      <c r="DQ60" s="21">
        <f t="shared" si="27"/>
        <v>0</v>
      </c>
      <c r="DR60" s="25"/>
      <c r="DS60" s="25"/>
      <c r="DT60" s="25"/>
      <c r="DU60" s="25"/>
      <c r="DV60" s="25"/>
      <c r="DW60" s="21">
        <f t="shared" si="101"/>
        <v>0</v>
      </c>
      <c r="DX60" s="25"/>
      <c r="DY60" s="25"/>
      <c r="DZ60" s="25"/>
      <c r="EA60" s="25"/>
      <c r="EB60" s="25"/>
      <c r="EC60" s="21">
        <f t="shared" ref="EC60" si="172">SUM(DX60:EB60)</f>
        <v>0</v>
      </c>
      <c r="ED60" s="21">
        <f t="shared" si="102"/>
        <v>0</v>
      </c>
      <c r="EF60" s="25"/>
      <c r="EG60" s="25"/>
      <c r="EH60" s="25"/>
      <c r="EI60" s="25"/>
      <c r="EJ60" s="25"/>
      <c r="EK60" s="25"/>
      <c r="EL60" s="25"/>
      <c r="EM60" s="21">
        <f t="shared" si="28"/>
        <v>0</v>
      </c>
      <c r="EN60" s="21">
        <f t="shared" si="29"/>
        <v>0</v>
      </c>
    </row>
    <row r="61" spans="1:144" x14ac:dyDescent="0.25">
      <c r="A61" s="85"/>
      <c r="B61" s="8" t="s">
        <v>66</v>
      </c>
      <c r="C61" s="61" t="s">
        <v>183</v>
      </c>
      <c r="D61" s="25"/>
      <c r="E61" s="25"/>
      <c r="F61" s="25"/>
      <c r="G61" s="25"/>
      <c r="H61" s="25"/>
      <c r="I61" s="25"/>
      <c r="J61" s="25"/>
      <c r="K61" s="25"/>
      <c r="L61" s="25"/>
      <c r="M61" s="25"/>
      <c r="N61" s="25"/>
      <c r="O61" s="21">
        <f>SUM(D61:N61)</f>
        <v>0</v>
      </c>
      <c r="P61" s="25"/>
      <c r="Q61" s="25"/>
      <c r="R61" s="25"/>
      <c r="S61" s="21">
        <f>SUM(P61:R61)</f>
        <v>0</v>
      </c>
      <c r="T61" s="25"/>
      <c r="U61" s="25"/>
      <c r="V61" s="25"/>
      <c r="W61" s="25"/>
      <c r="X61" s="25"/>
      <c r="Y61" s="21">
        <f>SUM(T61:X61)</f>
        <v>0</v>
      </c>
      <c r="Z61" s="21">
        <f t="shared" si="3"/>
        <v>0</v>
      </c>
      <c r="AA61" s="20"/>
      <c r="AB61" s="25"/>
      <c r="AC61" s="25"/>
      <c r="AD61" s="25"/>
      <c r="AE61" s="25"/>
      <c r="AF61" s="25"/>
      <c r="AG61" s="21">
        <f>SUM(AB61:AF61)</f>
        <v>0</v>
      </c>
      <c r="AH61" s="25"/>
      <c r="AI61" s="25"/>
      <c r="AJ61" s="25"/>
      <c r="AK61" s="25"/>
      <c r="AL61" s="25"/>
      <c r="AM61" s="21">
        <f>SUM(AH61:AL61)</f>
        <v>0</v>
      </c>
      <c r="AN61" s="25"/>
      <c r="AO61" s="25"/>
      <c r="AP61" s="25"/>
      <c r="AQ61" s="25"/>
      <c r="AR61" s="25"/>
      <c r="AS61" s="21">
        <f>SUM(AN61:AR61)</f>
        <v>0</v>
      </c>
      <c r="AT61" s="25"/>
      <c r="AU61" s="25"/>
      <c r="AV61" s="25"/>
      <c r="AW61" s="25"/>
      <c r="AX61" s="25"/>
      <c r="AY61" s="21">
        <f>SUM(AT61:AX61)</f>
        <v>0</v>
      </c>
      <c r="AZ61" s="21">
        <f t="shared" si="48"/>
        <v>0</v>
      </c>
      <c r="BA61" s="20"/>
      <c r="BB61" s="25"/>
      <c r="BC61" s="25"/>
      <c r="BD61" s="25"/>
      <c r="BE61" s="25"/>
      <c r="BF61" s="25"/>
      <c r="BG61" s="21">
        <f t="shared" si="142"/>
        <v>0</v>
      </c>
      <c r="BH61" s="25"/>
      <c r="BI61" s="25"/>
      <c r="BJ61" s="25"/>
      <c r="BK61" s="25"/>
      <c r="BL61" s="25"/>
      <c r="BM61" s="21">
        <f t="shared" si="9"/>
        <v>0</v>
      </c>
      <c r="BN61" s="25"/>
      <c r="BO61" s="25"/>
      <c r="BP61" s="25"/>
      <c r="BQ61" s="25"/>
      <c r="BR61" s="25"/>
      <c r="BS61" s="21">
        <f>SUM(BN61:BR61)</f>
        <v>0</v>
      </c>
      <c r="BT61" s="25"/>
      <c r="BU61" s="25"/>
      <c r="BV61" s="25"/>
      <c r="BW61" s="25"/>
      <c r="BX61" s="25"/>
      <c r="BY61" s="21">
        <f t="shared" si="11"/>
        <v>0</v>
      </c>
      <c r="BZ61" s="21">
        <f t="shared" si="96"/>
        <v>0</v>
      </c>
      <c r="CA61" s="20"/>
      <c r="CB61" s="25"/>
      <c r="CC61" s="25"/>
      <c r="CD61" s="25"/>
      <c r="CE61" s="25"/>
      <c r="CF61" s="25"/>
      <c r="CG61" s="25"/>
      <c r="CH61" s="21">
        <f>SUM(CB61:CG61)</f>
        <v>0</v>
      </c>
      <c r="CI61" s="25"/>
      <c r="CJ61" s="25"/>
      <c r="CK61" s="25"/>
      <c r="CL61" s="25"/>
      <c r="CM61" s="25"/>
      <c r="CN61" s="25"/>
      <c r="CO61" s="21">
        <f>SUM(CI61:CN61)</f>
        <v>0</v>
      </c>
      <c r="CP61" s="25"/>
      <c r="CQ61" s="25"/>
      <c r="CR61" s="25"/>
      <c r="CS61" s="25"/>
      <c r="CT61" s="25"/>
      <c r="CU61" s="21">
        <f t="shared" si="145"/>
        <v>0</v>
      </c>
      <c r="CV61" s="25">
        <v>1.1000000000000001</v>
      </c>
      <c r="CW61" s="25"/>
      <c r="CX61" s="25">
        <v>0.1</v>
      </c>
      <c r="CY61" s="25"/>
      <c r="CZ61" s="25"/>
      <c r="DA61" s="21">
        <f t="shared" si="99"/>
        <v>1.2000000000000002</v>
      </c>
      <c r="DB61" s="25"/>
      <c r="DC61" s="25"/>
      <c r="DD61" s="25"/>
      <c r="DE61" s="21">
        <f t="shared" si="31"/>
        <v>0</v>
      </c>
      <c r="DF61" s="25"/>
      <c r="DG61" s="25"/>
      <c r="DH61" s="25"/>
      <c r="DI61" s="25"/>
      <c r="DJ61" s="25"/>
      <c r="DK61" s="21">
        <f t="shared" si="146"/>
        <v>0</v>
      </c>
      <c r="DL61" s="21">
        <f t="shared" si="100"/>
        <v>1.2000000000000002</v>
      </c>
      <c r="DM61" s="20"/>
      <c r="DN61" s="25"/>
      <c r="DO61" s="25"/>
      <c r="DP61" s="25"/>
      <c r="DQ61" s="21">
        <f t="shared" si="27"/>
        <v>0</v>
      </c>
      <c r="DR61" s="25"/>
      <c r="DS61" s="25"/>
      <c r="DT61" s="25"/>
      <c r="DU61" s="25"/>
      <c r="DV61" s="25"/>
      <c r="DW61" s="21">
        <f t="shared" si="101"/>
        <v>0</v>
      </c>
      <c r="DX61" s="25"/>
      <c r="DY61" s="25"/>
      <c r="DZ61" s="25"/>
      <c r="EA61" s="25"/>
      <c r="EB61" s="25"/>
      <c r="EC61" s="21">
        <f t="shared" si="147"/>
        <v>0</v>
      </c>
      <c r="ED61" s="21">
        <f t="shared" si="102"/>
        <v>0</v>
      </c>
      <c r="EF61" s="25"/>
      <c r="EG61" s="25"/>
      <c r="EH61" s="25"/>
      <c r="EI61" s="25"/>
      <c r="EJ61" s="25"/>
      <c r="EK61" s="25"/>
      <c r="EL61" s="25"/>
      <c r="EM61" s="21">
        <f t="shared" si="28"/>
        <v>0</v>
      </c>
      <c r="EN61" s="21">
        <f t="shared" si="29"/>
        <v>0</v>
      </c>
    </row>
    <row r="62" spans="1:144" x14ac:dyDescent="0.25">
      <c r="A62" s="85"/>
      <c r="B62" s="8" t="s">
        <v>67</v>
      </c>
      <c r="C62" s="61" t="s">
        <v>182</v>
      </c>
      <c r="D62" s="25"/>
      <c r="E62" s="25"/>
      <c r="F62" s="25"/>
      <c r="G62" s="25"/>
      <c r="H62" s="25"/>
      <c r="I62" s="25"/>
      <c r="J62" s="25"/>
      <c r="K62" s="25"/>
      <c r="L62" s="25"/>
      <c r="M62" s="25"/>
      <c r="N62" s="25"/>
      <c r="O62" s="21">
        <f>SUM(D62:N62)</f>
        <v>0</v>
      </c>
      <c r="P62" s="25"/>
      <c r="Q62" s="25"/>
      <c r="R62" s="25"/>
      <c r="S62" s="21">
        <f>SUM(P62:R62)</f>
        <v>0</v>
      </c>
      <c r="T62" s="25"/>
      <c r="U62" s="25"/>
      <c r="V62" s="25"/>
      <c r="W62" s="25"/>
      <c r="X62" s="25"/>
      <c r="Y62" s="21">
        <f>SUM(T62:X62)</f>
        <v>0</v>
      </c>
      <c r="Z62" s="21">
        <f t="shared" ref="Z62" si="173">SUM(O62,S62,Y62)</f>
        <v>0</v>
      </c>
      <c r="AA62" s="20"/>
      <c r="AB62" s="25"/>
      <c r="AC62" s="25"/>
      <c r="AD62" s="25"/>
      <c r="AE62" s="25"/>
      <c r="AF62" s="25"/>
      <c r="AG62" s="21">
        <f>SUM(AB62:AF62)</f>
        <v>0</v>
      </c>
      <c r="AH62" s="25"/>
      <c r="AI62" s="25"/>
      <c r="AJ62" s="25"/>
      <c r="AK62" s="25"/>
      <c r="AL62" s="25"/>
      <c r="AM62" s="21">
        <f>SUM(AH62:AL62)</f>
        <v>0</v>
      </c>
      <c r="AN62" s="25"/>
      <c r="AO62" s="25"/>
      <c r="AP62" s="25"/>
      <c r="AQ62" s="25"/>
      <c r="AR62" s="25"/>
      <c r="AS62" s="21">
        <f>SUM(AN62:AR62)</f>
        <v>0</v>
      </c>
      <c r="AT62" s="25"/>
      <c r="AU62" s="25"/>
      <c r="AV62" s="25"/>
      <c r="AW62" s="25"/>
      <c r="AX62" s="25"/>
      <c r="AY62" s="21">
        <f>SUM(AT62:AX62)</f>
        <v>0</v>
      </c>
      <c r="AZ62" s="21">
        <f t="shared" si="48"/>
        <v>0</v>
      </c>
      <c r="BA62" s="20"/>
      <c r="BB62" s="25"/>
      <c r="BC62" s="25"/>
      <c r="BD62" s="25"/>
      <c r="BE62" s="25"/>
      <c r="BF62" s="25"/>
      <c r="BG62" s="21">
        <f t="shared" si="142"/>
        <v>0</v>
      </c>
      <c r="BH62" s="25"/>
      <c r="BI62" s="25"/>
      <c r="BJ62" s="25"/>
      <c r="BK62" s="25"/>
      <c r="BL62" s="25"/>
      <c r="BM62" s="21">
        <f t="shared" ref="BM62" si="174">SUM(BH62:BL62)</f>
        <v>0</v>
      </c>
      <c r="BN62" s="25"/>
      <c r="BO62" s="25"/>
      <c r="BP62" s="25"/>
      <c r="BQ62" s="25"/>
      <c r="BR62" s="25"/>
      <c r="BS62" s="21">
        <f>SUM(BN62:BR62)</f>
        <v>0</v>
      </c>
      <c r="BT62" s="25"/>
      <c r="BU62" s="25"/>
      <c r="BV62" s="25"/>
      <c r="BW62" s="25"/>
      <c r="BX62" s="25"/>
      <c r="BY62" s="21">
        <f t="shared" ref="BY62" si="175">SUM(BT62:BX62)</f>
        <v>0</v>
      </c>
      <c r="BZ62" s="21">
        <f t="shared" si="96"/>
        <v>0</v>
      </c>
      <c r="CA62" s="20"/>
      <c r="CB62" s="25"/>
      <c r="CC62" s="25"/>
      <c r="CD62" s="25"/>
      <c r="CE62" s="25"/>
      <c r="CF62" s="25"/>
      <c r="CG62" s="25"/>
      <c r="CH62" s="21">
        <f>SUM(CB62:CG62)</f>
        <v>0</v>
      </c>
      <c r="CI62" s="25"/>
      <c r="CJ62" s="25"/>
      <c r="CK62" s="25"/>
      <c r="CL62" s="25"/>
      <c r="CM62" s="25"/>
      <c r="CN62" s="25"/>
      <c r="CO62" s="21">
        <f>SUM(CI62:CN62)</f>
        <v>0</v>
      </c>
      <c r="CP62" s="25"/>
      <c r="CQ62" s="25"/>
      <c r="CR62" s="25"/>
      <c r="CS62" s="25"/>
      <c r="CT62" s="25"/>
      <c r="CU62" s="21">
        <f t="shared" si="145"/>
        <v>0</v>
      </c>
      <c r="CV62" s="25">
        <v>0.75</v>
      </c>
      <c r="CW62" s="25"/>
      <c r="CX62" s="25"/>
      <c r="CY62" s="25"/>
      <c r="CZ62" s="25"/>
      <c r="DA62" s="21">
        <f t="shared" si="99"/>
        <v>0.75</v>
      </c>
      <c r="DB62" s="25"/>
      <c r="DC62" s="25"/>
      <c r="DD62" s="25"/>
      <c r="DE62" s="21">
        <f t="shared" si="31"/>
        <v>0</v>
      </c>
      <c r="DF62" s="25"/>
      <c r="DG62" s="25"/>
      <c r="DH62" s="25"/>
      <c r="DI62" s="25"/>
      <c r="DJ62" s="25"/>
      <c r="DK62" s="21">
        <f t="shared" si="146"/>
        <v>0</v>
      </c>
      <c r="DL62" s="21">
        <f t="shared" si="100"/>
        <v>0.75</v>
      </c>
      <c r="DM62" s="20"/>
      <c r="DN62" s="25"/>
      <c r="DO62" s="25"/>
      <c r="DP62" s="25"/>
      <c r="DQ62" s="21">
        <f t="shared" si="27"/>
        <v>0</v>
      </c>
      <c r="DR62" s="25"/>
      <c r="DS62" s="25"/>
      <c r="DT62" s="25"/>
      <c r="DU62" s="25"/>
      <c r="DV62" s="25"/>
      <c r="DW62" s="21">
        <f t="shared" si="101"/>
        <v>0</v>
      </c>
      <c r="DX62" s="25"/>
      <c r="DY62" s="25"/>
      <c r="DZ62" s="25"/>
      <c r="EA62" s="25"/>
      <c r="EB62" s="25"/>
      <c r="EC62" s="21">
        <f t="shared" si="147"/>
        <v>0</v>
      </c>
      <c r="ED62" s="21">
        <f t="shared" si="102"/>
        <v>0</v>
      </c>
      <c r="EF62" s="25"/>
      <c r="EG62" s="25"/>
      <c r="EH62" s="25"/>
      <c r="EI62" s="25"/>
      <c r="EJ62" s="25"/>
      <c r="EK62" s="25"/>
      <c r="EL62" s="25"/>
      <c r="EM62" s="21">
        <f t="shared" si="28"/>
        <v>0</v>
      </c>
      <c r="EN62" s="21">
        <f t="shared" si="29"/>
        <v>0</v>
      </c>
    </row>
    <row r="63" spans="1:144" x14ac:dyDescent="0.25">
      <c r="A63"/>
      <c r="B63" s="8" t="s">
        <v>68</v>
      </c>
      <c r="C63" s="61" t="s">
        <v>182</v>
      </c>
      <c r="D63" s="25"/>
      <c r="E63" s="25"/>
      <c r="F63" s="25"/>
      <c r="G63" s="25"/>
      <c r="H63" s="25"/>
      <c r="I63" s="25"/>
      <c r="J63" s="25"/>
      <c r="K63" s="25"/>
      <c r="L63" s="25"/>
      <c r="M63" s="25"/>
      <c r="N63" s="25"/>
      <c r="O63" s="21">
        <f t="shared" si="41"/>
        <v>0</v>
      </c>
      <c r="P63" s="25"/>
      <c r="Q63" s="25"/>
      <c r="R63" s="25"/>
      <c r="S63" s="21">
        <f t="shared" si="42"/>
        <v>0</v>
      </c>
      <c r="T63" s="25"/>
      <c r="U63" s="25"/>
      <c r="V63" s="25"/>
      <c r="W63" s="25"/>
      <c r="X63" s="25"/>
      <c r="Y63" s="21">
        <f t="shared" si="43"/>
        <v>0</v>
      </c>
      <c r="Z63" s="21">
        <f t="shared" si="3"/>
        <v>0</v>
      </c>
      <c r="AA63" s="20"/>
      <c r="AB63" s="25"/>
      <c r="AC63" s="25"/>
      <c r="AD63" s="25"/>
      <c r="AE63" s="25"/>
      <c r="AF63" s="25"/>
      <c r="AG63" s="21">
        <f t="shared" si="44"/>
        <v>0</v>
      </c>
      <c r="AH63" s="25"/>
      <c r="AI63" s="25"/>
      <c r="AJ63" s="25"/>
      <c r="AK63" s="25"/>
      <c r="AL63" s="25"/>
      <c r="AM63" s="21">
        <f t="shared" si="45"/>
        <v>0</v>
      </c>
      <c r="AN63" s="25"/>
      <c r="AO63" s="25"/>
      <c r="AP63" s="25"/>
      <c r="AQ63" s="25"/>
      <c r="AR63" s="25"/>
      <c r="AS63" s="21">
        <f t="shared" si="46"/>
        <v>0</v>
      </c>
      <c r="AT63" s="25"/>
      <c r="AU63" s="25"/>
      <c r="AV63" s="25"/>
      <c r="AW63" s="25"/>
      <c r="AX63" s="25"/>
      <c r="AY63" s="21">
        <f t="shared" si="47"/>
        <v>0</v>
      </c>
      <c r="AZ63" s="21">
        <f t="shared" si="48"/>
        <v>0</v>
      </c>
      <c r="BA63" s="20"/>
      <c r="BB63" s="25"/>
      <c r="BC63" s="25"/>
      <c r="BD63" s="25"/>
      <c r="BE63" s="25"/>
      <c r="BF63" s="25"/>
      <c r="BG63" s="21">
        <f t="shared" si="142"/>
        <v>0</v>
      </c>
      <c r="BH63" s="25"/>
      <c r="BI63" s="25"/>
      <c r="BJ63" s="25"/>
      <c r="BK63" s="25"/>
      <c r="BL63" s="25"/>
      <c r="BM63" s="21">
        <f t="shared" si="9"/>
        <v>0</v>
      </c>
      <c r="BN63" s="25"/>
      <c r="BO63" s="25"/>
      <c r="BP63" s="25"/>
      <c r="BQ63" s="25"/>
      <c r="BR63" s="25"/>
      <c r="BS63" s="21">
        <f t="shared" ref="BS63:BS66" si="176">SUM(BN63:BR63)</f>
        <v>0</v>
      </c>
      <c r="BT63" s="25"/>
      <c r="BU63" s="25"/>
      <c r="BV63" s="25"/>
      <c r="BW63" s="25"/>
      <c r="BX63" s="25"/>
      <c r="BY63" s="21">
        <f t="shared" si="11"/>
        <v>0</v>
      </c>
      <c r="BZ63" s="21">
        <f t="shared" si="96"/>
        <v>0</v>
      </c>
      <c r="CA63" s="20"/>
      <c r="CB63" s="25">
        <v>0.1</v>
      </c>
      <c r="CC63" s="25"/>
      <c r="CD63" s="25">
        <v>0.15</v>
      </c>
      <c r="CE63" s="25">
        <v>0.4</v>
      </c>
      <c r="CF63" s="25"/>
      <c r="CG63" s="25"/>
      <c r="CH63" s="21">
        <f t="shared" si="161"/>
        <v>0.65</v>
      </c>
      <c r="CI63" s="25"/>
      <c r="CJ63" s="25"/>
      <c r="CK63" s="25"/>
      <c r="CL63" s="25"/>
      <c r="CM63" s="25"/>
      <c r="CN63" s="25"/>
      <c r="CO63" s="21">
        <f t="shared" si="162"/>
        <v>0</v>
      </c>
      <c r="CP63" s="25"/>
      <c r="CQ63" s="25"/>
      <c r="CR63" s="25"/>
      <c r="CS63" s="25"/>
      <c r="CT63" s="25"/>
      <c r="CU63" s="21">
        <f t="shared" si="145"/>
        <v>0</v>
      </c>
      <c r="CV63" s="25">
        <v>0.67812499999999998</v>
      </c>
      <c r="CW63" s="25">
        <v>0.3</v>
      </c>
      <c r="CX63" s="25"/>
      <c r="CY63" s="25"/>
      <c r="CZ63" s="25"/>
      <c r="DA63" s="21">
        <f t="shared" si="99"/>
        <v>0.97812499999999991</v>
      </c>
      <c r="DB63" s="25"/>
      <c r="DC63" s="25"/>
      <c r="DD63" s="25"/>
      <c r="DE63" s="21">
        <f t="shared" si="31"/>
        <v>0</v>
      </c>
      <c r="DF63" s="25"/>
      <c r="DG63" s="25"/>
      <c r="DH63" s="25"/>
      <c r="DI63" s="25"/>
      <c r="DJ63" s="25"/>
      <c r="DK63" s="21">
        <f t="shared" si="146"/>
        <v>0</v>
      </c>
      <c r="DL63" s="21">
        <f t="shared" si="100"/>
        <v>1.6281249999999998</v>
      </c>
      <c r="DM63" s="20"/>
      <c r="DN63" s="25"/>
      <c r="DO63" s="25"/>
      <c r="DP63" s="25"/>
      <c r="DQ63" s="21">
        <f t="shared" si="27"/>
        <v>0</v>
      </c>
      <c r="DR63" s="25"/>
      <c r="DS63" s="25"/>
      <c r="DT63" s="25"/>
      <c r="DU63" s="25"/>
      <c r="DV63" s="25"/>
      <c r="DW63" s="21">
        <f t="shared" si="101"/>
        <v>0</v>
      </c>
      <c r="DX63" s="25"/>
      <c r="DY63" s="25"/>
      <c r="DZ63" s="25"/>
      <c r="EA63" s="25"/>
      <c r="EB63" s="25"/>
      <c r="EC63" s="21">
        <f t="shared" si="147"/>
        <v>0</v>
      </c>
      <c r="ED63" s="21">
        <f t="shared" si="102"/>
        <v>0</v>
      </c>
      <c r="EF63" s="25"/>
      <c r="EG63" s="25"/>
      <c r="EH63" s="25"/>
      <c r="EI63" s="25"/>
      <c r="EJ63" s="25"/>
      <c r="EK63" s="25"/>
      <c r="EL63" s="25"/>
      <c r="EM63" s="21">
        <f t="shared" si="28"/>
        <v>0</v>
      </c>
      <c r="EN63" s="21">
        <f t="shared" si="29"/>
        <v>0</v>
      </c>
    </row>
    <row r="64" spans="1:144" x14ac:dyDescent="0.25">
      <c r="A64" s="26"/>
      <c r="B64" s="8" t="s">
        <v>69</v>
      </c>
      <c r="C64" s="61" t="s">
        <v>183</v>
      </c>
      <c r="D64" s="25"/>
      <c r="E64" s="25"/>
      <c r="F64" s="25"/>
      <c r="G64" s="25"/>
      <c r="H64" s="25"/>
      <c r="I64" s="25"/>
      <c r="J64" s="25"/>
      <c r="K64" s="25"/>
      <c r="L64" s="25"/>
      <c r="M64" s="25"/>
      <c r="N64" s="25"/>
      <c r="O64" s="21">
        <f t="shared" si="41"/>
        <v>0</v>
      </c>
      <c r="P64" s="25"/>
      <c r="Q64" s="25"/>
      <c r="R64" s="25"/>
      <c r="S64" s="21">
        <f t="shared" si="42"/>
        <v>0</v>
      </c>
      <c r="T64" s="25"/>
      <c r="U64" s="25"/>
      <c r="V64" s="25"/>
      <c r="W64" s="25"/>
      <c r="X64" s="25"/>
      <c r="Y64" s="21">
        <f t="shared" si="43"/>
        <v>0</v>
      </c>
      <c r="Z64" s="21">
        <f t="shared" si="3"/>
        <v>0</v>
      </c>
      <c r="AA64" s="20"/>
      <c r="AB64" s="25"/>
      <c r="AC64" s="25"/>
      <c r="AD64" s="25"/>
      <c r="AE64" s="25"/>
      <c r="AF64" s="25"/>
      <c r="AG64" s="21">
        <f t="shared" si="44"/>
        <v>0</v>
      </c>
      <c r="AH64" s="25"/>
      <c r="AI64" s="25"/>
      <c r="AJ64" s="25"/>
      <c r="AK64" s="25"/>
      <c r="AL64" s="25"/>
      <c r="AM64" s="21">
        <f t="shared" si="45"/>
        <v>0</v>
      </c>
      <c r="AN64" s="25"/>
      <c r="AO64" s="25"/>
      <c r="AP64" s="25"/>
      <c r="AQ64" s="25"/>
      <c r="AR64" s="25"/>
      <c r="AS64" s="21">
        <f t="shared" si="46"/>
        <v>0</v>
      </c>
      <c r="AT64" s="25"/>
      <c r="AU64" s="25"/>
      <c r="AV64" s="25"/>
      <c r="AW64" s="25"/>
      <c r="AX64" s="25"/>
      <c r="AY64" s="21">
        <f t="shared" si="47"/>
        <v>0</v>
      </c>
      <c r="AZ64" s="21">
        <f t="shared" si="48"/>
        <v>0</v>
      </c>
      <c r="BA64" s="20"/>
      <c r="BB64" s="25">
        <v>2</v>
      </c>
      <c r="BC64" s="25">
        <v>2</v>
      </c>
      <c r="BD64" s="25">
        <v>2</v>
      </c>
      <c r="BE64" s="25">
        <v>2</v>
      </c>
      <c r="BF64" s="25">
        <v>1.8789258200000001</v>
      </c>
      <c r="BG64" s="21">
        <f t="shared" si="142"/>
        <v>9.8789258199999992</v>
      </c>
      <c r="BH64" s="25"/>
      <c r="BI64" s="25"/>
      <c r="BJ64" s="25"/>
      <c r="BK64" s="25"/>
      <c r="BL64" s="25"/>
      <c r="BM64" s="21">
        <f t="shared" si="9"/>
        <v>0</v>
      </c>
      <c r="BN64" s="25"/>
      <c r="BO64" s="25"/>
      <c r="BP64" s="25"/>
      <c r="BQ64" s="25"/>
      <c r="BR64" s="25"/>
      <c r="BS64" s="21">
        <f t="shared" si="176"/>
        <v>0</v>
      </c>
      <c r="BT64" s="25"/>
      <c r="BU64" s="25"/>
      <c r="BV64" s="25"/>
      <c r="BW64" s="25"/>
      <c r="BX64" s="25"/>
      <c r="BY64" s="21">
        <f t="shared" si="11"/>
        <v>0</v>
      </c>
      <c r="BZ64" s="21">
        <f t="shared" si="96"/>
        <v>9.8789258199999992</v>
      </c>
      <c r="CA64" s="20"/>
      <c r="CB64" s="25">
        <v>2</v>
      </c>
      <c r="CC64" s="25">
        <v>2</v>
      </c>
      <c r="CD64" s="25">
        <v>2</v>
      </c>
      <c r="CE64" s="25">
        <v>2</v>
      </c>
      <c r="CF64" s="25">
        <v>2</v>
      </c>
      <c r="CG64" s="25"/>
      <c r="CH64" s="21">
        <f t="shared" si="161"/>
        <v>10</v>
      </c>
      <c r="CI64" s="25"/>
      <c r="CJ64" s="25"/>
      <c r="CK64" s="25"/>
      <c r="CL64" s="25"/>
      <c r="CM64" s="25"/>
      <c r="CN64" s="25"/>
      <c r="CO64" s="21">
        <f t="shared" si="162"/>
        <v>0</v>
      </c>
      <c r="CP64" s="25"/>
      <c r="CQ64" s="25"/>
      <c r="CR64" s="25"/>
      <c r="CS64" s="25"/>
      <c r="CT64" s="25"/>
      <c r="CU64" s="21">
        <f t="shared" si="145"/>
        <v>0</v>
      </c>
      <c r="CV64" s="25">
        <v>10</v>
      </c>
      <c r="CW64" s="25"/>
      <c r="CX64" s="25"/>
      <c r="CY64" s="25"/>
      <c r="CZ64" s="25"/>
      <c r="DA64" s="21">
        <f t="shared" si="99"/>
        <v>10</v>
      </c>
      <c r="DB64" s="25"/>
      <c r="DC64" s="25"/>
      <c r="DD64" s="25"/>
      <c r="DE64" s="21">
        <f t="shared" si="31"/>
        <v>0</v>
      </c>
      <c r="DF64" s="25"/>
      <c r="DG64" s="25"/>
      <c r="DH64" s="25"/>
      <c r="DI64" s="25"/>
      <c r="DJ64" s="25"/>
      <c r="DK64" s="21">
        <f t="shared" si="146"/>
        <v>0</v>
      </c>
      <c r="DL64" s="21">
        <f t="shared" si="100"/>
        <v>20</v>
      </c>
      <c r="DM64" s="20"/>
      <c r="DN64" s="25"/>
      <c r="DO64" s="25"/>
      <c r="DP64" s="25"/>
      <c r="DQ64" s="21">
        <f t="shared" si="27"/>
        <v>0</v>
      </c>
      <c r="DR64" s="25"/>
      <c r="DS64" s="25"/>
      <c r="DT64" s="25"/>
      <c r="DU64" s="25"/>
      <c r="DV64" s="25"/>
      <c r="DW64" s="21">
        <f t="shared" si="101"/>
        <v>0</v>
      </c>
      <c r="DX64" s="25"/>
      <c r="DY64" s="25"/>
      <c r="DZ64" s="25"/>
      <c r="EA64" s="25"/>
      <c r="EB64" s="25"/>
      <c r="EC64" s="21">
        <f t="shared" si="147"/>
        <v>0</v>
      </c>
      <c r="ED64" s="21">
        <f t="shared" si="102"/>
        <v>0</v>
      </c>
      <c r="EF64" s="25"/>
      <c r="EG64" s="25"/>
      <c r="EH64" s="25"/>
      <c r="EI64" s="25"/>
      <c r="EJ64" s="25"/>
      <c r="EK64" s="25"/>
      <c r="EL64" s="25"/>
      <c r="EM64" s="21">
        <f t="shared" si="28"/>
        <v>0</v>
      </c>
      <c r="EN64" s="21">
        <f t="shared" si="29"/>
        <v>0</v>
      </c>
    </row>
    <row r="65" spans="1:144" x14ac:dyDescent="0.25">
      <c r="A65" s="84">
        <v>4</v>
      </c>
      <c r="B65" s="8" t="s">
        <v>70</v>
      </c>
      <c r="C65" s="61" t="s">
        <v>183</v>
      </c>
      <c r="D65" s="25"/>
      <c r="E65" s="25"/>
      <c r="F65" s="25"/>
      <c r="G65" s="25"/>
      <c r="H65" s="25"/>
      <c r="I65" s="25"/>
      <c r="J65" s="25"/>
      <c r="K65" s="25"/>
      <c r="L65" s="25"/>
      <c r="M65" s="25"/>
      <c r="N65" s="25">
        <v>0.4</v>
      </c>
      <c r="O65" s="21">
        <f t="shared" si="41"/>
        <v>0.4</v>
      </c>
      <c r="P65" s="25"/>
      <c r="Q65" s="25"/>
      <c r="R65" s="25"/>
      <c r="S65" s="21">
        <f t="shared" si="42"/>
        <v>0</v>
      </c>
      <c r="T65" s="25"/>
      <c r="U65" s="25"/>
      <c r="V65" s="25"/>
      <c r="W65" s="25"/>
      <c r="X65" s="25"/>
      <c r="Y65" s="21">
        <f t="shared" si="43"/>
        <v>0</v>
      </c>
      <c r="Z65" s="21">
        <f t="shared" si="3"/>
        <v>0.4</v>
      </c>
      <c r="AA65" s="20"/>
      <c r="AB65" s="25">
        <v>0.3</v>
      </c>
      <c r="AC65" s="25">
        <v>0.3</v>
      </c>
      <c r="AD65" s="25">
        <v>1</v>
      </c>
      <c r="AE65" s="25">
        <v>1</v>
      </c>
      <c r="AF65" s="25">
        <v>4</v>
      </c>
      <c r="AG65" s="21">
        <f t="shared" si="44"/>
        <v>6.6</v>
      </c>
      <c r="AH65" s="25"/>
      <c r="AI65" s="25"/>
      <c r="AJ65" s="25"/>
      <c r="AK65" s="25"/>
      <c r="AL65" s="25"/>
      <c r="AM65" s="21">
        <f t="shared" si="45"/>
        <v>0</v>
      </c>
      <c r="AN65" s="25"/>
      <c r="AO65" s="25"/>
      <c r="AP65" s="25"/>
      <c r="AQ65" s="25"/>
      <c r="AR65" s="25"/>
      <c r="AS65" s="21">
        <f t="shared" si="46"/>
        <v>0</v>
      </c>
      <c r="AT65" s="25"/>
      <c r="AU65" s="25"/>
      <c r="AV65" s="25"/>
      <c r="AW65" s="25"/>
      <c r="AX65" s="25"/>
      <c r="AY65" s="21">
        <f t="shared" si="47"/>
        <v>0</v>
      </c>
      <c r="AZ65" s="21">
        <f t="shared" si="48"/>
        <v>6.6</v>
      </c>
      <c r="BA65" s="20"/>
      <c r="BB65" s="25">
        <v>4</v>
      </c>
      <c r="BC65" s="25">
        <v>4</v>
      </c>
      <c r="BD65" s="25">
        <v>4</v>
      </c>
      <c r="BE65" s="25">
        <v>4.7372954400000005</v>
      </c>
      <c r="BF65" s="25">
        <v>5.4808400900000001</v>
      </c>
      <c r="BG65" s="21">
        <f t="shared" si="142"/>
        <v>22.218135530000001</v>
      </c>
      <c r="BH65" s="25"/>
      <c r="BI65" s="25"/>
      <c r="BJ65" s="25"/>
      <c r="BK65" s="25"/>
      <c r="BL65" s="25"/>
      <c r="BM65" s="21">
        <f t="shared" si="9"/>
        <v>0</v>
      </c>
      <c r="BN65" s="25"/>
      <c r="BO65" s="25"/>
      <c r="BP65" s="25"/>
      <c r="BQ65" s="25"/>
      <c r="BR65" s="25"/>
      <c r="BS65" s="21">
        <f t="shared" si="176"/>
        <v>0</v>
      </c>
      <c r="BT65" s="25"/>
      <c r="BU65" s="25"/>
      <c r="BV65" s="25"/>
      <c r="BW65" s="25"/>
      <c r="BX65" s="25"/>
      <c r="BY65" s="21">
        <f t="shared" si="11"/>
        <v>0</v>
      </c>
      <c r="BZ65" s="21">
        <f t="shared" si="96"/>
        <v>22.218135530000001</v>
      </c>
      <c r="CA65" s="20"/>
      <c r="CB65" s="25"/>
      <c r="CC65" s="25">
        <v>10.31461655</v>
      </c>
      <c r="CD65" s="25">
        <v>4.9575940000000003</v>
      </c>
      <c r="CE65" s="25">
        <v>1.18135985</v>
      </c>
      <c r="CF65" s="25">
        <v>13.5464296</v>
      </c>
      <c r="CG65" s="25"/>
      <c r="CH65" s="21">
        <f t="shared" si="161"/>
        <v>30</v>
      </c>
      <c r="CI65" s="25"/>
      <c r="CJ65" s="25"/>
      <c r="CK65" s="25"/>
      <c r="CL65" s="25"/>
      <c r="CM65" s="25"/>
      <c r="CN65" s="25"/>
      <c r="CO65" s="21">
        <f t="shared" si="162"/>
        <v>0</v>
      </c>
      <c r="CP65" s="25"/>
      <c r="CQ65" s="25"/>
      <c r="CR65" s="25"/>
      <c r="CS65" s="25"/>
      <c r="CT65" s="25"/>
      <c r="CU65" s="21">
        <f t="shared" si="145"/>
        <v>0</v>
      </c>
      <c r="CV65" s="25">
        <v>188.50116</v>
      </c>
      <c r="CW65" s="25">
        <v>21.498840000000001</v>
      </c>
      <c r="CX65" s="25">
        <v>70</v>
      </c>
      <c r="CY65" s="25">
        <v>50</v>
      </c>
      <c r="CZ65" s="25"/>
      <c r="DA65" s="21">
        <f t="shared" si="99"/>
        <v>330</v>
      </c>
      <c r="DB65" s="25"/>
      <c r="DC65" s="25"/>
      <c r="DD65" s="25"/>
      <c r="DE65" s="21">
        <f t="shared" si="31"/>
        <v>0</v>
      </c>
      <c r="DF65" s="25"/>
      <c r="DG65" s="25"/>
      <c r="DH65" s="25"/>
      <c r="DI65" s="25"/>
      <c r="DJ65" s="25"/>
      <c r="DK65" s="21">
        <f t="shared" si="146"/>
        <v>0</v>
      </c>
      <c r="DL65" s="21">
        <f t="shared" si="100"/>
        <v>360</v>
      </c>
      <c r="DM65" s="20"/>
      <c r="DN65" s="25"/>
      <c r="DO65" s="25"/>
      <c r="DP65" s="25"/>
      <c r="DQ65" s="21">
        <f t="shared" si="27"/>
        <v>0</v>
      </c>
      <c r="DR65" s="25"/>
      <c r="DS65" s="25"/>
      <c r="DT65" s="25"/>
      <c r="DU65" s="25"/>
      <c r="DV65" s="25"/>
      <c r="DW65" s="21">
        <f t="shared" si="101"/>
        <v>0</v>
      </c>
      <c r="DX65" s="25"/>
      <c r="DY65" s="25"/>
      <c r="DZ65" s="25"/>
      <c r="EA65" s="25"/>
      <c r="EB65" s="25"/>
      <c r="EC65" s="21">
        <f t="shared" si="147"/>
        <v>0</v>
      </c>
      <c r="ED65" s="21">
        <f t="shared" si="102"/>
        <v>0</v>
      </c>
      <c r="EF65" s="25"/>
      <c r="EG65" s="25"/>
      <c r="EH65" s="25"/>
      <c r="EI65" s="25"/>
      <c r="EJ65" s="25"/>
      <c r="EK65" s="25"/>
      <c r="EL65" s="25"/>
      <c r="EM65" s="21">
        <f t="shared" si="28"/>
        <v>0</v>
      </c>
      <c r="EN65" s="21">
        <f t="shared" si="29"/>
        <v>0</v>
      </c>
    </row>
    <row r="66" spans="1:144" x14ac:dyDescent="0.25">
      <c r="A66" s="26"/>
      <c r="B66" s="8" t="s">
        <v>71</v>
      </c>
      <c r="C66" s="61" t="s">
        <v>183</v>
      </c>
      <c r="D66" s="25"/>
      <c r="E66" s="25"/>
      <c r="F66" s="25"/>
      <c r="G66" s="25"/>
      <c r="H66" s="25"/>
      <c r="I66" s="25"/>
      <c r="J66" s="25"/>
      <c r="K66" s="25"/>
      <c r="L66" s="25"/>
      <c r="M66" s="25"/>
      <c r="N66" s="25"/>
      <c r="O66" s="21">
        <f t="shared" si="41"/>
        <v>0</v>
      </c>
      <c r="P66" s="25"/>
      <c r="Q66" s="25"/>
      <c r="R66" s="25">
        <v>8</v>
      </c>
      <c r="S66" s="21">
        <f t="shared" si="42"/>
        <v>8</v>
      </c>
      <c r="T66" s="25"/>
      <c r="U66" s="25"/>
      <c r="V66" s="25"/>
      <c r="W66" s="25"/>
      <c r="X66" s="25"/>
      <c r="Y66" s="21">
        <f t="shared" si="43"/>
        <v>0</v>
      </c>
      <c r="Z66" s="21">
        <f t="shared" si="3"/>
        <v>8</v>
      </c>
      <c r="AA66" s="20"/>
      <c r="AB66" s="25"/>
      <c r="AC66" s="25"/>
      <c r="AD66" s="25"/>
      <c r="AE66" s="25"/>
      <c r="AF66" s="25"/>
      <c r="AG66" s="21">
        <f t="shared" si="44"/>
        <v>0</v>
      </c>
      <c r="AH66" s="25"/>
      <c r="AI66" s="25"/>
      <c r="AJ66" s="25"/>
      <c r="AK66" s="25"/>
      <c r="AL66" s="25"/>
      <c r="AM66" s="21">
        <f t="shared" si="45"/>
        <v>0</v>
      </c>
      <c r="AN66" s="25">
        <v>8</v>
      </c>
      <c r="AO66" s="25">
        <v>8</v>
      </c>
      <c r="AP66" s="25">
        <v>8</v>
      </c>
      <c r="AQ66" s="25">
        <v>8</v>
      </c>
      <c r="AR66" s="25">
        <v>8</v>
      </c>
      <c r="AS66" s="21">
        <f t="shared" si="46"/>
        <v>40</v>
      </c>
      <c r="AT66" s="25"/>
      <c r="AU66" s="25"/>
      <c r="AV66" s="25"/>
      <c r="AW66" s="25"/>
      <c r="AX66" s="25"/>
      <c r="AY66" s="21">
        <f t="shared" si="47"/>
        <v>0</v>
      </c>
      <c r="AZ66" s="21">
        <f t="shared" si="48"/>
        <v>40</v>
      </c>
      <c r="BA66" s="20"/>
      <c r="BB66" s="25"/>
      <c r="BC66" s="25"/>
      <c r="BD66" s="25"/>
      <c r="BE66" s="25"/>
      <c r="BF66" s="25">
        <v>10</v>
      </c>
      <c r="BG66" s="21">
        <f t="shared" si="142"/>
        <v>10</v>
      </c>
      <c r="BH66" s="25"/>
      <c r="BI66" s="25"/>
      <c r="BJ66" s="25"/>
      <c r="BK66" s="25"/>
      <c r="BL66" s="25"/>
      <c r="BM66" s="21">
        <f t="shared" si="9"/>
        <v>0</v>
      </c>
      <c r="BN66" s="25">
        <v>8</v>
      </c>
      <c r="BO66" s="25">
        <v>8</v>
      </c>
      <c r="BP66" s="25">
        <v>6</v>
      </c>
      <c r="BQ66" s="25">
        <v>0</v>
      </c>
      <c r="BR66" s="25">
        <v>0</v>
      </c>
      <c r="BS66" s="21">
        <f t="shared" si="176"/>
        <v>22</v>
      </c>
      <c r="BT66" s="25"/>
      <c r="BU66" s="25"/>
      <c r="BV66" s="25"/>
      <c r="BW66" s="25"/>
      <c r="BX66" s="25"/>
      <c r="BY66" s="21">
        <f t="shared" si="11"/>
        <v>0</v>
      </c>
      <c r="BZ66" s="21">
        <f t="shared" si="96"/>
        <v>32</v>
      </c>
      <c r="CA66" s="20"/>
      <c r="CB66" s="25"/>
      <c r="CC66" s="25"/>
      <c r="CD66" s="25"/>
      <c r="CE66" s="25"/>
      <c r="CF66" s="25"/>
      <c r="CG66" s="25"/>
      <c r="CH66" s="21">
        <f t="shared" si="161"/>
        <v>0</v>
      </c>
      <c r="CI66" s="25"/>
      <c r="CJ66" s="25"/>
      <c r="CK66" s="25"/>
      <c r="CL66" s="25"/>
      <c r="CM66" s="25"/>
      <c r="CN66" s="25"/>
      <c r="CO66" s="21">
        <f t="shared" si="162"/>
        <v>0</v>
      </c>
      <c r="CP66" s="25"/>
      <c r="CQ66" s="25"/>
      <c r="CR66" s="25"/>
      <c r="CS66" s="25"/>
      <c r="CT66" s="25"/>
      <c r="CU66" s="21">
        <f t="shared" si="145"/>
        <v>0</v>
      </c>
      <c r="CV66" s="25"/>
      <c r="CW66" s="25"/>
      <c r="CX66" s="25"/>
      <c r="CY66" s="25"/>
      <c r="CZ66" s="25"/>
      <c r="DA66" s="21">
        <f t="shared" si="99"/>
        <v>0</v>
      </c>
      <c r="DB66" s="25"/>
      <c r="DC66" s="25"/>
      <c r="DD66" s="25"/>
      <c r="DE66" s="21">
        <f t="shared" si="31"/>
        <v>0</v>
      </c>
      <c r="DF66" s="25"/>
      <c r="DG66" s="25"/>
      <c r="DH66" s="25"/>
      <c r="DI66" s="25"/>
      <c r="DJ66" s="25"/>
      <c r="DK66" s="21">
        <f t="shared" si="146"/>
        <v>0</v>
      </c>
      <c r="DL66" s="21">
        <f t="shared" si="100"/>
        <v>0</v>
      </c>
      <c r="DM66" s="20"/>
      <c r="DN66" s="25"/>
      <c r="DO66" s="25"/>
      <c r="DP66" s="25"/>
      <c r="DQ66" s="21">
        <f t="shared" si="27"/>
        <v>0</v>
      </c>
      <c r="DR66" s="25"/>
      <c r="DS66" s="25"/>
      <c r="DT66" s="25"/>
      <c r="DU66" s="25"/>
      <c r="DV66" s="25"/>
      <c r="DW66" s="21">
        <f t="shared" si="101"/>
        <v>0</v>
      </c>
      <c r="DX66" s="25"/>
      <c r="DY66" s="25"/>
      <c r="DZ66" s="25"/>
      <c r="EA66" s="25"/>
      <c r="EB66" s="25"/>
      <c r="EC66" s="21">
        <f t="shared" si="147"/>
        <v>0</v>
      </c>
      <c r="ED66" s="21">
        <f t="shared" si="102"/>
        <v>0</v>
      </c>
      <c r="EF66" s="25"/>
      <c r="EG66" s="25"/>
      <c r="EH66" s="25"/>
      <c r="EI66" s="25"/>
      <c r="EJ66" s="25"/>
      <c r="EK66" s="25"/>
      <c r="EL66" s="25"/>
      <c r="EM66" s="21">
        <f t="shared" si="28"/>
        <v>0</v>
      </c>
      <c r="EN66" s="21">
        <f t="shared" si="29"/>
        <v>0</v>
      </c>
    </row>
    <row r="67" spans="1:144" x14ac:dyDescent="0.25">
      <c r="A67" s="85"/>
      <c r="B67" s="8" t="s">
        <v>247</v>
      </c>
      <c r="C67" s="61" t="s">
        <v>191</v>
      </c>
      <c r="D67" s="25"/>
      <c r="E67" s="25"/>
      <c r="F67" s="25"/>
      <c r="G67" s="25"/>
      <c r="H67" s="25"/>
      <c r="I67" s="25"/>
      <c r="J67" s="25"/>
      <c r="K67" s="25"/>
      <c r="L67" s="25"/>
      <c r="M67" s="25"/>
      <c r="N67" s="25"/>
      <c r="O67" s="21">
        <f>SUM(D67:N67)</f>
        <v>0</v>
      </c>
      <c r="P67" s="25"/>
      <c r="Q67" s="25"/>
      <c r="R67" s="25"/>
      <c r="S67" s="21">
        <f>SUM(P67:R67)</f>
        <v>0</v>
      </c>
      <c r="T67" s="25"/>
      <c r="U67" s="25"/>
      <c r="V67" s="25"/>
      <c r="W67" s="25"/>
      <c r="X67" s="25"/>
      <c r="Y67" s="21">
        <f>SUM(T67:X67)</f>
        <v>0</v>
      </c>
      <c r="Z67" s="21">
        <f t="shared" si="3"/>
        <v>0</v>
      </c>
      <c r="AA67" s="20"/>
      <c r="AB67" s="25"/>
      <c r="AC67" s="25"/>
      <c r="AD67" s="25"/>
      <c r="AE67" s="25"/>
      <c r="AF67" s="25"/>
      <c r="AG67" s="21">
        <f>SUM(AB67:AF67)</f>
        <v>0</v>
      </c>
      <c r="AH67" s="25"/>
      <c r="AI67" s="25"/>
      <c r="AJ67" s="25"/>
      <c r="AK67" s="25"/>
      <c r="AL67" s="25"/>
      <c r="AM67" s="21">
        <f>SUM(AH67:AL67)</f>
        <v>0</v>
      </c>
      <c r="AN67" s="25"/>
      <c r="AO67" s="25"/>
      <c r="AP67" s="25"/>
      <c r="AQ67" s="25"/>
      <c r="AR67" s="25"/>
      <c r="AS67" s="21">
        <f>SUM(AN67:AR67)</f>
        <v>0</v>
      </c>
      <c r="AT67" s="25"/>
      <c r="AU67" s="25"/>
      <c r="AV67" s="25"/>
      <c r="AW67" s="25"/>
      <c r="AX67" s="25"/>
      <c r="AY67" s="21">
        <f>SUM(AT67:AX67)</f>
        <v>0</v>
      </c>
      <c r="AZ67" s="21">
        <f t="shared" ref="AZ67" si="177">SUM(AG67,AM67,AS67,AY67)</f>
        <v>0</v>
      </c>
      <c r="BA67" s="20"/>
      <c r="BB67" s="25"/>
      <c r="BC67" s="25"/>
      <c r="BD67" s="25"/>
      <c r="BE67" s="25"/>
      <c r="BF67" s="25"/>
      <c r="BG67" s="21">
        <f t="shared" ref="BG67" si="178">SUM(BB67:BF67)</f>
        <v>0</v>
      </c>
      <c r="BH67" s="25"/>
      <c r="BI67" s="25"/>
      <c r="BJ67" s="25"/>
      <c r="BK67" s="25"/>
      <c r="BL67" s="25"/>
      <c r="BM67" s="21">
        <f t="shared" si="9"/>
        <v>0</v>
      </c>
      <c r="BN67" s="25"/>
      <c r="BO67" s="25"/>
      <c r="BP67" s="25"/>
      <c r="BQ67" s="25"/>
      <c r="BR67" s="25"/>
      <c r="BS67" s="21">
        <f>SUM(BN67:BR67)</f>
        <v>0</v>
      </c>
      <c r="BT67" s="25"/>
      <c r="BU67" s="25"/>
      <c r="BV67" s="25"/>
      <c r="BW67" s="25"/>
      <c r="BX67" s="25"/>
      <c r="BY67" s="21">
        <f t="shared" si="11"/>
        <v>0</v>
      </c>
      <c r="BZ67" s="21">
        <f t="shared" ref="BZ67" si="179">SUM(BG67,BM67,BS67,BY67)</f>
        <v>0</v>
      </c>
      <c r="CA67" s="20"/>
      <c r="CB67" s="25"/>
      <c r="CC67" s="25"/>
      <c r="CD67" s="25">
        <v>0.71199999999999997</v>
      </c>
      <c r="CE67" s="25"/>
      <c r="CF67" s="25"/>
      <c r="CG67" s="25"/>
      <c r="CH67" s="21">
        <f>SUM(CB67:CG67)</f>
        <v>0.71199999999999997</v>
      </c>
      <c r="CI67" s="25"/>
      <c r="CJ67" s="25"/>
      <c r="CK67" s="25"/>
      <c r="CL67" s="25"/>
      <c r="CM67" s="25"/>
      <c r="CN67" s="25"/>
      <c r="CO67" s="21">
        <f>SUM(CI67:CN67)</f>
        <v>0</v>
      </c>
      <c r="CP67" s="25"/>
      <c r="CQ67" s="25"/>
      <c r="CR67" s="25"/>
      <c r="CS67" s="25"/>
      <c r="CT67" s="25"/>
      <c r="CU67" s="21">
        <f t="shared" ref="CU67" si="180">SUM(CP67:CT67)</f>
        <v>0</v>
      </c>
      <c r="CV67" s="25"/>
      <c r="CW67" s="25"/>
      <c r="CX67" s="25"/>
      <c r="CY67" s="25"/>
      <c r="CZ67" s="25"/>
      <c r="DA67" s="21">
        <f t="shared" si="99"/>
        <v>0</v>
      </c>
      <c r="DB67" s="25"/>
      <c r="DC67" s="25"/>
      <c r="DD67" s="25"/>
      <c r="DE67" s="21">
        <f t="shared" ref="DE67" si="181">SUM(DB67:DD67)</f>
        <v>0</v>
      </c>
      <c r="DF67" s="25"/>
      <c r="DG67" s="25"/>
      <c r="DH67" s="25"/>
      <c r="DI67" s="25"/>
      <c r="DJ67" s="25"/>
      <c r="DK67" s="21">
        <f t="shared" ref="DK67" si="182">SUM(DF67:DJ67)</f>
        <v>0</v>
      </c>
      <c r="DL67" s="21">
        <f t="shared" si="100"/>
        <v>0.71199999999999997</v>
      </c>
      <c r="DM67" s="20"/>
      <c r="DN67" s="25"/>
      <c r="DO67" s="25"/>
      <c r="DP67" s="25"/>
      <c r="DQ67" s="21">
        <f t="shared" si="27"/>
        <v>0</v>
      </c>
      <c r="DR67" s="25"/>
      <c r="DS67" s="25"/>
      <c r="DT67" s="25"/>
      <c r="DU67" s="25"/>
      <c r="DV67" s="25"/>
      <c r="DW67" s="21">
        <f t="shared" si="101"/>
        <v>0</v>
      </c>
      <c r="DX67" s="25"/>
      <c r="DY67" s="25"/>
      <c r="DZ67" s="25"/>
      <c r="EA67" s="25"/>
      <c r="EB67" s="25"/>
      <c r="EC67" s="21">
        <f t="shared" ref="EC67" si="183">SUM(DX67:EB67)</f>
        <v>0</v>
      </c>
      <c r="ED67" s="21">
        <f t="shared" si="102"/>
        <v>0</v>
      </c>
      <c r="EF67" s="25"/>
      <c r="EG67" s="25"/>
      <c r="EH67" s="25"/>
      <c r="EI67" s="25"/>
      <c r="EJ67" s="25"/>
      <c r="EK67" s="25"/>
      <c r="EL67" s="25"/>
      <c r="EM67" s="21">
        <f t="shared" si="28"/>
        <v>0</v>
      </c>
      <c r="EN67" s="21">
        <f t="shared" si="29"/>
        <v>0</v>
      </c>
    </row>
    <row r="68" spans="1:144" x14ac:dyDescent="0.25">
      <c r="A68" s="85"/>
      <c r="B68" s="8" t="s">
        <v>72</v>
      </c>
      <c r="C68" s="61" t="s">
        <v>183</v>
      </c>
      <c r="D68" s="25"/>
      <c r="E68" s="25"/>
      <c r="F68" s="25"/>
      <c r="G68" s="25"/>
      <c r="H68" s="25"/>
      <c r="I68" s="25"/>
      <c r="J68" s="25"/>
      <c r="K68" s="25"/>
      <c r="L68" s="25"/>
      <c r="M68" s="25"/>
      <c r="N68" s="25"/>
      <c r="O68" s="21">
        <f>SUM(D68:N68)</f>
        <v>0</v>
      </c>
      <c r="P68" s="25"/>
      <c r="Q68" s="25"/>
      <c r="R68" s="25"/>
      <c r="S68" s="21">
        <f>SUM(P68:R68)</f>
        <v>0</v>
      </c>
      <c r="T68" s="25"/>
      <c r="U68" s="25"/>
      <c r="V68" s="25"/>
      <c r="W68" s="25"/>
      <c r="X68" s="25"/>
      <c r="Y68" s="21">
        <f>SUM(T68:X68)</f>
        <v>0</v>
      </c>
      <c r="Z68" s="21">
        <f t="shared" ref="Z68:Z69" si="184">SUM(O68,S68,Y68)</f>
        <v>0</v>
      </c>
      <c r="AA68" s="20"/>
      <c r="AB68" s="25"/>
      <c r="AC68" s="25"/>
      <c r="AD68" s="25"/>
      <c r="AE68" s="25"/>
      <c r="AF68" s="25"/>
      <c r="AG68" s="21">
        <f>SUM(AB68:AF68)</f>
        <v>0</v>
      </c>
      <c r="AH68" s="25"/>
      <c r="AI68" s="25"/>
      <c r="AJ68" s="25"/>
      <c r="AK68" s="25"/>
      <c r="AL68" s="25"/>
      <c r="AM68" s="21">
        <f>SUM(AH68:AL68)</f>
        <v>0</v>
      </c>
      <c r="AN68" s="25"/>
      <c r="AO68" s="25"/>
      <c r="AP68" s="25"/>
      <c r="AQ68" s="25"/>
      <c r="AR68" s="25"/>
      <c r="AS68" s="21">
        <f>SUM(AN68:AR68)</f>
        <v>0</v>
      </c>
      <c r="AT68" s="25"/>
      <c r="AU68" s="25"/>
      <c r="AV68" s="25"/>
      <c r="AW68" s="25"/>
      <c r="AX68" s="25"/>
      <c r="AY68" s="21">
        <f>SUM(AT68:AX68)</f>
        <v>0</v>
      </c>
      <c r="AZ68" s="21">
        <f t="shared" si="48"/>
        <v>0</v>
      </c>
      <c r="BA68" s="20"/>
      <c r="BB68" s="25"/>
      <c r="BC68" s="25"/>
      <c r="BD68" s="25"/>
      <c r="BE68" s="25"/>
      <c r="BF68" s="25"/>
      <c r="BG68" s="21">
        <f t="shared" si="142"/>
        <v>0</v>
      </c>
      <c r="BH68" s="25"/>
      <c r="BI68" s="25"/>
      <c r="BJ68" s="25"/>
      <c r="BK68" s="25"/>
      <c r="BL68" s="25"/>
      <c r="BM68" s="21">
        <f t="shared" ref="BM68:BM69" si="185">SUM(BH68:BL68)</f>
        <v>0</v>
      </c>
      <c r="BN68" s="25"/>
      <c r="BO68" s="25"/>
      <c r="BP68" s="25"/>
      <c r="BQ68" s="25"/>
      <c r="BR68" s="25"/>
      <c r="BS68" s="21">
        <f>SUM(BN68:BR68)</f>
        <v>0</v>
      </c>
      <c r="BT68" s="25"/>
      <c r="BU68" s="25"/>
      <c r="BV68" s="25"/>
      <c r="BW68" s="25"/>
      <c r="BX68" s="25"/>
      <c r="BY68" s="21">
        <f t="shared" ref="BY68:BY69" si="186">SUM(BT68:BX68)</f>
        <v>0</v>
      </c>
      <c r="BZ68" s="21">
        <f t="shared" si="96"/>
        <v>0</v>
      </c>
      <c r="CA68" s="20"/>
      <c r="CB68" s="25"/>
      <c r="CC68" s="25"/>
      <c r="CD68" s="25"/>
      <c r="CE68" s="25"/>
      <c r="CF68" s="25"/>
      <c r="CG68" s="25"/>
      <c r="CH68" s="21">
        <f>SUM(CB68:CG68)</f>
        <v>0</v>
      </c>
      <c r="CI68" s="25"/>
      <c r="CJ68" s="25"/>
      <c r="CK68" s="25"/>
      <c r="CL68" s="25"/>
      <c r="CM68" s="25"/>
      <c r="CN68" s="25"/>
      <c r="CO68" s="21">
        <f>SUM(CI68:CN68)</f>
        <v>0</v>
      </c>
      <c r="CP68" s="25"/>
      <c r="CQ68" s="25"/>
      <c r="CR68" s="25"/>
      <c r="CS68" s="25"/>
      <c r="CT68" s="25"/>
      <c r="CU68" s="21">
        <f t="shared" si="145"/>
        <v>0</v>
      </c>
      <c r="CV68" s="25">
        <v>5</v>
      </c>
      <c r="CW68" s="25"/>
      <c r="CX68" s="25"/>
      <c r="CY68" s="25"/>
      <c r="CZ68" s="25"/>
      <c r="DA68" s="21">
        <f t="shared" si="99"/>
        <v>5</v>
      </c>
      <c r="DB68" s="25"/>
      <c r="DC68" s="25"/>
      <c r="DD68" s="25"/>
      <c r="DE68" s="21">
        <f t="shared" si="31"/>
        <v>0</v>
      </c>
      <c r="DF68" s="25"/>
      <c r="DG68" s="25"/>
      <c r="DH68" s="25"/>
      <c r="DI68" s="25"/>
      <c r="DJ68" s="25"/>
      <c r="DK68" s="21">
        <f t="shared" si="146"/>
        <v>0</v>
      </c>
      <c r="DL68" s="21">
        <f t="shared" si="100"/>
        <v>5</v>
      </c>
      <c r="DM68" s="20"/>
      <c r="DN68" s="25"/>
      <c r="DO68" s="25"/>
      <c r="DP68" s="25"/>
      <c r="DQ68" s="21">
        <f t="shared" si="27"/>
        <v>0</v>
      </c>
      <c r="DR68" s="25"/>
      <c r="DS68" s="25"/>
      <c r="DT68" s="25"/>
      <c r="DU68" s="25"/>
      <c r="DV68" s="25"/>
      <c r="DW68" s="21">
        <f t="shared" si="101"/>
        <v>0</v>
      </c>
      <c r="DX68" s="25"/>
      <c r="DY68" s="25"/>
      <c r="DZ68" s="25"/>
      <c r="EA68" s="25"/>
      <c r="EB68" s="25"/>
      <c r="EC68" s="21">
        <f t="shared" si="147"/>
        <v>0</v>
      </c>
      <c r="ED68" s="21">
        <f t="shared" si="102"/>
        <v>0</v>
      </c>
      <c r="EF68" s="25"/>
      <c r="EG68" s="25"/>
      <c r="EH68" s="25"/>
      <c r="EI68" s="25"/>
      <c r="EJ68" s="25"/>
      <c r="EK68" s="25"/>
      <c r="EL68" s="25"/>
      <c r="EM68" s="21">
        <f t="shared" si="28"/>
        <v>0</v>
      </c>
      <c r="EN68" s="21">
        <f t="shared" si="29"/>
        <v>0</v>
      </c>
    </row>
    <row r="69" spans="1:144" x14ac:dyDescent="0.25">
      <c r="A69" s="26"/>
      <c r="B69" s="8" t="s">
        <v>73</v>
      </c>
      <c r="C69" s="61" t="s">
        <v>182</v>
      </c>
      <c r="D69" s="25"/>
      <c r="E69" s="25"/>
      <c r="F69" s="25"/>
      <c r="G69" s="25"/>
      <c r="H69" s="25"/>
      <c r="I69" s="25"/>
      <c r="J69" s="25"/>
      <c r="K69" s="25"/>
      <c r="L69" s="25"/>
      <c r="M69" s="25"/>
      <c r="N69" s="25"/>
      <c r="O69" s="21">
        <f t="shared" ref="O69" si="187">SUM(D69:N69)</f>
        <v>0</v>
      </c>
      <c r="P69" s="25"/>
      <c r="Q69" s="25"/>
      <c r="R69" s="25"/>
      <c r="S69" s="21">
        <f t="shared" ref="S69" si="188">SUM(P69:R69)</f>
        <v>0</v>
      </c>
      <c r="T69" s="25"/>
      <c r="U69" s="25"/>
      <c r="V69" s="25"/>
      <c r="W69" s="25"/>
      <c r="X69" s="25"/>
      <c r="Y69" s="21">
        <f t="shared" ref="Y69" si="189">SUM(T69:X69)</f>
        <v>0</v>
      </c>
      <c r="Z69" s="21">
        <f t="shared" si="184"/>
        <v>0</v>
      </c>
      <c r="AA69" s="18"/>
      <c r="AB69" s="25"/>
      <c r="AC69" s="25"/>
      <c r="AD69" s="25"/>
      <c r="AE69" s="25"/>
      <c r="AF69" s="25"/>
      <c r="AG69" s="21">
        <f t="shared" ref="AG69" si="190">SUM(AB69:AF69)</f>
        <v>0</v>
      </c>
      <c r="AH69" s="25"/>
      <c r="AI69" s="25"/>
      <c r="AJ69" s="25"/>
      <c r="AK69" s="25"/>
      <c r="AL69" s="25"/>
      <c r="AM69" s="21">
        <f t="shared" ref="AM69" si="191">SUM(AH69:AL69)</f>
        <v>0</v>
      </c>
      <c r="AN69" s="25"/>
      <c r="AO69" s="25"/>
      <c r="AP69" s="25"/>
      <c r="AQ69" s="25"/>
      <c r="AR69" s="25"/>
      <c r="AS69" s="21">
        <f t="shared" ref="AS69" si="192">SUM(AN69:AR69)</f>
        <v>0</v>
      </c>
      <c r="AT69" s="25"/>
      <c r="AU69" s="25"/>
      <c r="AV69" s="25"/>
      <c r="AW69" s="25"/>
      <c r="AX69" s="25"/>
      <c r="AY69" s="21">
        <f t="shared" ref="AY69" si="193">SUM(AT69:AX69)</f>
        <v>0</v>
      </c>
      <c r="AZ69" s="21">
        <f t="shared" ref="AZ69" si="194">SUM(AG69,AM69,AS69,AY69)</f>
        <v>0</v>
      </c>
      <c r="BA69" s="18"/>
      <c r="BB69" s="25"/>
      <c r="BC69" s="25"/>
      <c r="BD69" s="25"/>
      <c r="BE69" s="25"/>
      <c r="BF69" s="25"/>
      <c r="BG69" s="21">
        <f t="shared" ref="BG69" si="195">SUM(BB69:BF69)</f>
        <v>0</v>
      </c>
      <c r="BH69" s="25"/>
      <c r="BI69" s="25"/>
      <c r="BJ69" s="25"/>
      <c r="BK69" s="25"/>
      <c r="BL69" s="25"/>
      <c r="BM69" s="21">
        <f t="shared" si="185"/>
        <v>0</v>
      </c>
      <c r="BN69" s="25"/>
      <c r="BO69" s="25"/>
      <c r="BP69" s="25"/>
      <c r="BQ69" s="25"/>
      <c r="BR69" s="25"/>
      <c r="BS69" s="21">
        <f t="shared" ref="BS69" si="196">SUM(BN69:BR69)</f>
        <v>0</v>
      </c>
      <c r="BT69" s="25"/>
      <c r="BU69" s="25"/>
      <c r="BV69" s="25"/>
      <c r="BW69" s="25"/>
      <c r="BX69" s="25"/>
      <c r="BY69" s="21">
        <f t="shared" si="186"/>
        <v>0</v>
      </c>
      <c r="BZ69" s="21">
        <f t="shared" ref="BZ69" si="197">SUM(BG69,BM69,BS69,BY69)</f>
        <v>0</v>
      </c>
      <c r="CA69" s="18"/>
      <c r="CB69" s="25"/>
      <c r="CC69" s="25"/>
      <c r="CD69" s="25"/>
      <c r="CE69" s="25"/>
      <c r="CF69" s="25"/>
      <c r="CG69" s="25"/>
      <c r="CH69" s="21">
        <f t="shared" ref="CH69" si="198">SUM(CB69:CG69)</f>
        <v>0</v>
      </c>
      <c r="CI69" s="25"/>
      <c r="CJ69" s="25"/>
      <c r="CK69" s="25"/>
      <c r="CL69" s="25"/>
      <c r="CM69" s="25"/>
      <c r="CN69" s="25"/>
      <c r="CO69" s="21">
        <f t="shared" ref="CO69" si="199">SUM(CI69:CN69)</f>
        <v>0</v>
      </c>
      <c r="CP69" s="25"/>
      <c r="CQ69" s="25"/>
      <c r="CR69" s="25"/>
      <c r="CS69" s="25"/>
      <c r="CT69" s="25"/>
      <c r="CU69" s="21">
        <f t="shared" ref="CU69" si="200">SUM(CP69:CT69)</f>
        <v>0</v>
      </c>
      <c r="CV69" s="25">
        <v>0.5</v>
      </c>
      <c r="CW69" s="25"/>
      <c r="CX69" s="25"/>
      <c r="CY69" s="25"/>
      <c r="CZ69" s="25"/>
      <c r="DA69" s="21">
        <f t="shared" si="99"/>
        <v>0.5</v>
      </c>
      <c r="DB69" s="25"/>
      <c r="DC69" s="25"/>
      <c r="DD69" s="25"/>
      <c r="DE69" s="21">
        <f t="shared" si="31"/>
        <v>0</v>
      </c>
      <c r="DF69" s="25"/>
      <c r="DG69" s="25"/>
      <c r="DH69" s="25"/>
      <c r="DI69" s="25"/>
      <c r="DJ69" s="25"/>
      <c r="DK69" s="21">
        <f t="shared" ref="DK69" si="201">SUM(DF69:DJ69)</f>
        <v>0</v>
      </c>
      <c r="DL69" s="21">
        <f t="shared" si="100"/>
        <v>0.5</v>
      </c>
      <c r="DM69" s="18"/>
      <c r="DN69" s="25"/>
      <c r="DO69" s="25"/>
      <c r="DP69" s="25"/>
      <c r="DQ69" s="21">
        <f t="shared" si="27"/>
        <v>0</v>
      </c>
      <c r="DR69" s="25"/>
      <c r="DS69" s="25"/>
      <c r="DT69" s="25"/>
      <c r="DU69" s="25"/>
      <c r="DV69" s="25"/>
      <c r="DW69" s="21">
        <f t="shared" si="101"/>
        <v>0</v>
      </c>
      <c r="DX69" s="25"/>
      <c r="DY69" s="25"/>
      <c r="DZ69" s="25"/>
      <c r="EA69" s="25"/>
      <c r="EB69" s="25"/>
      <c r="EC69" s="21">
        <f t="shared" ref="EC69" si="202">SUM(DX69:EB69)</f>
        <v>0</v>
      </c>
      <c r="ED69" s="21">
        <f t="shared" si="102"/>
        <v>0</v>
      </c>
      <c r="EF69" s="25"/>
      <c r="EG69" s="25"/>
      <c r="EH69" s="25"/>
      <c r="EI69" s="25"/>
      <c r="EJ69" s="25"/>
      <c r="EK69" s="25"/>
      <c r="EL69" s="25"/>
      <c r="EM69" s="21">
        <f t="shared" si="28"/>
        <v>0</v>
      </c>
      <c r="EN69" s="21">
        <f t="shared" si="29"/>
        <v>0</v>
      </c>
    </row>
    <row r="70" spans="1:144" x14ac:dyDescent="0.25">
      <c r="A70" s="26"/>
      <c r="B70" s="8" t="s">
        <v>74</v>
      </c>
      <c r="C70" s="61" t="s">
        <v>183</v>
      </c>
      <c r="D70" s="25"/>
      <c r="E70" s="25"/>
      <c r="F70" s="25"/>
      <c r="G70" s="25"/>
      <c r="H70" s="25"/>
      <c r="I70" s="25"/>
      <c r="J70" s="25"/>
      <c r="K70" s="25"/>
      <c r="L70" s="25"/>
      <c r="M70" s="25"/>
      <c r="N70" s="25"/>
      <c r="O70" s="21">
        <f t="shared" si="41"/>
        <v>0</v>
      </c>
      <c r="P70" s="25"/>
      <c r="Q70" s="25"/>
      <c r="R70" s="25"/>
      <c r="S70" s="21">
        <f t="shared" si="42"/>
        <v>0</v>
      </c>
      <c r="T70" s="25"/>
      <c r="U70" s="25">
        <v>0.96</v>
      </c>
      <c r="V70" s="25">
        <v>0.96</v>
      </c>
      <c r="W70" s="25">
        <v>0.97</v>
      </c>
      <c r="X70" s="25">
        <v>0.97</v>
      </c>
      <c r="Y70" s="21">
        <f t="shared" si="43"/>
        <v>3.8599999999999994</v>
      </c>
      <c r="Z70" s="21">
        <f t="shared" si="3"/>
        <v>3.8599999999999994</v>
      </c>
      <c r="AA70" s="18"/>
      <c r="AB70" s="25"/>
      <c r="AC70" s="25"/>
      <c r="AD70" s="25"/>
      <c r="AE70" s="25"/>
      <c r="AF70" s="25"/>
      <c r="AG70" s="21">
        <f t="shared" si="44"/>
        <v>0</v>
      </c>
      <c r="AH70" s="25"/>
      <c r="AI70" s="25"/>
      <c r="AJ70" s="25"/>
      <c r="AK70" s="25"/>
      <c r="AL70" s="25"/>
      <c r="AM70" s="21">
        <f t="shared" si="45"/>
        <v>0</v>
      </c>
      <c r="AN70" s="25"/>
      <c r="AO70" s="25"/>
      <c r="AP70" s="25"/>
      <c r="AQ70" s="25"/>
      <c r="AR70" s="25"/>
      <c r="AS70" s="21">
        <f t="shared" si="46"/>
        <v>0</v>
      </c>
      <c r="AT70" s="25">
        <v>0.97</v>
      </c>
      <c r="AU70" s="25">
        <v>0.97</v>
      </c>
      <c r="AV70" s="25">
        <v>0.97499999999999998</v>
      </c>
      <c r="AW70" s="25">
        <v>0.97499999999999998</v>
      </c>
      <c r="AX70" s="25">
        <v>0.97499999999999998</v>
      </c>
      <c r="AY70" s="21">
        <f t="shared" si="47"/>
        <v>4.8650000000000002</v>
      </c>
      <c r="AZ70" s="21">
        <f t="shared" si="48"/>
        <v>4.8650000000000002</v>
      </c>
      <c r="BA70" s="18"/>
      <c r="BB70" s="25"/>
      <c r="BC70" s="25"/>
      <c r="BD70" s="25"/>
      <c r="BE70" s="25"/>
      <c r="BF70" s="25"/>
      <c r="BG70" s="21">
        <f t="shared" si="142"/>
        <v>0</v>
      </c>
      <c r="BH70" s="25"/>
      <c r="BI70" s="25"/>
      <c r="BJ70" s="25"/>
      <c r="BK70" s="25"/>
      <c r="BL70" s="25"/>
      <c r="BM70" s="21">
        <f t="shared" si="9"/>
        <v>0</v>
      </c>
      <c r="BN70" s="25"/>
      <c r="BO70" s="25"/>
      <c r="BP70" s="25"/>
      <c r="BQ70" s="25"/>
      <c r="BR70" s="25"/>
      <c r="BS70" s="21">
        <f t="shared" ref="BS70:BS74" si="203">SUM(BN70:BR70)</f>
        <v>0</v>
      </c>
      <c r="BT70" s="25">
        <v>0.97499999999999998</v>
      </c>
      <c r="BU70" s="25">
        <v>0.98499999999999999</v>
      </c>
      <c r="BV70" s="25">
        <v>0.98499999999999999</v>
      </c>
      <c r="BW70" s="25">
        <v>0.98499999999999999</v>
      </c>
      <c r="BX70" s="25">
        <v>0.98499999999999999</v>
      </c>
      <c r="BY70" s="21">
        <f t="shared" si="11"/>
        <v>4.915</v>
      </c>
      <c r="BZ70" s="21">
        <f t="shared" si="96"/>
        <v>4.915</v>
      </c>
      <c r="CA70" s="18"/>
      <c r="CB70" s="25"/>
      <c r="CC70" s="25"/>
      <c r="CD70" s="25"/>
      <c r="CE70" s="25"/>
      <c r="CF70" s="25"/>
      <c r="CG70" s="25"/>
      <c r="CH70" s="21">
        <f t="shared" si="161"/>
        <v>0</v>
      </c>
      <c r="CI70" s="25"/>
      <c r="CJ70" s="25"/>
      <c r="CK70" s="25"/>
      <c r="CL70" s="25"/>
      <c r="CM70" s="25"/>
      <c r="CN70" s="25"/>
      <c r="CO70" s="21">
        <f t="shared" si="162"/>
        <v>0</v>
      </c>
      <c r="CP70" s="25">
        <v>0.995</v>
      </c>
      <c r="CQ70" s="25">
        <v>1</v>
      </c>
      <c r="CR70" s="25">
        <v>1</v>
      </c>
      <c r="CS70" s="25">
        <v>1</v>
      </c>
      <c r="CT70" s="25">
        <v>1</v>
      </c>
      <c r="CU70" s="21">
        <f t="shared" si="145"/>
        <v>4.9950000000000001</v>
      </c>
      <c r="CV70" s="25"/>
      <c r="CW70" s="25"/>
      <c r="CX70" s="25"/>
      <c r="CY70" s="25"/>
      <c r="CZ70" s="25"/>
      <c r="DA70" s="21">
        <f t="shared" si="99"/>
        <v>0</v>
      </c>
      <c r="DB70" s="25"/>
      <c r="DC70" s="25"/>
      <c r="DD70" s="25"/>
      <c r="DE70" s="21">
        <f t="shared" si="31"/>
        <v>0</v>
      </c>
      <c r="DF70" s="25"/>
      <c r="DG70" s="25"/>
      <c r="DH70" s="25"/>
      <c r="DI70" s="25"/>
      <c r="DJ70" s="25"/>
      <c r="DK70" s="21">
        <f t="shared" si="146"/>
        <v>0</v>
      </c>
      <c r="DL70" s="21">
        <f t="shared" si="100"/>
        <v>4.9950000000000001</v>
      </c>
      <c r="DM70" s="18"/>
      <c r="DN70" s="25"/>
      <c r="DO70" s="25"/>
      <c r="DP70" s="25"/>
      <c r="DQ70" s="21">
        <f t="shared" si="27"/>
        <v>0</v>
      </c>
      <c r="DR70" s="25">
        <v>1</v>
      </c>
      <c r="DS70" s="25"/>
      <c r="DT70" s="25"/>
      <c r="DU70" s="25"/>
      <c r="DV70" s="25"/>
      <c r="DW70" s="21">
        <f t="shared" si="101"/>
        <v>1</v>
      </c>
      <c r="DX70" s="25"/>
      <c r="DY70" s="25"/>
      <c r="DZ70" s="25"/>
      <c r="EA70" s="25"/>
      <c r="EB70" s="25"/>
      <c r="EC70" s="21">
        <f t="shared" si="147"/>
        <v>0</v>
      </c>
      <c r="ED70" s="21">
        <f t="shared" si="102"/>
        <v>1</v>
      </c>
      <c r="EF70" s="25"/>
      <c r="EG70" s="25"/>
      <c r="EH70" s="25"/>
      <c r="EI70" s="25"/>
      <c r="EJ70" s="25"/>
      <c r="EK70" s="25"/>
      <c r="EL70" s="25"/>
      <c r="EM70" s="21">
        <f t="shared" si="28"/>
        <v>0</v>
      </c>
      <c r="EN70" s="21">
        <f t="shared" si="29"/>
        <v>0</v>
      </c>
    </row>
    <row r="71" spans="1:144" x14ac:dyDescent="0.25">
      <c r="A71" s="26">
        <v>13</v>
      </c>
      <c r="B71" s="8" t="s">
        <v>75</v>
      </c>
      <c r="C71" s="61" t="s">
        <v>182</v>
      </c>
      <c r="D71" s="25"/>
      <c r="E71" s="25"/>
      <c r="F71" s="25"/>
      <c r="G71" s="25"/>
      <c r="H71" s="25"/>
      <c r="I71" s="25"/>
      <c r="J71" s="25"/>
      <c r="K71" s="25"/>
      <c r="L71" s="25">
        <v>29</v>
      </c>
      <c r="M71" s="25"/>
      <c r="N71" s="25">
        <v>2</v>
      </c>
      <c r="O71" s="21">
        <f t="shared" si="41"/>
        <v>31</v>
      </c>
      <c r="P71" s="25"/>
      <c r="Q71" s="25"/>
      <c r="R71" s="25"/>
      <c r="S71" s="21">
        <f t="shared" si="42"/>
        <v>0</v>
      </c>
      <c r="T71" s="25">
        <v>9.0960000000000001</v>
      </c>
      <c r="U71" s="25">
        <v>9.0960000000000001</v>
      </c>
      <c r="V71" s="25">
        <v>9.1907499999999995</v>
      </c>
      <c r="W71" s="25">
        <v>9.1907499999999995</v>
      </c>
      <c r="X71" s="25">
        <v>9.1907499999999995</v>
      </c>
      <c r="Y71" s="21">
        <f t="shared" si="43"/>
        <v>45.764250000000004</v>
      </c>
      <c r="Z71" s="21">
        <f t="shared" si="3"/>
        <v>76.764250000000004</v>
      </c>
      <c r="AA71" s="18"/>
      <c r="AB71" s="25"/>
      <c r="AC71" s="25"/>
      <c r="AD71" s="25"/>
      <c r="AE71" s="25"/>
      <c r="AF71" s="25"/>
      <c r="AG71" s="21">
        <f t="shared" si="44"/>
        <v>0</v>
      </c>
      <c r="AH71" s="25"/>
      <c r="AI71" s="25"/>
      <c r="AJ71" s="25"/>
      <c r="AK71" s="25"/>
      <c r="AL71" s="25"/>
      <c r="AM71" s="21">
        <f t="shared" si="45"/>
        <v>0</v>
      </c>
      <c r="AN71" s="25"/>
      <c r="AO71" s="25"/>
      <c r="AP71" s="25"/>
      <c r="AQ71" s="25"/>
      <c r="AR71" s="25"/>
      <c r="AS71" s="21">
        <f t="shared" si="46"/>
        <v>0</v>
      </c>
      <c r="AT71" s="25">
        <v>9.1907499999999995</v>
      </c>
      <c r="AU71" s="25">
        <v>9.1907499999999995</v>
      </c>
      <c r="AV71" s="25">
        <v>9.2381250000000001</v>
      </c>
      <c r="AW71" s="25">
        <v>9.3464899999999993</v>
      </c>
      <c r="AX71" s="25">
        <v>9.2381250000000001</v>
      </c>
      <c r="AY71" s="21">
        <f t="shared" si="47"/>
        <v>46.204239999999999</v>
      </c>
      <c r="AZ71" s="21">
        <f t="shared" si="48"/>
        <v>46.204239999999999</v>
      </c>
      <c r="BA71" s="18"/>
      <c r="BB71" s="25"/>
      <c r="BC71" s="25"/>
      <c r="BD71" s="25"/>
      <c r="BE71" s="25"/>
      <c r="BF71" s="25"/>
      <c r="BG71" s="21">
        <f t="shared" si="142"/>
        <v>0</v>
      </c>
      <c r="BH71" s="25"/>
      <c r="BI71" s="25"/>
      <c r="BJ71" s="25"/>
      <c r="BK71" s="25"/>
      <c r="BL71" s="25"/>
      <c r="BM71" s="21">
        <f t="shared" si="9"/>
        <v>0</v>
      </c>
      <c r="BN71" s="25"/>
      <c r="BO71" s="25"/>
      <c r="BP71" s="25"/>
      <c r="BQ71" s="25"/>
      <c r="BR71" s="25"/>
      <c r="BS71" s="21">
        <f t="shared" si="203"/>
        <v>0</v>
      </c>
      <c r="BT71" s="25">
        <v>9.2381250000000001</v>
      </c>
      <c r="BU71" s="25">
        <v>9.3328749999999996</v>
      </c>
      <c r="BV71" s="25">
        <v>9.3328749999999996</v>
      </c>
      <c r="BW71" s="25">
        <v>9.3328749999999996</v>
      </c>
      <c r="BX71" s="25">
        <v>9.3328749999999996</v>
      </c>
      <c r="BY71" s="21">
        <f t="shared" si="11"/>
        <v>46.569625000000002</v>
      </c>
      <c r="BZ71" s="21">
        <f t="shared" si="96"/>
        <v>46.569625000000002</v>
      </c>
      <c r="CA71" s="18"/>
      <c r="CB71" s="25">
        <v>10</v>
      </c>
      <c r="CC71" s="25"/>
      <c r="CD71" s="25">
        <v>0.5</v>
      </c>
      <c r="CE71" s="25">
        <v>0.5</v>
      </c>
      <c r="CF71" s="25"/>
      <c r="CG71" s="25"/>
      <c r="CH71" s="21">
        <f t="shared" si="161"/>
        <v>11</v>
      </c>
      <c r="CI71" s="25"/>
      <c r="CJ71" s="25"/>
      <c r="CK71" s="25"/>
      <c r="CL71" s="25"/>
      <c r="CM71" s="25"/>
      <c r="CN71" s="25"/>
      <c r="CO71" s="21">
        <f t="shared" si="162"/>
        <v>0</v>
      </c>
      <c r="CP71" s="25">
        <v>9.4749999999999996</v>
      </c>
      <c r="CQ71" s="25">
        <v>14.475</v>
      </c>
      <c r="CR71" s="25">
        <v>14.475</v>
      </c>
      <c r="CS71" s="25">
        <v>14.475</v>
      </c>
      <c r="CT71" s="25">
        <v>14.475</v>
      </c>
      <c r="CU71" s="21">
        <f t="shared" si="145"/>
        <v>67.375</v>
      </c>
      <c r="CV71" s="25">
        <v>0.79</v>
      </c>
      <c r="CW71" s="25">
        <v>4.49</v>
      </c>
      <c r="CX71" s="25"/>
      <c r="CY71" s="25"/>
      <c r="CZ71" s="25"/>
      <c r="DA71" s="21">
        <f t="shared" si="99"/>
        <v>5.28</v>
      </c>
      <c r="DB71" s="25"/>
      <c r="DC71" s="25"/>
      <c r="DD71" s="25"/>
      <c r="DE71" s="21">
        <f t="shared" si="31"/>
        <v>0</v>
      </c>
      <c r="DF71" s="25"/>
      <c r="DG71" s="25"/>
      <c r="DH71" s="25"/>
      <c r="DI71" s="25"/>
      <c r="DJ71" s="25"/>
      <c r="DK71" s="21">
        <f t="shared" si="146"/>
        <v>0</v>
      </c>
      <c r="DL71" s="21">
        <f t="shared" si="100"/>
        <v>83.655000000000001</v>
      </c>
      <c r="DM71" s="18"/>
      <c r="DN71" s="25"/>
      <c r="DO71" s="25"/>
      <c r="DP71" s="25"/>
      <c r="DQ71" s="21">
        <f t="shared" si="27"/>
        <v>0</v>
      </c>
      <c r="DR71" s="25">
        <v>10</v>
      </c>
      <c r="DS71" s="25">
        <v>10</v>
      </c>
      <c r="DT71" s="25">
        <v>10</v>
      </c>
      <c r="DU71" s="25">
        <v>10</v>
      </c>
      <c r="DV71" s="25">
        <v>10</v>
      </c>
      <c r="DW71" s="21">
        <f t="shared" si="101"/>
        <v>50</v>
      </c>
      <c r="DX71" s="25"/>
      <c r="DY71" s="25"/>
      <c r="DZ71" s="25"/>
      <c r="EA71" s="25"/>
      <c r="EB71" s="25"/>
      <c r="EC71" s="21">
        <f t="shared" si="147"/>
        <v>0</v>
      </c>
      <c r="ED71" s="21">
        <f t="shared" si="102"/>
        <v>50</v>
      </c>
      <c r="EF71" s="25">
        <v>6</v>
      </c>
      <c r="EG71" s="25">
        <v>6</v>
      </c>
      <c r="EH71" s="25">
        <v>6</v>
      </c>
      <c r="EI71" s="25">
        <v>6</v>
      </c>
      <c r="EJ71" s="25">
        <v>6</v>
      </c>
      <c r="EK71" s="25"/>
      <c r="EL71" s="25"/>
      <c r="EM71" s="21">
        <f t="shared" si="28"/>
        <v>30</v>
      </c>
      <c r="EN71" s="21">
        <f t="shared" si="29"/>
        <v>30</v>
      </c>
    </row>
    <row r="72" spans="1:144" x14ac:dyDescent="0.25">
      <c r="A72" s="85"/>
      <c r="B72" s="8" t="s">
        <v>76</v>
      </c>
      <c r="C72" s="61" t="s">
        <v>187</v>
      </c>
      <c r="D72" s="25"/>
      <c r="E72" s="25"/>
      <c r="F72" s="25"/>
      <c r="G72" s="25"/>
      <c r="H72" s="25"/>
      <c r="I72" s="25"/>
      <c r="J72" s="25"/>
      <c r="K72" s="25"/>
      <c r="L72" s="25"/>
      <c r="M72" s="25"/>
      <c r="N72" s="25"/>
      <c r="O72" s="21">
        <f t="shared" ref="O72" si="204">SUM(D72:N72)</f>
        <v>0</v>
      </c>
      <c r="P72" s="25"/>
      <c r="Q72" s="25"/>
      <c r="R72" s="25"/>
      <c r="S72" s="21">
        <f t="shared" ref="S72" si="205">SUM(P72:R72)</f>
        <v>0</v>
      </c>
      <c r="T72" s="25"/>
      <c r="U72" s="25"/>
      <c r="V72" s="25"/>
      <c r="W72" s="25"/>
      <c r="X72" s="25"/>
      <c r="Y72" s="21">
        <f t="shared" ref="Y72" si="206">SUM(T72:X72)</f>
        <v>0</v>
      </c>
      <c r="Z72" s="21">
        <f t="shared" ref="Z72" si="207">SUM(O72,S72,Y72)</f>
        <v>0</v>
      </c>
      <c r="AA72" s="20"/>
      <c r="AB72" s="25"/>
      <c r="AC72" s="25"/>
      <c r="AD72" s="25"/>
      <c r="AE72" s="25"/>
      <c r="AF72" s="25"/>
      <c r="AG72" s="21">
        <f t="shared" si="44"/>
        <v>0</v>
      </c>
      <c r="AH72" s="25"/>
      <c r="AI72" s="25"/>
      <c r="AJ72" s="25"/>
      <c r="AK72" s="25"/>
      <c r="AL72" s="25"/>
      <c r="AM72" s="21">
        <f t="shared" si="45"/>
        <v>0</v>
      </c>
      <c r="AN72" s="25"/>
      <c r="AO72" s="25"/>
      <c r="AP72" s="25"/>
      <c r="AQ72" s="25"/>
      <c r="AR72" s="25"/>
      <c r="AS72" s="21">
        <f t="shared" si="46"/>
        <v>0</v>
      </c>
      <c r="AT72" s="25"/>
      <c r="AU72" s="25"/>
      <c r="AV72" s="25"/>
      <c r="AW72" s="25"/>
      <c r="AX72" s="25"/>
      <c r="AY72" s="21">
        <f t="shared" si="47"/>
        <v>0</v>
      </c>
      <c r="AZ72" s="21">
        <f t="shared" si="48"/>
        <v>0</v>
      </c>
      <c r="BA72" s="20"/>
      <c r="BB72" s="25"/>
      <c r="BC72" s="25"/>
      <c r="BD72" s="25"/>
      <c r="BE72" s="25"/>
      <c r="BF72" s="25"/>
      <c r="BG72" s="21">
        <f t="shared" si="142"/>
        <v>0</v>
      </c>
      <c r="BH72" s="25"/>
      <c r="BI72" s="25"/>
      <c r="BJ72" s="25"/>
      <c r="BK72" s="25"/>
      <c r="BL72" s="25"/>
      <c r="BM72" s="21">
        <f t="shared" ref="BM72" si="208">SUM(BH72:BL72)</f>
        <v>0</v>
      </c>
      <c r="BN72" s="25"/>
      <c r="BO72" s="25"/>
      <c r="BP72" s="25"/>
      <c r="BQ72" s="25"/>
      <c r="BR72" s="25"/>
      <c r="BS72" s="21">
        <f t="shared" ref="BS72" si="209">SUM(BN72:BR72)</f>
        <v>0</v>
      </c>
      <c r="BT72" s="25"/>
      <c r="BU72" s="25"/>
      <c r="BV72" s="25"/>
      <c r="BW72" s="25"/>
      <c r="BX72" s="25"/>
      <c r="BY72" s="21">
        <f t="shared" ref="BY72" si="210">SUM(BT72:BX72)</f>
        <v>0</v>
      </c>
      <c r="BZ72" s="21">
        <f t="shared" si="96"/>
        <v>0</v>
      </c>
      <c r="CA72" s="20"/>
      <c r="CB72" s="25"/>
      <c r="CC72" s="25"/>
      <c r="CD72" s="25"/>
      <c r="CE72" s="25"/>
      <c r="CF72" s="25"/>
      <c r="CG72" s="25"/>
      <c r="CH72" s="21">
        <f t="shared" si="161"/>
        <v>0</v>
      </c>
      <c r="CI72" s="25"/>
      <c r="CJ72" s="25"/>
      <c r="CK72" s="25"/>
      <c r="CL72" s="25"/>
      <c r="CM72" s="25"/>
      <c r="CN72" s="25"/>
      <c r="CO72" s="21">
        <f t="shared" si="162"/>
        <v>0</v>
      </c>
      <c r="CP72" s="25"/>
      <c r="CQ72" s="25"/>
      <c r="CR72" s="25"/>
      <c r="CS72" s="25"/>
      <c r="CT72" s="25"/>
      <c r="CU72" s="21">
        <f t="shared" si="145"/>
        <v>0</v>
      </c>
      <c r="CV72" s="25"/>
      <c r="CW72" s="25">
        <v>0.06</v>
      </c>
      <c r="CX72" s="25"/>
      <c r="CY72" s="25"/>
      <c r="CZ72" s="25"/>
      <c r="DA72" s="21">
        <f t="shared" si="99"/>
        <v>0.06</v>
      </c>
      <c r="DB72" s="25"/>
      <c r="DC72" s="25"/>
      <c r="DD72" s="25"/>
      <c r="DE72" s="21">
        <f t="shared" si="31"/>
        <v>0</v>
      </c>
      <c r="DF72" s="25"/>
      <c r="DG72" s="25"/>
      <c r="DH72" s="25"/>
      <c r="DI72" s="25"/>
      <c r="DJ72" s="25"/>
      <c r="DK72" s="21">
        <f t="shared" si="146"/>
        <v>0</v>
      </c>
      <c r="DL72" s="21">
        <f t="shared" si="100"/>
        <v>0.06</v>
      </c>
      <c r="DM72" s="20"/>
      <c r="DN72" s="25"/>
      <c r="DO72" s="25"/>
      <c r="DP72" s="25"/>
      <c r="DQ72" s="21">
        <f t="shared" si="27"/>
        <v>0</v>
      </c>
      <c r="DR72" s="25"/>
      <c r="DS72" s="25"/>
      <c r="DT72" s="25"/>
      <c r="DU72" s="25"/>
      <c r="DV72" s="25"/>
      <c r="DW72" s="21">
        <f t="shared" si="101"/>
        <v>0</v>
      </c>
      <c r="DX72" s="25"/>
      <c r="DY72" s="25"/>
      <c r="DZ72" s="25"/>
      <c r="EA72" s="25"/>
      <c r="EB72" s="25"/>
      <c r="EC72" s="21">
        <f t="shared" si="147"/>
        <v>0</v>
      </c>
      <c r="ED72" s="21">
        <f t="shared" si="102"/>
        <v>0</v>
      </c>
      <c r="EF72" s="25"/>
      <c r="EG72" s="25"/>
      <c r="EH72" s="25"/>
      <c r="EI72" s="25"/>
      <c r="EJ72" s="25"/>
      <c r="EK72" s="25"/>
      <c r="EL72" s="25"/>
      <c r="EM72" s="21">
        <f t="shared" si="28"/>
        <v>0</v>
      </c>
      <c r="EN72" s="21">
        <f t="shared" si="29"/>
        <v>0</v>
      </c>
    </row>
    <row r="73" spans="1:144" x14ac:dyDescent="0.25">
      <c r="A73" s="26"/>
      <c r="B73" s="8" t="s">
        <v>77</v>
      </c>
      <c r="C73" s="61" t="s">
        <v>190</v>
      </c>
      <c r="D73" s="25"/>
      <c r="E73" s="25">
        <v>20</v>
      </c>
      <c r="F73" s="25">
        <v>10</v>
      </c>
      <c r="G73" s="25">
        <v>20</v>
      </c>
      <c r="H73" s="25">
        <v>35</v>
      </c>
      <c r="I73" s="25">
        <v>100</v>
      </c>
      <c r="J73" s="25">
        <v>100</v>
      </c>
      <c r="K73" s="25">
        <v>100</v>
      </c>
      <c r="L73" s="25">
        <v>150</v>
      </c>
      <c r="M73" s="25">
        <v>100</v>
      </c>
      <c r="N73" s="25">
        <v>250</v>
      </c>
      <c r="O73" s="21">
        <f t="shared" si="41"/>
        <v>885</v>
      </c>
      <c r="P73" s="25"/>
      <c r="Q73" s="25"/>
      <c r="R73" s="25"/>
      <c r="S73" s="21">
        <f t="shared" si="42"/>
        <v>0</v>
      </c>
      <c r="T73" s="25"/>
      <c r="U73" s="25">
        <v>17.6736</v>
      </c>
      <c r="V73" s="25">
        <v>17.6736</v>
      </c>
      <c r="W73" s="25">
        <v>17.857700000000001</v>
      </c>
      <c r="X73" s="25">
        <v>17.857700000000001</v>
      </c>
      <c r="Y73" s="21">
        <f t="shared" si="43"/>
        <v>71.062600000000003</v>
      </c>
      <c r="Z73" s="21">
        <f t="shared" si="3"/>
        <v>956.06259999999997</v>
      </c>
      <c r="AA73" s="18"/>
      <c r="AB73" s="25">
        <v>250</v>
      </c>
      <c r="AC73" s="25">
        <v>375</v>
      </c>
      <c r="AD73" s="25">
        <v>368</v>
      </c>
      <c r="AE73" s="25">
        <v>450</v>
      </c>
      <c r="AF73" s="25">
        <v>350</v>
      </c>
      <c r="AG73" s="21">
        <f t="shared" si="44"/>
        <v>1793</v>
      </c>
      <c r="AH73" s="25"/>
      <c r="AI73" s="25"/>
      <c r="AJ73" s="25"/>
      <c r="AK73" s="25"/>
      <c r="AL73" s="25"/>
      <c r="AM73" s="21">
        <f t="shared" si="45"/>
        <v>0</v>
      </c>
      <c r="AN73" s="25"/>
      <c r="AO73" s="25"/>
      <c r="AP73" s="25"/>
      <c r="AQ73" s="25"/>
      <c r="AR73" s="25"/>
      <c r="AS73" s="21">
        <f t="shared" si="46"/>
        <v>0</v>
      </c>
      <c r="AT73" s="25">
        <v>17.857700000000001</v>
      </c>
      <c r="AU73" s="25">
        <v>17.857700000000001</v>
      </c>
      <c r="AV73" s="25">
        <v>17.949750000000002</v>
      </c>
      <c r="AW73" s="25">
        <v>17.949750000000002</v>
      </c>
      <c r="AX73" s="25">
        <v>17.949750000000002</v>
      </c>
      <c r="AY73" s="21">
        <f t="shared" si="47"/>
        <v>89.56465</v>
      </c>
      <c r="AZ73" s="21">
        <f t="shared" si="48"/>
        <v>1882.56465</v>
      </c>
      <c r="BA73" s="18"/>
      <c r="BB73" s="25">
        <v>300</v>
      </c>
      <c r="BC73" s="25">
        <v>300</v>
      </c>
      <c r="BD73" s="25">
        <v>350</v>
      </c>
      <c r="BE73" s="25">
        <v>300</v>
      </c>
      <c r="BF73" s="25">
        <v>350</v>
      </c>
      <c r="BG73" s="21">
        <f t="shared" si="142"/>
        <v>1600</v>
      </c>
      <c r="BH73" s="25"/>
      <c r="BI73" s="25"/>
      <c r="BJ73" s="25"/>
      <c r="BK73" s="25"/>
      <c r="BL73" s="25"/>
      <c r="BM73" s="21">
        <f t="shared" si="9"/>
        <v>0</v>
      </c>
      <c r="BN73" s="25"/>
      <c r="BO73" s="25"/>
      <c r="BP73" s="25"/>
      <c r="BQ73" s="25"/>
      <c r="BR73" s="25"/>
      <c r="BS73" s="21">
        <f t="shared" si="203"/>
        <v>0</v>
      </c>
      <c r="BT73" s="25">
        <v>17.949864999999999</v>
      </c>
      <c r="BU73" s="25">
        <v>18.133849999999999</v>
      </c>
      <c r="BV73" s="25">
        <v>18.133849999999999</v>
      </c>
      <c r="BW73" s="25">
        <v>18.133849999999999</v>
      </c>
      <c r="BX73" s="25">
        <v>18.133849999999999</v>
      </c>
      <c r="BY73" s="21">
        <f t="shared" si="11"/>
        <v>90.485264999999984</v>
      </c>
      <c r="BZ73" s="21">
        <f t="shared" si="96"/>
        <v>1690.485265</v>
      </c>
      <c r="CA73" s="18"/>
      <c r="CB73" s="25">
        <v>350</v>
      </c>
      <c r="CC73" s="25">
        <v>350</v>
      </c>
      <c r="CD73" s="25">
        <v>332.5</v>
      </c>
      <c r="CE73" s="25">
        <v>332.5</v>
      </c>
      <c r="CF73" s="25">
        <v>350</v>
      </c>
      <c r="CG73" s="25"/>
      <c r="CH73" s="21">
        <f t="shared" si="161"/>
        <v>1715</v>
      </c>
      <c r="CI73" s="25"/>
      <c r="CJ73" s="25"/>
      <c r="CK73" s="25"/>
      <c r="CL73" s="25"/>
      <c r="CM73" s="25"/>
      <c r="CN73" s="25"/>
      <c r="CO73" s="21">
        <f t="shared" si="162"/>
        <v>0</v>
      </c>
      <c r="CP73" s="25">
        <v>18.31795</v>
      </c>
      <c r="CQ73" s="25">
        <v>25</v>
      </c>
      <c r="CR73" s="25">
        <v>25</v>
      </c>
      <c r="CS73" s="25">
        <v>25</v>
      </c>
      <c r="CT73" s="25">
        <v>25</v>
      </c>
      <c r="CU73" s="21">
        <f t="shared" si="145"/>
        <v>118.31795</v>
      </c>
      <c r="CV73" s="25">
        <v>200</v>
      </c>
      <c r="CW73" s="25"/>
      <c r="CX73" s="25"/>
      <c r="CY73" s="25"/>
      <c r="CZ73" s="25"/>
      <c r="DA73" s="21">
        <f t="shared" si="99"/>
        <v>200</v>
      </c>
      <c r="DB73" s="25"/>
      <c r="DC73" s="25"/>
      <c r="DD73" s="25"/>
      <c r="DE73" s="21">
        <f t="shared" si="31"/>
        <v>0</v>
      </c>
      <c r="DF73" s="25">
        <v>100</v>
      </c>
      <c r="DG73" s="25">
        <v>350</v>
      </c>
      <c r="DH73" s="25">
        <v>225</v>
      </c>
      <c r="DI73" s="25">
        <v>225</v>
      </c>
      <c r="DJ73" s="25">
        <v>225</v>
      </c>
      <c r="DK73" s="21">
        <f t="shared" si="146"/>
        <v>1125</v>
      </c>
      <c r="DL73" s="21">
        <f t="shared" si="100"/>
        <v>3158.3179500000001</v>
      </c>
      <c r="DM73" s="18"/>
      <c r="DN73" s="25"/>
      <c r="DO73" s="25"/>
      <c r="DP73" s="25"/>
      <c r="DQ73" s="21">
        <f t="shared" si="27"/>
        <v>0</v>
      </c>
      <c r="DR73" s="25">
        <v>25</v>
      </c>
      <c r="DS73" s="25">
        <v>25</v>
      </c>
      <c r="DT73" s="25">
        <v>25</v>
      </c>
      <c r="DU73" s="25">
        <v>25</v>
      </c>
      <c r="DV73" s="25">
        <v>25</v>
      </c>
      <c r="DW73" s="21">
        <f t="shared" si="101"/>
        <v>125</v>
      </c>
      <c r="DX73" s="25">
        <v>225</v>
      </c>
      <c r="DY73" s="25">
        <v>225</v>
      </c>
      <c r="DZ73" s="25">
        <v>225</v>
      </c>
      <c r="EA73" s="25">
        <v>225</v>
      </c>
      <c r="EB73" s="25">
        <v>225</v>
      </c>
      <c r="EC73" s="21">
        <f t="shared" si="147"/>
        <v>1125</v>
      </c>
      <c r="ED73" s="21">
        <f t="shared" si="102"/>
        <v>1250</v>
      </c>
      <c r="EF73" s="25">
        <v>25</v>
      </c>
      <c r="EG73" s="25"/>
      <c r="EH73" s="25"/>
      <c r="EI73" s="25"/>
      <c r="EJ73" s="25"/>
      <c r="EK73" s="25"/>
      <c r="EL73" s="25"/>
      <c r="EM73" s="21">
        <f t="shared" si="28"/>
        <v>25</v>
      </c>
      <c r="EN73" s="21">
        <f t="shared" si="29"/>
        <v>25</v>
      </c>
    </row>
    <row r="74" spans="1:144" x14ac:dyDescent="0.25">
      <c r="A74" s="26"/>
      <c r="B74" s="9" t="s">
        <v>78</v>
      </c>
      <c r="C74" s="61" t="s">
        <v>187</v>
      </c>
      <c r="D74" s="25"/>
      <c r="E74" s="25"/>
      <c r="F74" s="25"/>
      <c r="G74" s="25"/>
      <c r="H74" s="25"/>
      <c r="I74" s="25"/>
      <c r="J74" s="25"/>
      <c r="K74" s="25"/>
      <c r="L74" s="25"/>
      <c r="M74" s="25"/>
      <c r="N74" s="25"/>
      <c r="O74" s="21">
        <f t="shared" si="41"/>
        <v>0</v>
      </c>
      <c r="P74" s="25"/>
      <c r="Q74" s="25"/>
      <c r="R74" s="25"/>
      <c r="S74" s="21">
        <f t="shared" si="42"/>
        <v>0</v>
      </c>
      <c r="T74" s="25"/>
      <c r="U74" s="25"/>
      <c r="V74" s="25"/>
      <c r="W74" s="25"/>
      <c r="X74" s="25"/>
      <c r="Y74" s="21">
        <f t="shared" si="43"/>
        <v>0</v>
      </c>
      <c r="Z74" s="21">
        <f t="shared" si="3"/>
        <v>0</v>
      </c>
      <c r="AA74" s="18"/>
      <c r="AB74" s="25"/>
      <c r="AC74" s="25"/>
      <c r="AD74" s="25"/>
      <c r="AE74" s="25"/>
      <c r="AF74" s="25"/>
      <c r="AG74" s="21">
        <f t="shared" si="44"/>
        <v>0</v>
      </c>
      <c r="AH74" s="25"/>
      <c r="AI74" s="25"/>
      <c r="AJ74" s="25"/>
      <c r="AK74" s="25"/>
      <c r="AL74" s="25"/>
      <c r="AM74" s="21">
        <f t="shared" si="45"/>
        <v>0</v>
      </c>
      <c r="AN74" s="25"/>
      <c r="AO74" s="25"/>
      <c r="AP74" s="25"/>
      <c r="AQ74" s="25"/>
      <c r="AR74" s="25"/>
      <c r="AS74" s="21">
        <f t="shared" si="46"/>
        <v>0</v>
      </c>
      <c r="AT74" s="25"/>
      <c r="AU74" s="25"/>
      <c r="AV74" s="25"/>
      <c r="AW74" s="25"/>
      <c r="AX74" s="25"/>
      <c r="AY74" s="21">
        <f t="shared" si="47"/>
        <v>0</v>
      </c>
      <c r="AZ74" s="21">
        <f t="shared" si="48"/>
        <v>0</v>
      </c>
      <c r="BA74" s="18"/>
      <c r="BB74" s="25">
        <v>1.6</v>
      </c>
      <c r="BC74" s="25"/>
      <c r="BD74" s="25"/>
      <c r="BE74" s="25"/>
      <c r="BF74" s="25">
        <v>10.9457</v>
      </c>
      <c r="BG74" s="21">
        <f t="shared" si="142"/>
        <v>12.5457</v>
      </c>
      <c r="BH74" s="25"/>
      <c r="BI74" s="25"/>
      <c r="BJ74" s="25"/>
      <c r="BK74" s="25"/>
      <c r="BL74" s="25"/>
      <c r="BM74" s="21">
        <f t="shared" si="9"/>
        <v>0</v>
      </c>
      <c r="BN74" s="25"/>
      <c r="BO74" s="25"/>
      <c r="BP74" s="25"/>
      <c r="BQ74" s="25"/>
      <c r="BR74" s="25"/>
      <c r="BS74" s="21">
        <f t="shared" si="203"/>
        <v>0</v>
      </c>
      <c r="BT74" s="25"/>
      <c r="BU74" s="25"/>
      <c r="BV74" s="25"/>
      <c r="BW74" s="25"/>
      <c r="BX74" s="25"/>
      <c r="BY74" s="21">
        <f t="shared" si="11"/>
        <v>0</v>
      </c>
      <c r="BZ74" s="21">
        <f t="shared" si="96"/>
        <v>12.5457</v>
      </c>
      <c r="CA74" s="18"/>
      <c r="CB74" s="25"/>
      <c r="CC74" s="25"/>
      <c r="CD74" s="25"/>
      <c r="CE74" s="25"/>
      <c r="CF74" s="25"/>
      <c r="CG74" s="25"/>
      <c r="CH74" s="21">
        <f t="shared" si="161"/>
        <v>0</v>
      </c>
      <c r="CI74" s="25"/>
      <c r="CJ74" s="25"/>
      <c r="CK74" s="25"/>
      <c r="CL74" s="25"/>
      <c r="CM74" s="25"/>
      <c r="CN74" s="25"/>
      <c r="CO74" s="21">
        <f t="shared" si="162"/>
        <v>0</v>
      </c>
      <c r="CP74" s="25"/>
      <c r="CQ74" s="25"/>
      <c r="CR74" s="25"/>
      <c r="CS74" s="25"/>
      <c r="CT74" s="25"/>
      <c r="CU74" s="21">
        <f t="shared" si="145"/>
        <v>0</v>
      </c>
      <c r="CV74" s="25">
        <v>145</v>
      </c>
      <c r="CW74" s="25"/>
      <c r="CX74" s="25"/>
      <c r="CY74" s="25"/>
      <c r="CZ74" s="25"/>
      <c r="DA74" s="21">
        <f t="shared" si="99"/>
        <v>145</v>
      </c>
      <c r="DB74" s="25"/>
      <c r="DC74" s="25"/>
      <c r="DD74" s="25"/>
      <c r="DE74" s="21">
        <f t="shared" si="31"/>
        <v>0</v>
      </c>
      <c r="DF74" s="25"/>
      <c r="DG74" s="25"/>
      <c r="DH74" s="25"/>
      <c r="DI74" s="25"/>
      <c r="DJ74" s="25"/>
      <c r="DK74" s="21">
        <f t="shared" si="146"/>
        <v>0</v>
      </c>
      <c r="DL74" s="21">
        <f t="shared" si="100"/>
        <v>145</v>
      </c>
      <c r="DM74" s="18"/>
      <c r="DN74" s="25"/>
      <c r="DO74" s="25"/>
      <c r="DP74" s="25"/>
      <c r="DQ74" s="21">
        <f t="shared" si="27"/>
        <v>0</v>
      </c>
      <c r="DR74" s="25"/>
      <c r="DS74" s="25"/>
      <c r="DT74" s="25"/>
      <c r="DU74" s="25"/>
      <c r="DV74" s="25"/>
      <c r="DW74" s="21">
        <f t="shared" si="101"/>
        <v>0</v>
      </c>
      <c r="DX74" s="25"/>
      <c r="DY74" s="25"/>
      <c r="DZ74" s="25"/>
      <c r="EA74" s="25"/>
      <c r="EB74" s="25"/>
      <c r="EC74" s="21">
        <f t="shared" si="147"/>
        <v>0</v>
      </c>
      <c r="ED74" s="21">
        <f t="shared" si="102"/>
        <v>0</v>
      </c>
      <c r="EF74" s="25"/>
      <c r="EG74" s="25"/>
      <c r="EH74" s="25"/>
      <c r="EI74" s="25"/>
      <c r="EJ74" s="25"/>
      <c r="EK74" s="25"/>
      <c r="EL74" s="25"/>
      <c r="EM74" s="21">
        <f t="shared" si="28"/>
        <v>0</v>
      </c>
      <c r="EN74" s="21">
        <f t="shared" si="29"/>
        <v>0</v>
      </c>
    </row>
    <row r="75" spans="1:144" x14ac:dyDescent="0.25">
      <c r="A75" s="85"/>
      <c r="B75" s="8" t="s">
        <v>79</v>
      </c>
      <c r="C75" s="61" t="s">
        <v>183</v>
      </c>
      <c r="D75" s="25"/>
      <c r="E75" s="25"/>
      <c r="F75" s="25"/>
      <c r="G75" s="25"/>
      <c r="H75" s="25"/>
      <c r="I75" s="25"/>
      <c r="J75" s="25"/>
      <c r="K75" s="25"/>
      <c r="L75" s="25"/>
      <c r="M75" s="25"/>
      <c r="N75" s="25"/>
      <c r="O75" s="21">
        <f>SUM(D75:N75)</f>
        <v>0</v>
      </c>
      <c r="P75" s="25"/>
      <c r="Q75" s="25"/>
      <c r="R75" s="25"/>
      <c r="S75" s="21">
        <f>SUM(P75:R75)</f>
        <v>0</v>
      </c>
      <c r="T75" s="25"/>
      <c r="U75" s="25"/>
      <c r="V75" s="25"/>
      <c r="W75" s="25"/>
      <c r="X75" s="25"/>
      <c r="Y75" s="21">
        <f>SUM(T75:X75)</f>
        <v>0</v>
      </c>
      <c r="Z75" s="21">
        <f t="shared" si="3"/>
        <v>0</v>
      </c>
      <c r="AA75" s="20"/>
      <c r="AB75" s="25"/>
      <c r="AC75" s="25"/>
      <c r="AD75" s="25"/>
      <c r="AE75" s="25"/>
      <c r="AF75" s="25"/>
      <c r="AG75" s="21">
        <f>SUM(AB75:AF75)</f>
        <v>0</v>
      </c>
      <c r="AH75" s="25"/>
      <c r="AI75" s="25"/>
      <c r="AJ75" s="25"/>
      <c r="AK75" s="25"/>
      <c r="AL75" s="25"/>
      <c r="AM75" s="21">
        <f>SUM(AH75:AL75)</f>
        <v>0</v>
      </c>
      <c r="AN75" s="25"/>
      <c r="AO75" s="25"/>
      <c r="AP75" s="25"/>
      <c r="AQ75" s="25"/>
      <c r="AR75" s="25"/>
      <c r="AS75" s="21">
        <f>SUM(AN75:AR75)</f>
        <v>0</v>
      </c>
      <c r="AT75" s="25"/>
      <c r="AU75" s="25"/>
      <c r="AV75" s="25"/>
      <c r="AW75" s="25"/>
      <c r="AX75" s="25"/>
      <c r="AY75" s="21">
        <f>SUM(AT75:AX75)</f>
        <v>0</v>
      </c>
      <c r="AZ75" s="21">
        <f t="shared" si="48"/>
        <v>0</v>
      </c>
      <c r="BA75" s="20"/>
      <c r="BB75" s="25"/>
      <c r="BC75" s="25"/>
      <c r="BD75" s="25"/>
      <c r="BE75" s="25"/>
      <c r="BF75" s="25"/>
      <c r="BG75" s="21">
        <f t="shared" si="142"/>
        <v>0</v>
      </c>
      <c r="BH75" s="25"/>
      <c r="BI75" s="25"/>
      <c r="BJ75" s="25"/>
      <c r="BK75" s="25"/>
      <c r="BL75" s="25"/>
      <c r="BM75" s="21">
        <f t="shared" si="9"/>
        <v>0</v>
      </c>
      <c r="BN75" s="25"/>
      <c r="BO75" s="25"/>
      <c r="BP75" s="25"/>
      <c r="BQ75" s="25"/>
      <c r="BR75" s="25"/>
      <c r="BS75" s="21">
        <f>SUM(BN75:BR75)</f>
        <v>0</v>
      </c>
      <c r="BT75" s="25"/>
      <c r="BU75" s="25"/>
      <c r="BV75" s="25"/>
      <c r="BW75" s="25"/>
      <c r="BX75" s="25"/>
      <c r="BY75" s="21">
        <f t="shared" si="11"/>
        <v>0</v>
      </c>
      <c r="BZ75" s="21">
        <f t="shared" si="96"/>
        <v>0</v>
      </c>
      <c r="CA75" s="20"/>
      <c r="CB75" s="25">
        <v>0.18928961999999999</v>
      </c>
      <c r="CC75" s="25">
        <v>0.20602699999999999</v>
      </c>
      <c r="CD75" s="25">
        <v>0.20468338</v>
      </c>
      <c r="CE75" s="25">
        <v>0.2</v>
      </c>
      <c r="CF75" s="25">
        <v>0.2</v>
      </c>
      <c r="CG75" s="25"/>
      <c r="CH75" s="21">
        <f>SUM(CB75:CG75)</f>
        <v>1</v>
      </c>
      <c r="CI75" s="25"/>
      <c r="CJ75" s="25"/>
      <c r="CK75" s="25"/>
      <c r="CL75" s="25"/>
      <c r="CM75" s="25"/>
      <c r="CN75" s="25"/>
      <c r="CO75" s="21">
        <f>SUM(CI75:CN75)</f>
        <v>0</v>
      </c>
      <c r="CP75" s="25"/>
      <c r="CQ75" s="25"/>
      <c r="CR75" s="25"/>
      <c r="CS75" s="25"/>
      <c r="CT75" s="25"/>
      <c r="CU75" s="21">
        <f t="shared" si="145"/>
        <v>0</v>
      </c>
      <c r="CV75" s="25"/>
      <c r="CW75" s="25"/>
      <c r="CX75" s="25"/>
      <c r="CY75" s="25"/>
      <c r="CZ75" s="25"/>
      <c r="DA75" s="21">
        <f t="shared" si="99"/>
        <v>0</v>
      </c>
      <c r="DB75" s="25"/>
      <c r="DC75" s="25"/>
      <c r="DD75" s="25"/>
      <c r="DE75" s="21">
        <f t="shared" si="31"/>
        <v>0</v>
      </c>
      <c r="DF75" s="25"/>
      <c r="DG75" s="25"/>
      <c r="DH75" s="25"/>
      <c r="DI75" s="25"/>
      <c r="DJ75" s="25"/>
      <c r="DK75" s="21">
        <f t="shared" si="146"/>
        <v>0</v>
      </c>
      <c r="DL75" s="21">
        <f t="shared" si="100"/>
        <v>1</v>
      </c>
      <c r="DM75" s="20"/>
      <c r="DN75" s="25"/>
      <c r="DO75" s="25"/>
      <c r="DP75" s="25"/>
      <c r="DQ75" s="21">
        <f t="shared" si="27"/>
        <v>0</v>
      </c>
      <c r="DR75" s="25"/>
      <c r="DS75" s="25"/>
      <c r="DT75" s="25"/>
      <c r="DU75" s="25"/>
      <c r="DV75" s="25"/>
      <c r="DW75" s="21">
        <f t="shared" si="101"/>
        <v>0</v>
      </c>
      <c r="DX75" s="25"/>
      <c r="DY75" s="25"/>
      <c r="DZ75" s="25"/>
      <c r="EA75" s="25"/>
      <c r="EB75" s="25"/>
      <c r="EC75" s="21">
        <f t="shared" si="147"/>
        <v>0</v>
      </c>
      <c r="ED75" s="21">
        <f t="shared" si="102"/>
        <v>0</v>
      </c>
      <c r="EF75" s="25"/>
      <c r="EG75" s="25"/>
      <c r="EH75" s="25"/>
      <c r="EI75" s="25"/>
      <c r="EJ75" s="25"/>
      <c r="EK75" s="25"/>
      <c r="EL75" s="25"/>
      <c r="EM75" s="21">
        <f t="shared" si="28"/>
        <v>0</v>
      </c>
      <c r="EN75" s="21">
        <f t="shared" si="29"/>
        <v>0</v>
      </c>
    </row>
    <row r="76" spans="1:144" x14ac:dyDescent="0.25">
      <c r="A76" s="148" t="s">
        <v>226</v>
      </c>
      <c r="B76" s="149" t="s">
        <v>80</v>
      </c>
      <c r="C76" s="61" t="s">
        <v>191</v>
      </c>
      <c r="D76" s="25">
        <v>3</v>
      </c>
      <c r="E76" s="25"/>
      <c r="F76" s="25">
        <v>10.5</v>
      </c>
      <c r="G76" s="25">
        <v>3.5</v>
      </c>
      <c r="H76" s="25">
        <v>10</v>
      </c>
      <c r="I76" s="25">
        <v>3.5</v>
      </c>
      <c r="J76" s="25">
        <v>12.5</v>
      </c>
      <c r="K76" s="25">
        <v>24</v>
      </c>
      <c r="L76" s="25"/>
      <c r="M76" s="25"/>
      <c r="N76" s="25">
        <v>10.834273</v>
      </c>
      <c r="O76" s="21">
        <f t="shared" si="41"/>
        <v>77.834272999999996</v>
      </c>
      <c r="P76" s="25"/>
      <c r="Q76" s="25"/>
      <c r="R76" s="25"/>
      <c r="S76" s="21">
        <f t="shared" si="42"/>
        <v>0</v>
      </c>
      <c r="T76" s="25"/>
      <c r="U76" s="25">
        <v>9.0432000000000006</v>
      </c>
      <c r="V76" s="25">
        <v>16.8489</v>
      </c>
      <c r="W76" s="25">
        <v>25.064800000000002</v>
      </c>
      <c r="X76" s="25">
        <v>34.557726000000002</v>
      </c>
      <c r="Y76" s="21">
        <f t="shared" si="43"/>
        <v>85.514626000000007</v>
      </c>
      <c r="Z76" s="21">
        <f t="shared" si="3"/>
        <v>163.34889900000002</v>
      </c>
      <c r="AA76" s="18"/>
      <c r="AB76" s="25">
        <v>50.85</v>
      </c>
      <c r="AC76" s="25">
        <v>124.15</v>
      </c>
      <c r="AD76" s="25">
        <v>270.2195122</v>
      </c>
      <c r="AE76" s="25">
        <v>184.53134191000001</v>
      </c>
      <c r="AF76" s="25">
        <v>257.24914662882702</v>
      </c>
      <c r="AG76" s="21">
        <f t="shared" si="44"/>
        <v>887.000000738827</v>
      </c>
      <c r="AH76" s="25">
        <v>2.15</v>
      </c>
      <c r="AI76" s="25">
        <v>4.8499999999999996</v>
      </c>
      <c r="AJ76" s="25">
        <v>9.0000000000000018</v>
      </c>
      <c r="AK76" s="25">
        <v>13.868658172198067</v>
      </c>
      <c r="AL76" s="25">
        <v>8.2162828569053552</v>
      </c>
      <c r="AM76" s="21">
        <f t="shared" si="45"/>
        <v>38.084941029103419</v>
      </c>
      <c r="AN76" s="25"/>
      <c r="AO76" s="25"/>
      <c r="AP76" s="25"/>
      <c r="AQ76" s="25"/>
      <c r="AR76" s="25"/>
      <c r="AS76" s="21">
        <f t="shared" si="46"/>
        <v>0</v>
      </c>
      <c r="AT76" s="25">
        <v>43.943950999999998</v>
      </c>
      <c r="AU76" s="25">
        <v>53.605328</v>
      </c>
      <c r="AV76" s="25">
        <v>63.340803999999999</v>
      </c>
      <c r="AW76" s="25">
        <v>73.255706000000004</v>
      </c>
      <c r="AX76" s="25">
        <v>83.594239000000002</v>
      </c>
      <c r="AY76" s="21">
        <f t="shared" si="47"/>
        <v>317.740028</v>
      </c>
      <c r="AZ76" s="21">
        <f t="shared" si="48"/>
        <v>1242.8249697679305</v>
      </c>
      <c r="BA76" s="18"/>
      <c r="BB76" s="25">
        <v>200</v>
      </c>
      <c r="BC76" s="25">
        <v>200</v>
      </c>
      <c r="BD76" s="25">
        <v>199.66000257000005</v>
      </c>
      <c r="BE76" s="25">
        <v>200</v>
      </c>
      <c r="BF76" s="25">
        <v>200</v>
      </c>
      <c r="BG76" s="21">
        <f t="shared" si="142"/>
        <v>999.66000257000007</v>
      </c>
      <c r="BH76" s="25"/>
      <c r="BI76" s="25"/>
      <c r="BJ76" s="25"/>
      <c r="BK76" s="25"/>
      <c r="BL76" s="25"/>
      <c r="BM76" s="21">
        <f t="shared" si="9"/>
        <v>0</v>
      </c>
      <c r="BN76" s="25"/>
      <c r="BO76" s="25"/>
      <c r="BP76" s="25"/>
      <c r="BQ76" s="25"/>
      <c r="BR76" s="25"/>
      <c r="BS76" s="21">
        <f t="shared" ref="BS76" si="211">SUM(BN76:BR76)</f>
        <v>0</v>
      </c>
      <c r="BT76" s="25">
        <v>92.464903000000007</v>
      </c>
      <c r="BU76" s="25">
        <v>101.44343704000001</v>
      </c>
      <c r="BV76" s="25">
        <v>110.08045991</v>
      </c>
      <c r="BW76" s="25">
        <v>119.01755</v>
      </c>
      <c r="BX76" s="25">
        <v>128.95940879</v>
      </c>
      <c r="BY76" s="21">
        <f t="shared" si="11"/>
        <v>551.96575874000007</v>
      </c>
      <c r="BZ76" s="21">
        <f t="shared" si="96"/>
        <v>1551.6257613100001</v>
      </c>
      <c r="CA76" s="18"/>
      <c r="CB76" s="25">
        <v>217</v>
      </c>
      <c r="CC76" s="25">
        <v>0</v>
      </c>
      <c r="CD76" s="25">
        <v>227.33333333000002</v>
      </c>
      <c r="CE76" s="25">
        <v>258.33333332999996</v>
      </c>
      <c r="CF76" s="25">
        <v>332.33333333999997</v>
      </c>
      <c r="CG76" s="25"/>
      <c r="CH76" s="21">
        <f t="shared" si="161"/>
        <v>1035</v>
      </c>
      <c r="CI76" s="25">
        <v>5</v>
      </c>
      <c r="CJ76" s="25">
        <v>0</v>
      </c>
      <c r="CK76" s="25">
        <v>6.6666666699999997</v>
      </c>
      <c r="CL76" s="25">
        <v>6.6666666699999997</v>
      </c>
      <c r="CM76" s="25">
        <v>6.6666666599999997</v>
      </c>
      <c r="CN76" s="25"/>
      <c r="CO76" s="21">
        <f t="shared" si="162"/>
        <v>25</v>
      </c>
      <c r="CP76" s="25">
        <v>140.02095399999999</v>
      </c>
      <c r="CQ76" s="25">
        <v>127.046812</v>
      </c>
      <c r="CR76" s="25">
        <v>111.019565</v>
      </c>
      <c r="CS76" s="25">
        <v>96.997390999999993</v>
      </c>
      <c r="CT76" s="25">
        <v>80.870724999999993</v>
      </c>
      <c r="CU76" s="21">
        <f t="shared" si="145"/>
        <v>555.95544700000005</v>
      </c>
      <c r="CV76" s="25">
        <v>1.5538187800000001</v>
      </c>
      <c r="CW76" s="25"/>
      <c r="CX76" s="25"/>
      <c r="CY76" s="25"/>
      <c r="CZ76" s="25"/>
      <c r="DA76" s="21">
        <f t="shared" ref="DA76:DA79" si="212">SUM(CV76:CZ76)</f>
        <v>1.5538187800000001</v>
      </c>
      <c r="DB76" s="25"/>
      <c r="DC76" s="25"/>
      <c r="DD76" s="25"/>
      <c r="DE76" s="21">
        <f t="shared" si="31"/>
        <v>0</v>
      </c>
      <c r="DF76" s="25">
        <v>0</v>
      </c>
      <c r="DG76" s="25">
        <v>100</v>
      </c>
      <c r="DH76" s="25">
        <v>80</v>
      </c>
      <c r="DI76" s="25">
        <v>53.333333340000003</v>
      </c>
      <c r="DJ76" s="25">
        <v>53.333333340000003</v>
      </c>
      <c r="DK76" s="21">
        <f t="shared" si="146"/>
        <v>286.66666667999999</v>
      </c>
      <c r="DL76" s="21">
        <f t="shared" ref="DL76:DL79" si="213">SUM(CH76,CO76,DA76,DE76,DK76,CU76)</f>
        <v>1904.17593246</v>
      </c>
      <c r="DM76" s="18"/>
      <c r="DN76" s="25"/>
      <c r="DO76" s="25"/>
      <c r="DP76" s="25"/>
      <c r="DQ76" s="21">
        <f t="shared" si="27"/>
        <v>0</v>
      </c>
      <c r="DR76" s="25">
        <v>129.95681200000001</v>
      </c>
      <c r="DS76" s="25">
        <v>104.547101</v>
      </c>
      <c r="DT76" s="25">
        <v>138.10869600000001</v>
      </c>
      <c r="DU76" s="25">
        <v>186.800724</v>
      </c>
      <c r="DV76" s="25">
        <v>0</v>
      </c>
      <c r="DW76" s="21">
        <f t="shared" ref="DW76:DW79" si="214">SUM(DR76:DV76)</f>
        <v>559.41333299999997</v>
      </c>
      <c r="DX76" s="25">
        <v>53.333333340000003</v>
      </c>
      <c r="DY76" s="25">
        <v>53.333333340000003</v>
      </c>
      <c r="DZ76" s="25">
        <v>53.333333340000003</v>
      </c>
      <c r="EA76" s="25">
        <v>53.333333340000003</v>
      </c>
      <c r="EB76" s="25"/>
      <c r="EC76" s="21">
        <f t="shared" si="147"/>
        <v>213.33333336000001</v>
      </c>
      <c r="ED76" s="21">
        <f t="shared" ref="ED76:ED79" si="215">SUM(DQ76,EC76,DW76)</f>
        <v>772.74666635999995</v>
      </c>
      <c r="EF76" s="25"/>
      <c r="EG76" s="25"/>
      <c r="EH76" s="25"/>
      <c r="EI76" s="25"/>
      <c r="EJ76" s="25"/>
      <c r="EK76" s="25"/>
      <c r="EL76" s="25"/>
      <c r="EM76" s="21">
        <f t="shared" si="28"/>
        <v>0</v>
      </c>
      <c r="EN76" s="21">
        <f t="shared" si="29"/>
        <v>0</v>
      </c>
    </row>
    <row r="77" spans="1:144" x14ac:dyDescent="0.25">
      <c r="A77" s="148"/>
      <c r="B77" s="150"/>
      <c r="C77" s="61" t="s">
        <v>183</v>
      </c>
      <c r="D77" s="25"/>
      <c r="E77" s="25"/>
      <c r="F77" s="25"/>
      <c r="G77" s="25"/>
      <c r="H77" s="25"/>
      <c r="I77" s="25"/>
      <c r="J77" s="25"/>
      <c r="K77" s="25"/>
      <c r="L77" s="25"/>
      <c r="M77" s="25"/>
      <c r="N77" s="25"/>
      <c r="O77" s="21">
        <f>SUM(D77:N77)</f>
        <v>0</v>
      </c>
      <c r="P77" s="25"/>
      <c r="Q77" s="25"/>
      <c r="R77" s="25">
        <v>22.204536000000001</v>
      </c>
      <c r="S77" s="21">
        <f>SUM(P77:R77)</f>
        <v>22.204536000000001</v>
      </c>
      <c r="T77" s="25"/>
      <c r="U77" s="25"/>
      <c r="V77" s="25"/>
      <c r="W77" s="25"/>
      <c r="X77" s="25"/>
      <c r="Y77" s="21">
        <f>SUM(T77:X77)</f>
        <v>0</v>
      </c>
      <c r="Z77" s="21">
        <f t="shared" si="3"/>
        <v>22.204536000000001</v>
      </c>
      <c r="AA77" s="18"/>
      <c r="AB77" s="25"/>
      <c r="AC77" s="25"/>
      <c r="AD77" s="25"/>
      <c r="AE77" s="25"/>
      <c r="AF77" s="25"/>
      <c r="AG77" s="21">
        <f>SUM(AB77:AF77)</f>
        <v>0</v>
      </c>
      <c r="AH77" s="25"/>
      <c r="AI77" s="25"/>
      <c r="AJ77" s="25"/>
      <c r="AK77" s="25"/>
      <c r="AL77" s="25"/>
      <c r="AM77" s="21">
        <f>SUM(AH77:AL77)</f>
        <v>0</v>
      </c>
      <c r="AN77" s="25">
        <v>52.913243999999999</v>
      </c>
      <c r="AO77" s="25">
        <v>18.216093999999998</v>
      </c>
      <c r="AP77" s="25">
        <v>65.530781000000005</v>
      </c>
      <c r="AQ77" s="25">
        <v>119.421025</v>
      </c>
      <c r="AR77" s="25">
        <v>60.768000000000001</v>
      </c>
      <c r="AS77" s="21">
        <f>SUM(AN77:AR77)</f>
        <v>316.84914400000002</v>
      </c>
      <c r="AT77" s="25"/>
      <c r="AU77" s="25"/>
      <c r="AV77" s="25"/>
      <c r="AW77" s="25"/>
      <c r="AX77" s="25"/>
      <c r="AY77" s="21">
        <f>SUM(AT77:AX77)</f>
        <v>0</v>
      </c>
      <c r="AZ77" s="21">
        <f>SUM(AG77,AM77,AS77,AY77)</f>
        <v>316.84914400000002</v>
      </c>
      <c r="BA77" s="18"/>
      <c r="BB77" s="25"/>
      <c r="BC77" s="25"/>
      <c r="BD77" s="25"/>
      <c r="BE77" s="25"/>
      <c r="BF77" s="25"/>
      <c r="BG77" s="21">
        <f t="shared" si="142"/>
        <v>0</v>
      </c>
      <c r="BH77" s="25"/>
      <c r="BI77" s="25"/>
      <c r="BJ77" s="25"/>
      <c r="BK77" s="25"/>
      <c r="BL77" s="25"/>
      <c r="BM77" s="21">
        <f t="shared" si="9"/>
        <v>0</v>
      </c>
      <c r="BN77" s="25">
        <v>37.766399999999997</v>
      </c>
      <c r="BO77" s="25">
        <v>44.8384</v>
      </c>
      <c r="BP77" s="25">
        <v>0</v>
      </c>
      <c r="BQ77" s="25">
        <v>2.7165200000000986</v>
      </c>
      <c r="BR77" s="25">
        <v>0</v>
      </c>
      <c r="BS77" s="21">
        <f>SUM(BN77:BR77)</f>
        <v>85.3213200000001</v>
      </c>
      <c r="BT77" s="25"/>
      <c r="BU77" s="25"/>
      <c r="BV77" s="25"/>
      <c r="BW77" s="25"/>
      <c r="BX77" s="25"/>
      <c r="BY77" s="21">
        <f t="shared" si="11"/>
        <v>0</v>
      </c>
      <c r="BZ77" s="21">
        <f t="shared" si="96"/>
        <v>85.3213200000001</v>
      </c>
      <c r="CA77" s="18"/>
      <c r="CB77" s="25"/>
      <c r="CC77" s="25"/>
      <c r="CD77" s="25"/>
      <c r="CE77" s="25"/>
      <c r="CF77" s="25"/>
      <c r="CG77" s="25"/>
      <c r="CH77" s="21">
        <f>SUM(CB77:CG77)</f>
        <v>0</v>
      </c>
      <c r="CI77" s="25"/>
      <c r="CJ77" s="25"/>
      <c r="CK77" s="25"/>
      <c r="CL77" s="25"/>
      <c r="CM77" s="25"/>
      <c r="CN77" s="25"/>
      <c r="CO77" s="21">
        <f>SUM(CI77:CN77)</f>
        <v>0</v>
      </c>
      <c r="CP77" s="25"/>
      <c r="CQ77" s="25"/>
      <c r="CR77" s="25"/>
      <c r="CS77" s="25"/>
      <c r="CT77" s="25"/>
      <c r="CU77" s="21">
        <f t="shared" si="145"/>
        <v>0</v>
      </c>
      <c r="CV77" s="25">
        <v>60.625</v>
      </c>
      <c r="CW77" s="25">
        <v>62.500500000000002</v>
      </c>
      <c r="CX77" s="25"/>
      <c r="CY77" s="25"/>
      <c r="CZ77" s="25"/>
      <c r="DA77" s="21">
        <f t="shared" si="212"/>
        <v>123.1255</v>
      </c>
      <c r="DB77" s="25"/>
      <c r="DC77" s="25"/>
      <c r="DD77" s="25"/>
      <c r="DE77" s="21">
        <f t="shared" si="31"/>
        <v>0</v>
      </c>
      <c r="DF77" s="25"/>
      <c r="DG77" s="25"/>
      <c r="DH77" s="25"/>
      <c r="DI77" s="25"/>
      <c r="DJ77" s="25"/>
      <c r="DK77" s="21">
        <f t="shared" si="146"/>
        <v>0</v>
      </c>
      <c r="DL77" s="21">
        <f t="shared" si="213"/>
        <v>123.1255</v>
      </c>
      <c r="DM77" s="18"/>
      <c r="DN77" s="25"/>
      <c r="DO77" s="25"/>
      <c r="DP77" s="25"/>
      <c r="DQ77" s="21">
        <f t="shared" ref="DQ77:DQ79" si="216">SUM(DN77:DP77)</f>
        <v>0</v>
      </c>
      <c r="DR77" s="25"/>
      <c r="DS77" s="25"/>
      <c r="DT77" s="25"/>
      <c r="DU77" s="25"/>
      <c r="DV77" s="25"/>
      <c r="DW77" s="21">
        <f t="shared" si="214"/>
        <v>0</v>
      </c>
      <c r="DX77" s="25"/>
      <c r="DY77" s="25"/>
      <c r="DZ77" s="25"/>
      <c r="EA77" s="25"/>
      <c r="EB77" s="25"/>
      <c r="EC77" s="21">
        <f t="shared" si="147"/>
        <v>0</v>
      </c>
      <c r="ED77" s="21">
        <f t="shared" si="215"/>
        <v>0</v>
      </c>
      <c r="EF77" s="25"/>
      <c r="EG77" s="25"/>
      <c r="EH77" s="25"/>
      <c r="EI77" s="25"/>
      <c r="EJ77" s="25"/>
      <c r="EK77" s="25"/>
      <c r="EL77" s="25"/>
      <c r="EM77" s="21">
        <f t="shared" ref="EM77:EM79" si="217">SUM(EF77:EL77)</f>
        <v>0</v>
      </c>
      <c r="EN77" s="21">
        <f t="shared" ref="EN77:EN79" si="218">EM77</f>
        <v>0</v>
      </c>
    </row>
    <row r="78" spans="1:144" x14ac:dyDescent="0.25">
      <c r="A78" s="26" t="s">
        <v>279</v>
      </c>
      <c r="B78" s="9" t="s">
        <v>81</v>
      </c>
      <c r="C78" s="61" t="s">
        <v>183</v>
      </c>
      <c r="D78" s="25"/>
      <c r="E78" s="25">
        <v>48.091999999999999</v>
      </c>
      <c r="F78" s="25">
        <v>53</v>
      </c>
      <c r="G78" s="25">
        <v>58</v>
      </c>
      <c r="H78" s="25">
        <v>59.64</v>
      </c>
      <c r="I78" s="25">
        <v>64.48</v>
      </c>
      <c r="J78" s="25">
        <v>69.3</v>
      </c>
      <c r="K78" s="25">
        <v>69.3</v>
      </c>
      <c r="L78" s="25">
        <v>71.912999999999997</v>
      </c>
      <c r="M78" s="25">
        <v>75</v>
      </c>
      <c r="N78" s="25">
        <v>78</v>
      </c>
      <c r="O78" s="21">
        <f t="shared" si="41"/>
        <v>646.72500000000002</v>
      </c>
      <c r="P78" s="25"/>
      <c r="Q78" s="25"/>
      <c r="R78" s="25"/>
      <c r="S78" s="21">
        <f t="shared" si="42"/>
        <v>0</v>
      </c>
      <c r="T78" s="25"/>
      <c r="U78" s="25"/>
      <c r="V78" s="25"/>
      <c r="W78" s="25"/>
      <c r="X78" s="25"/>
      <c r="Y78" s="21">
        <f t="shared" si="43"/>
        <v>0</v>
      </c>
      <c r="Z78" s="21">
        <f t="shared" si="3"/>
        <v>646.72500000000002</v>
      </c>
      <c r="AA78" s="18"/>
      <c r="AB78" s="25">
        <v>89.82</v>
      </c>
      <c r="AC78" s="25">
        <v>130</v>
      </c>
      <c r="AD78" s="25">
        <v>137.978655</v>
      </c>
      <c r="AE78" s="25">
        <v>175</v>
      </c>
      <c r="AF78" s="25">
        <v>200</v>
      </c>
      <c r="AG78" s="21">
        <f t="shared" si="44"/>
        <v>732.79865500000005</v>
      </c>
      <c r="AH78" s="25"/>
      <c r="AI78" s="25"/>
      <c r="AJ78" s="25"/>
      <c r="AK78" s="25"/>
      <c r="AL78" s="25"/>
      <c r="AM78" s="21">
        <f t="shared" si="45"/>
        <v>0</v>
      </c>
      <c r="AN78" s="25"/>
      <c r="AO78" s="25"/>
      <c r="AP78" s="25"/>
      <c r="AQ78" s="25"/>
      <c r="AR78" s="25"/>
      <c r="AS78" s="21">
        <f t="shared" si="46"/>
        <v>0</v>
      </c>
      <c r="AT78" s="25"/>
      <c r="AU78" s="25"/>
      <c r="AV78" s="25"/>
      <c r="AW78" s="25"/>
      <c r="AX78" s="25"/>
      <c r="AY78" s="21">
        <f t="shared" si="47"/>
        <v>0</v>
      </c>
      <c r="AZ78" s="21">
        <f t="shared" si="48"/>
        <v>732.79865500000005</v>
      </c>
      <c r="BA78" s="18"/>
      <c r="BB78" s="25">
        <v>235</v>
      </c>
      <c r="BC78" s="25">
        <v>275</v>
      </c>
      <c r="BD78" s="25">
        <v>290</v>
      </c>
      <c r="BE78" s="25">
        <v>290</v>
      </c>
      <c r="BF78" s="25">
        <v>310</v>
      </c>
      <c r="BG78" s="21">
        <f t="shared" si="142"/>
        <v>1400</v>
      </c>
      <c r="BH78" s="25"/>
      <c r="BI78" s="25"/>
      <c r="BJ78" s="25"/>
      <c r="BK78" s="25"/>
      <c r="BL78" s="25"/>
      <c r="BM78" s="21">
        <f t="shared" si="9"/>
        <v>0</v>
      </c>
      <c r="BN78" s="25"/>
      <c r="BO78" s="25"/>
      <c r="BP78" s="25"/>
      <c r="BQ78" s="25"/>
      <c r="BR78" s="25"/>
      <c r="BS78" s="21">
        <f t="shared" ref="BS78" si="219">SUM(BN78:BR78)</f>
        <v>0</v>
      </c>
      <c r="BT78" s="25"/>
      <c r="BU78" s="25"/>
      <c r="BV78" s="25"/>
      <c r="BW78" s="25"/>
      <c r="BX78" s="25"/>
      <c r="BY78" s="21">
        <f t="shared" si="11"/>
        <v>0</v>
      </c>
      <c r="BZ78" s="21">
        <f t="shared" si="96"/>
        <v>1400</v>
      </c>
      <c r="CA78" s="18"/>
      <c r="CB78" s="25">
        <v>290</v>
      </c>
      <c r="CC78" s="25">
        <v>290</v>
      </c>
      <c r="CD78" s="25">
        <v>290</v>
      </c>
      <c r="CE78" s="25">
        <v>300</v>
      </c>
      <c r="CF78" s="25"/>
      <c r="CG78" s="25"/>
      <c r="CH78" s="21">
        <f t="shared" ref="CH78" si="220">SUM(CB78:CG78)</f>
        <v>1170</v>
      </c>
      <c r="CI78" s="25"/>
      <c r="CJ78" s="25"/>
      <c r="CK78" s="25"/>
      <c r="CL78" s="25"/>
      <c r="CM78" s="25"/>
      <c r="CN78" s="25"/>
      <c r="CO78" s="21">
        <f t="shared" ref="CO78" si="221">SUM(CI78:CN78)</f>
        <v>0</v>
      </c>
      <c r="CP78" s="25"/>
      <c r="CQ78" s="25"/>
      <c r="CR78" s="25"/>
      <c r="CS78" s="25"/>
      <c r="CT78" s="25"/>
      <c r="CU78" s="21">
        <f t="shared" si="145"/>
        <v>0</v>
      </c>
      <c r="CV78" s="25">
        <v>4000</v>
      </c>
      <c r="CW78" s="25"/>
      <c r="CX78" s="25"/>
      <c r="CY78" s="25"/>
      <c r="CZ78" s="25"/>
      <c r="DA78" s="21">
        <f t="shared" si="212"/>
        <v>4000</v>
      </c>
      <c r="DB78" s="25"/>
      <c r="DC78" s="25"/>
      <c r="DD78" s="25"/>
      <c r="DE78" s="21">
        <f t="shared" si="31"/>
        <v>0</v>
      </c>
      <c r="DF78" s="25"/>
      <c r="DG78" s="25"/>
      <c r="DH78" s="25"/>
      <c r="DI78" s="25"/>
      <c r="DJ78" s="25"/>
      <c r="DK78" s="21">
        <f t="shared" si="146"/>
        <v>0</v>
      </c>
      <c r="DL78" s="21">
        <f t="shared" si="213"/>
        <v>5170</v>
      </c>
      <c r="DM78" s="18"/>
      <c r="DN78" s="25"/>
      <c r="DO78" s="25"/>
      <c r="DP78" s="25">
        <v>1580</v>
      </c>
      <c r="DQ78" s="21">
        <f t="shared" si="216"/>
        <v>1580</v>
      </c>
      <c r="DR78" s="25"/>
      <c r="DS78" s="25"/>
      <c r="DT78" s="25"/>
      <c r="DU78" s="25"/>
      <c r="DV78" s="25"/>
      <c r="DW78" s="21">
        <f t="shared" si="214"/>
        <v>0</v>
      </c>
      <c r="DX78" s="25"/>
      <c r="DY78" s="25"/>
      <c r="DZ78" s="25"/>
      <c r="EA78" s="25"/>
      <c r="EB78" s="25"/>
      <c r="EC78" s="21">
        <f t="shared" si="147"/>
        <v>0</v>
      </c>
      <c r="ED78" s="21">
        <f t="shared" si="215"/>
        <v>1580</v>
      </c>
      <c r="EF78" s="25"/>
      <c r="EG78" s="25"/>
      <c r="EH78" s="25"/>
      <c r="EI78" s="25"/>
      <c r="EJ78" s="25"/>
      <c r="EK78" s="25"/>
      <c r="EL78" s="25"/>
      <c r="EM78" s="21">
        <f t="shared" si="217"/>
        <v>0</v>
      </c>
      <c r="EN78" s="21">
        <f t="shared" si="218"/>
        <v>0</v>
      </c>
    </row>
    <row r="79" spans="1:144" x14ac:dyDescent="0.25">
      <c r="A79" s="85"/>
      <c r="B79" s="8" t="s">
        <v>82</v>
      </c>
      <c r="C79" s="61" t="s">
        <v>183</v>
      </c>
      <c r="D79" s="25"/>
      <c r="E79" s="25"/>
      <c r="F79" s="25"/>
      <c r="G79" s="25"/>
      <c r="H79" s="25"/>
      <c r="I79" s="25"/>
      <c r="J79" s="25"/>
      <c r="K79" s="25"/>
      <c r="L79" s="25"/>
      <c r="M79" s="25"/>
      <c r="N79" s="25"/>
      <c r="O79" s="21">
        <f>SUM(D79:N79)</f>
        <v>0</v>
      </c>
      <c r="P79" s="25"/>
      <c r="Q79" s="25"/>
      <c r="R79" s="25"/>
      <c r="S79" s="21">
        <f>SUM(P79:R79)</f>
        <v>0</v>
      </c>
      <c r="T79" s="25"/>
      <c r="U79" s="25"/>
      <c r="V79" s="25"/>
      <c r="W79" s="25"/>
      <c r="X79" s="25"/>
      <c r="Y79" s="21">
        <f>SUM(T79:X79)</f>
        <v>0</v>
      </c>
      <c r="Z79" s="21">
        <f t="shared" si="3"/>
        <v>0</v>
      </c>
      <c r="AA79" s="20"/>
      <c r="AB79" s="25"/>
      <c r="AC79" s="25"/>
      <c r="AD79" s="25"/>
      <c r="AE79" s="25"/>
      <c r="AF79" s="25"/>
      <c r="AG79" s="21">
        <f>SUM(AB79:AF79)</f>
        <v>0</v>
      </c>
      <c r="AH79" s="25"/>
      <c r="AI79" s="25"/>
      <c r="AJ79" s="25"/>
      <c r="AK79" s="25"/>
      <c r="AL79" s="25"/>
      <c r="AM79" s="21">
        <f>SUM(AH79:AL79)</f>
        <v>0</v>
      </c>
      <c r="AN79" s="25"/>
      <c r="AO79" s="25"/>
      <c r="AP79" s="25"/>
      <c r="AQ79" s="25"/>
      <c r="AR79" s="25"/>
      <c r="AS79" s="21">
        <f>SUM(AN79:AR79)</f>
        <v>0</v>
      </c>
      <c r="AT79" s="25"/>
      <c r="AU79" s="25"/>
      <c r="AV79" s="25"/>
      <c r="AW79" s="25"/>
      <c r="AX79" s="25"/>
      <c r="AY79" s="21">
        <f>SUM(AT79:AX79)</f>
        <v>0</v>
      </c>
      <c r="AZ79" s="21">
        <f t="shared" ref="AZ79" si="222">SUM(AG79,AM79,AS79,AY79)</f>
        <v>0</v>
      </c>
      <c r="BA79" s="20"/>
      <c r="BB79" s="25"/>
      <c r="BC79" s="25"/>
      <c r="BD79" s="25"/>
      <c r="BE79" s="25"/>
      <c r="BF79" s="25"/>
      <c r="BG79" s="21">
        <f t="shared" ref="BG79" si="223">SUM(BB79:BF79)</f>
        <v>0</v>
      </c>
      <c r="BH79" s="25"/>
      <c r="BI79" s="25"/>
      <c r="BJ79" s="25"/>
      <c r="BK79" s="25"/>
      <c r="BL79" s="25"/>
      <c r="BM79" s="21">
        <f t="shared" si="9"/>
        <v>0</v>
      </c>
      <c r="BN79" s="25"/>
      <c r="BO79" s="25"/>
      <c r="BP79" s="25"/>
      <c r="BQ79" s="25"/>
      <c r="BR79" s="25"/>
      <c r="BS79" s="21">
        <f>SUM(BN79:BR79)</f>
        <v>0</v>
      </c>
      <c r="BT79" s="25"/>
      <c r="BU79" s="25"/>
      <c r="BV79" s="25"/>
      <c r="BW79" s="25"/>
      <c r="BX79" s="25"/>
      <c r="BY79" s="21">
        <f t="shared" si="11"/>
        <v>0</v>
      </c>
      <c r="BZ79" s="21">
        <f t="shared" si="96"/>
        <v>0</v>
      </c>
      <c r="CA79" s="20"/>
      <c r="CB79" s="25"/>
      <c r="CC79" s="25"/>
      <c r="CD79" s="25"/>
      <c r="CE79" s="25"/>
      <c r="CF79" s="25"/>
      <c r="CG79" s="25"/>
      <c r="CH79" s="21">
        <f>SUM(CB79:CG79)</f>
        <v>0</v>
      </c>
      <c r="CI79" s="25"/>
      <c r="CJ79" s="25"/>
      <c r="CK79" s="25"/>
      <c r="CL79" s="25"/>
      <c r="CM79" s="25"/>
      <c r="CN79" s="25"/>
      <c r="CO79" s="21">
        <f>SUM(CI79:CN79)</f>
        <v>0</v>
      </c>
      <c r="CP79" s="25"/>
      <c r="CQ79" s="25"/>
      <c r="CR79" s="25"/>
      <c r="CS79" s="25"/>
      <c r="CT79" s="25"/>
      <c r="CU79" s="21">
        <f t="shared" si="145"/>
        <v>0</v>
      </c>
      <c r="CV79" s="25">
        <v>0.5</v>
      </c>
      <c r="CW79" s="25">
        <v>0.5</v>
      </c>
      <c r="CX79" s="25"/>
      <c r="CY79" s="25"/>
      <c r="CZ79" s="25"/>
      <c r="DA79" s="21">
        <f t="shared" si="212"/>
        <v>1</v>
      </c>
      <c r="DB79" s="25"/>
      <c r="DC79" s="25"/>
      <c r="DD79" s="25"/>
      <c r="DE79" s="21">
        <f t="shared" si="31"/>
        <v>0</v>
      </c>
      <c r="DF79" s="25"/>
      <c r="DG79" s="25"/>
      <c r="DH79" s="25"/>
      <c r="DI79" s="25"/>
      <c r="DJ79" s="25"/>
      <c r="DK79" s="21">
        <f t="shared" ref="DK79" si="224">SUM(DF79:DJ79)</f>
        <v>0</v>
      </c>
      <c r="DL79" s="21">
        <f t="shared" si="213"/>
        <v>1</v>
      </c>
      <c r="DM79" s="20"/>
      <c r="DN79" s="25"/>
      <c r="DO79" s="25"/>
      <c r="DP79" s="25"/>
      <c r="DQ79" s="21">
        <f t="shared" si="216"/>
        <v>0</v>
      </c>
      <c r="DR79" s="25"/>
      <c r="DS79" s="25"/>
      <c r="DT79" s="25"/>
      <c r="DU79" s="25"/>
      <c r="DV79" s="25"/>
      <c r="DW79" s="21">
        <f t="shared" si="214"/>
        <v>0</v>
      </c>
      <c r="DX79" s="25"/>
      <c r="DY79" s="25"/>
      <c r="DZ79" s="25"/>
      <c r="EA79" s="25"/>
      <c r="EB79" s="25"/>
      <c r="EC79" s="21">
        <f t="shared" si="147"/>
        <v>0</v>
      </c>
      <c r="ED79" s="21">
        <f t="shared" si="215"/>
        <v>0</v>
      </c>
      <c r="EF79" s="25"/>
      <c r="EG79" s="25"/>
      <c r="EH79" s="25"/>
      <c r="EI79" s="25"/>
      <c r="EJ79" s="25"/>
      <c r="EK79" s="25"/>
      <c r="EL79" s="25"/>
      <c r="EM79" s="21">
        <f t="shared" si="217"/>
        <v>0</v>
      </c>
      <c r="EN79" s="21">
        <f t="shared" si="218"/>
        <v>0</v>
      </c>
    </row>
    <row r="80" spans="1:144" ht="19.5" customHeight="1" x14ac:dyDescent="0.25">
      <c r="A80"/>
      <c r="Z80" s="20"/>
      <c r="AZ80" s="20"/>
      <c r="BZ80" s="20"/>
      <c r="DL80" s="20"/>
      <c r="ED80" s="20"/>
      <c r="EN80" s="20"/>
    </row>
    <row r="81" spans="1:144" ht="29.25" customHeight="1" x14ac:dyDescent="0.25">
      <c r="A81" s="26">
        <v>17</v>
      </c>
      <c r="B81" s="7" t="s">
        <v>192</v>
      </c>
      <c r="C81" s="61"/>
      <c r="D81" s="23"/>
      <c r="E81" s="23"/>
      <c r="F81" s="23"/>
      <c r="G81" s="23"/>
      <c r="H81" s="23"/>
      <c r="I81" s="23"/>
      <c r="J81" s="23"/>
      <c r="K81" s="23"/>
      <c r="L81" s="23"/>
      <c r="M81" s="23"/>
      <c r="N81" s="23"/>
      <c r="O81" s="19"/>
      <c r="P81" s="23"/>
      <c r="Q81" s="23"/>
      <c r="R81" s="23"/>
      <c r="S81" s="19"/>
      <c r="T81" s="23"/>
      <c r="U81" s="23"/>
      <c r="V81" s="23"/>
      <c r="W81" s="23"/>
      <c r="X81" s="23"/>
      <c r="Y81" s="19"/>
      <c r="Z81" s="19"/>
      <c r="AA81" s="20"/>
      <c r="AB81" s="23"/>
      <c r="AC81" s="23"/>
      <c r="AD81" s="23"/>
      <c r="AE81" s="23"/>
      <c r="AF81" s="23"/>
      <c r="AG81" s="19"/>
      <c r="AH81" s="23"/>
      <c r="AI81" s="23"/>
      <c r="AJ81" s="23"/>
      <c r="AK81" s="23"/>
      <c r="AL81" s="23"/>
      <c r="AM81" s="19"/>
      <c r="AN81" s="23"/>
      <c r="AO81" s="23"/>
      <c r="AP81" s="23"/>
      <c r="AQ81" s="23"/>
      <c r="AR81" s="23"/>
      <c r="AS81" s="19"/>
      <c r="AT81" s="23"/>
      <c r="AU81" s="23"/>
      <c r="AV81" s="23"/>
      <c r="AW81" s="23"/>
      <c r="AX81" s="23"/>
      <c r="AY81" s="19"/>
      <c r="AZ81" s="19"/>
      <c r="BA81" s="20"/>
      <c r="BB81" s="23"/>
      <c r="BC81" s="23"/>
      <c r="BD81" s="23"/>
      <c r="BE81" s="23"/>
      <c r="BF81" s="23"/>
      <c r="BG81" s="19"/>
      <c r="BH81" s="23"/>
      <c r="BI81" s="23"/>
      <c r="BJ81" s="23"/>
      <c r="BK81" s="23"/>
      <c r="BL81" s="23"/>
      <c r="BM81" s="19"/>
      <c r="BN81" s="23"/>
      <c r="BO81" s="23"/>
      <c r="BP81" s="23"/>
      <c r="BQ81" s="23"/>
      <c r="BR81" s="23"/>
      <c r="BS81" s="19"/>
      <c r="BT81" s="23"/>
      <c r="BU81" s="23"/>
      <c r="BV81" s="23"/>
      <c r="BW81" s="23"/>
      <c r="BX81" s="23"/>
      <c r="BY81" s="19"/>
      <c r="BZ81" s="19"/>
      <c r="CA81" s="20"/>
      <c r="CB81" s="23"/>
      <c r="CC81" s="23"/>
      <c r="CD81" s="23"/>
      <c r="CE81" s="23"/>
      <c r="CF81" s="23"/>
      <c r="CG81" s="23"/>
      <c r="CH81" s="19"/>
      <c r="CI81" s="23"/>
      <c r="CJ81" s="23"/>
      <c r="CK81" s="23"/>
      <c r="CL81" s="23"/>
      <c r="CM81" s="23"/>
      <c r="CN81" s="23"/>
      <c r="CO81" s="19"/>
      <c r="CP81" s="23"/>
      <c r="CQ81" s="23"/>
      <c r="CR81" s="23"/>
      <c r="CS81" s="23"/>
      <c r="CT81" s="23"/>
      <c r="CU81" s="19"/>
      <c r="CV81" s="23"/>
      <c r="CW81" s="23"/>
      <c r="CX81" s="23"/>
      <c r="CY81" s="23"/>
      <c r="CZ81" s="23"/>
      <c r="DA81" s="19"/>
      <c r="DB81" s="23"/>
      <c r="DC81" s="23"/>
      <c r="DD81" s="23"/>
      <c r="DE81" s="19"/>
      <c r="DF81" s="23"/>
      <c r="DG81" s="23"/>
      <c r="DH81" s="23"/>
      <c r="DI81" s="23"/>
      <c r="DJ81" s="23"/>
      <c r="DK81" s="19"/>
      <c r="DL81" s="19"/>
      <c r="DM81" s="20"/>
      <c r="DN81" s="23"/>
      <c r="DO81" s="23"/>
      <c r="DP81" s="23"/>
      <c r="DQ81" s="19"/>
      <c r="DR81" s="23"/>
      <c r="DS81" s="23"/>
      <c r="DT81" s="23"/>
      <c r="DU81" s="23"/>
      <c r="DV81" s="23"/>
      <c r="DW81" s="19"/>
      <c r="DX81" s="23"/>
      <c r="DY81" s="23"/>
      <c r="DZ81" s="23"/>
      <c r="EA81" s="23"/>
      <c r="EB81" s="23"/>
      <c r="EC81" s="19"/>
      <c r="ED81" s="19"/>
      <c r="EF81" s="23"/>
      <c r="EG81" s="23"/>
      <c r="EH81" s="23"/>
      <c r="EI81" s="23"/>
      <c r="EJ81" s="23"/>
      <c r="EK81" s="23"/>
      <c r="EL81" s="23"/>
      <c r="EM81" s="19"/>
      <c r="EN81" s="19"/>
    </row>
    <row r="82" spans="1:144" x14ac:dyDescent="0.25">
      <c r="A82" s="26"/>
      <c r="B82" s="8" t="s">
        <v>249</v>
      </c>
      <c r="C82" s="61" t="s">
        <v>183</v>
      </c>
      <c r="D82" s="25"/>
      <c r="E82" s="25"/>
      <c r="F82" s="25"/>
      <c r="G82" s="25"/>
      <c r="H82" s="25"/>
      <c r="I82" s="25"/>
      <c r="J82" s="25"/>
      <c r="K82" s="25"/>
      <c r="L82" s="25"/>
      <c r="M82" s="25"/>
      <c r="N82" s="25"/>
      <c r="O82" s="21">
        <f t="shared" ref="O82:O87" si="225">SUM(D82:N82)</f>
        <v>0</v>
      </c>
      <c r="P82" s="25"/>
      <c r="Q82" s="25"/>
      <c r="R82" s="25"/>
      <c r="S82" s="21">
        <f t="shared" ref="S82:S87" si="226">SUM(P82:R82)</f>
        <v>0</v>
      </c>
      <c r="T82" s="25"/>
      <c r="U82" s="25"/>
      <c r="V82" s="25"/>
      <c r="W82" s="25"/>
      <c r="X82" s="25"/>
      <c r="Y82" s="21">
        <f t="shared" ref="Y82:Y87" si="227">SUM(T82:X82)</f>
        <v>0</v>
      </c>
      <c r="Z82" s="21">
        <f>SUM(O82,S82,Y82)</f>
        <v>0</v>
      </c>
      <c r="AA82" s="20"/>
      <c r="AB82" s="25"/>
      <c r="AC82" s="25"/>
      <c r="AD82" s="25"/>
      <c r="AE82" s="25"/>
      <c r="AF82" s="25"/>
      <c r="AG82" s="21">
        <f t="shared" ref="AG82:AG87" si="228">SUM(AB82:AF82)</f>
        <v>0</v>
      </c>
      <c r="AH82" s="25"/>
      <c r="AI82" s="25"/>
      <c r="AJ82" s="25"/>
      <c r="AK82" s="25"/>
      <c r="AL82" s="25"/>
      <c r="AM82" s="21">
        <f t="shared" ref="AM82:AM87" si="229">SUM(AH82:AL82)</f>
        <v>0</v>
      </c>
      <c r="AN82" s="25"/>
      <c r="AO82" s="25"/>
      <c r="AP82" s="25"/>
      <c r="AQ82" s="25"/>
      <c r="AR82" s="25"/>
      <c r="AS82" s="21">
        <f t="shared" ref="AS82:AS87" si="230">SUM(AN82:AR82)</f>
        <v>0</v>
      </c>
      <c r="AT82" s="25"/>
      <c r="AU82" s="25"/>
      <c r="AV82" s="25"/>
      <c r="AW82" s="25"/>
      <c r="AX82" s="25"/>
      <c r="AY82" s="21">
        <f t="shared" ref="AY82:AY87" si="231">SUM(AT82:AX82)</f>
        <v>0</v>
      </c>
      <c r="AZ82" s="21">
        <f>SUM(AG82,AM82,AS82,AY82)</f>
        <v>0</v>
      </c>
      <c r="BA82" s="20"/>
      <c r="BB82" s="25"/>
      <c r="BC82" s="25"/>
      <c r="BD82" s="25"/>
      <c r="BE82" s="25"/>
      <c r="BF82" s="25"/>
      <c r="BG82" s="21">
        <f t="shared" ref="BG82:BG157" si="232">SUM(BB82:BF82)</f>
        <v>0</v>
      </c>
      <c r="BH82" s="25"/>
      <c r="BI82" s="25"/>
      <c r="BJ82" s="25"/>
      <c r="BK82" s="25"/>
      <c r="BL82" s="25"/>
      <c r="BM82" s="21">
        <f t="shared" ref="BM82" si="233">SUM(BH82:BL82)</f>
        <v>0</v>
      </c>
      <c r="BN82" s="25"/>
      <c r="BO82" s="25"/>
      <c r="BP82" s="25"/>
      <c r="BQ82" s="25"/>
      <c r="BR82" s="25"/>
      <c r="BS82" s="21">
        <f t="shared" ref="BS82:BS87" si="234">SUM(BN82:BR82)</f>
        <v>0</v>
      </c>
      <c r="BT82" s="25"/>
      <c r="BU82" s="25"/>
      <c r="BV82" s="25"/>
      <c r="BW82" s="25"/>
      <c r="BX82" s="25"/>
      <c r="BY82" s="21">
        <f t="shared" ref="BY82" si="235">SUM(BT82:BX82)</f>
        <v>0</v>
      </c>
      <c r="BZ82" s="21">
        <f t="shared" ref="BZ82:BZ125" si="236">SUM(BG82,BM82,BS82,BY82)</f>
        <v>0</v>
      </c>
      <c r="CA82" s="20"/>
      <c r="CB82" s="25"/>
      <c r="CC82" s="25"/>
      <c r="CD82" s="25"/>
      <c r="CE82" s="25"/>
      <c r="CF82" s="25"/>
      <c r="CG82" s="25"/>
      <c r="CH82" s="21">
        <f t="shared" ref="CH82:CH87" si="237">SUM(CB82:CG82)</f>
        <v>0</v>
      </c>
      <c r="CI82" s="25"/>
      <c r="CJ82" s="25"/>
      <c r="CK82" s="25"/>
      <c r="CL82" s="25"/>
      <c r="CM82" s="25"/>
      <c r="CN82" s="25">
        <v>6</v>
      </c>
      <c r="CO82" s="21">
        <f t="shared" ref="CO82:CO87" si="238">SUM(CI82:CN82)</f>
        <v>6</v>
      </c>
      <c r="CP82" s="25"/>
      <c r="CQ82" s="25"/>
      <c r="CR82" s="25"/>
      <c r="CS82" s="25"/>
      <c r="CT82" s="25"/>
      <c r="CU82" s="21">
        <f t="shared" ref="CU82" si="239">SUM(CP82:CT82)</f>
        <v>0</v>
      </c>
      <c r="CV82" s="25"/>
      <c r="CW82" s="25"/>
      <c r="CX82" s="25"/>
      <c r="CY82" s="25"/>
      <c r="CZ82" s="25"/>
      <c r="DA82" s="21">
        <f t="shared" ref="DA82:DA116" si="240">SUM(CV82:CZ82)</f>
        <v>0</v>
      </c>
      <c r="DB82" s="25"/>
      <c r="DC82" s="25"/>
      <c r="DD82" s="25"/>
      <c r="DE82" s="21">
        <f t="shared" ref="DE82:DE154" si="241">SUM(DB82:DD82)</f>
        <v>0</v>
      </c>
      <c r="DF82" s="25"/>
      <c r="DG82" s="25"/>
      <c r="DH82" s="25"/>
      <c r="DI82" s="25"/>
      <c r="DJ82" s="25"/>
      <c r="DK82" s="21">
        <f>SUM(DF82:DJ82)</f>
        <v>0</v>
      </c>
      <c r="DL82" s="21">
        <f t="shared" ref="DL82:DL116" si="242">SUM(CH82,CO82,DA82,DE82,DK82,CU82)</f>
        <v>6</v>
      </c>
      <c r="DM82" s="20"/>
      <c r="DN82" s="25"/>
      <c r="DO82" s="25"/>
      <c r="DP82" s="25"/>
      <c r="DQ82" s="21">
        <f t="shared" ref="DQ82:DQ146" si="243">SUM(DN82:DP82)</f>
        <v>0</v>
      </c>
      <c r="DR82" s="25"/>
      <c r="DS82" s="25"/>
      <c r="DT82" s="25"/>
      <c r="DU82" s="25"/>
      <c r="DV82" s="25"/>
      <c r="DW82" s="21">
        <f t="shared" ref="DW82:DW113" si="244">SUM(DR82:DV82)</f>
        <v>0</v>
      </c>
      <c r="DX82" s="25"/>
      <c r="DY82" s="25"/>
      <c r="DZ82" s="25"/>
      <c r="EA82" s="25"/>
      <c r="EB82" s="25"/>
      <c r="EC82" s="21">
        <f>SUM(DX82:EB82)</f>
        <v>0</v>
      </c>
      <c r="ED82" s="21">
        <f t="shared" ref="ED82:ED113" si="245">SUM(DQ82,EC82,DW82)</f>
        <v>0</v>
      </c>
      <c r="EF82" s="25"/>
      <c r="EG82" s="25"/>
      <c r="EH82" s="25"/>
      <c r="EI82" s="25"/>
      <c r="EJ82" s="25"/>
      <c r="EK82" s="25"/>
      <c r="EL82" s="25"/>
      <c r="EM82" s="21">
        <f t="shared" ref="EM82:EM146" si="246">SUM(EF82:EL82)</f>
        <v>0</v>
      </c>
      <c r="EN82" s="21">
        <f t="shared" ref="EN82:EN146" si="247">EM82</f>
        <v>0</v>
      </c>
    </row>
    <row r="83" spans="1:144" x14ac:dyDescent="0.25">
      <c r="A83" s="26"/>
      <c r="B83" s="8" t="s">
        <v>85</v>
      </c>
      <c r="C83" s="61" t="s">
        <v>183</v>
      </c>
      <c r="D83" s="25"/>
      <c r="E83" s="25"/>
      <c r="F83" s="25"/>
      <c r="G83" s="25"/>
      <c r="H83" s="25"/>
      <c r="I83" s="25"/>
      <c r="J83" s="25"/>
      <c r="K83" s="25"/>
      <c r="L83" s="25"/>
      <c r="M83" s="25"/>
      <c r="N83" s="25"/>
      <c r="O83" s="21">
        <f t="shared" si="225"/>
        <v>0</v>
      </c>
      <c r="P83" s="25"/>
      <c r="Q83" s="25"/>
      <c r="R83" s="25"/>
      <c r="S83" s="21">
        <f t="shared" si="226"/>
        <v>0</v>
      </c>
      <c r="T83" s="25"/>
      <c r="U83" s="25"/>
      <c r="V83" s="25"/>
      <c r="W83" s="25"/>
      <c r="X83" s="25"/>
      <c r="Y83" s="21">
        <f t="shared" si="227"/>
        <v>0</v>
      </c>
      <c r="Z83" s="21">
        <f>SUM(O83,S83,Y83)</f>
        <v>0</v>
      </c>
      <c r="AA83" s="20"/>
      <c r="AB83" s="25"/>
      <c r="AC83" s="25"/>
      <c r="AD83" s="25"/>
      <c r="AE83" s="25"/>
      <c r="AF83" s="25"/>
      <c r="AG83" s="21">
        <f t="shared" si="228"/>
        <v>0</v>
      </c>
      <c r="AH83" s="25"/>
      <c r="AI83" s="25"/>
      <c r="AJ83" s="25"/>
      <c r="AK83" s="25"/>
      <c r="AL83" s="25"/>
      <c r="AM83" s="21">
        <f t="shared" si="229"/>
        <v>0</v>
      </c>
      <c r="AN83" s="25"/>
      <c r="AO83" s="25"/>
      <c r="AP83" s="25"/>
      <c r="AQ83" s="25"/>
      <c r="AR83" s="25"/>
      <c r="AS83" s="21">
        <f t="shared" si="230"/>
        <v>0</v>
      </c>
      <c r="AT83" s="25"/>
      <c r="AU83" s="25"/>
      <c r="AV83" s="25"/>
      <c r="AW83" s="25"/>
      <c r="AX83" s="25"/>
      <c r="AY83" s="21">
        <f t="shared" si="231"/>
        <v>0</v>
      </c>
      <c r="AZ83" s="21">
        <f>SUM(AG83,AM83,AS83,AY83)</f>
        <v>0</v>
      </c>
      <c r="BA83" s="20"/>
      <c r="BB83" s="25"/>
      <c r="BC83" s="25"/>
      <c r="BD83" s="25"/>
      <c r="BE83" s="25"/>
      <c r="BF83" s="25"/>
      <c r="BG83" s="21">
        <f t="shared" ref="BG83" si="248">SUM(BB83:BF83)</f>
        <v>0</v>
      </c>
      <c r="BH83" s="25"/>
      <c r="BI83" s="25"/>
      <c r="BJ83" s="25"/>
      <c r="BK83" s="25"/>
      <c r="BL83" s="25"/>
      <c r="BM83" s="21">
        <f t="shared" ref="BM83" si="249">SUM(BH83:BL83)</f>
        <v>0</v>
      </c>
      <c r="BN83" s="25"/>
      <c r="BO83" s="25"/>
      <c r="BP83" s="25"/>
      <c r="BQ83" s="25"/>
      <c r="BR83" s="25"/>
      <c r="BS83" s="21">
        <f t="shared" si="234"/>
        <v>0</v>
      </c>
      <c r="BT83" s="25"/>
      <c r="BU83" s="25"/>
      <c r="BV83" s="25"/>
      <c r="BW83" s="25"/>
      <c r="BX83" s="25"/>
      <c r="BY83" s="21">
        <f t="shared" ref="BY83" si="250">SUM(BT83:BX83)</f>
        <v>0</v>
      </c>
      <c r="BZ83" s="21">
        <f t="shared" ref="BZ83" si="251">SUM(BG83,BM83,BS83,BY83)</f>
        <v>0</v>
      </c>
      <c r="CA83" s="20"/>
      <c r="CB83" s="25"/>
      <c r="CC83" s="25"/>
      <c r="CD83" s="25"/>
      <c r="CE83" s="25"/>
      <c r="CF83" s="25"/>
      <c r="CG83" s="25"/>
      <c r="CH83" s="21">
        <f t="shared" si="237"/>
        <v>0</v>
      </c>
      <c r="CI83" s="25"/>
      <c r="CJ83" s="25"/>
      <c r="CK83" s="25"/>
      <c r="CL83" s="25"/>
      <c r="CM83" s="25"/>
      <c r="CN83" s="25"/>
      <c r="CO83" s="21">
        <f t="shared" si="238"/>
        <v>0</v>
      </c>
      <c r="CP83" s="25"/>
      <c r="CQ83" s="25"/>
      <c r="CR83" s="25"/>
      <c r="CS83" s="25"/>
      <c r="CT83" s="25"/>
      <c r="CU83" s="21">
        <f t="shared" ref="CU83" si="252">SUM(CP83:CT83)</f>
        <v>0</v>
      </c>
      <c r="CV83" s="25">
        <v>0.1</v>
      </c>
      <c r="CW83" s="25"/>
      <c r="CX83" s="25"/>
      <c r="CY83" s="25"/>
      <c r="CZ83" s="25"/>
      <c r="DA83" s="21">
        <f t="shared" ref="DA83" si="253">SUM(CV83:CZ83)</f>
        <v>0.1</v>
      </c>
      <c r="DB83" s="25"/>
      <c r="DC83" s="25"/>
      <c r="DD83" s="25"/>
      <c r="DE83" s="21">
        <f t="shared" ref="DE83" si="254">SUM(DB83:DD83)</f>
        <v>0</v>
      </c>
      <c r="DF83" s="25"/>
      <c r="DG83" s="25"/>
      <c r="DH83" s="25"/>
      <c r="DI83" s="25"/>
      <c r="DJ83" s="25"/>
      <c r="DK83" s="21">
        <f>SUM(DF83:DJ83)</f>
        <v>0</v>
      </c>
      <c r="DL83" s="21">
        <f t="shared" ref="DL83:DL86" si="255">SUM(CH83,CO83,DA83,DE83,DK83,CU83)</f>
        <v>0.1</v>
      </c>
      <c r="DM83" s="20"/>
      <c r="DN83" s="25"/>
      <c r="DO83" s="25"/>
      <c r="DP83" s="25"/>
      <c r="DQ83" s="21">
        <f t="shared" si="243"/>
        <v>0</v>
      </c>
      <c r="DR83" s="25"/>
      <c r="DS83" s="25"/>
      <c r="DT83" s="25"/>
      <c r="DU83" s="25"/>
      <c r="DV83" s="25"/>
      <c r="DW83" s="21">
        <f t="shared" si="244"/>
        <v>0</v>
      </c>
      <c r="DX83" s="25"/>
      <c r="DY83" s="25"/>
      <c r="DZ83" s="25"/>
      <c r="EA83" s="25"/>
      <c r="EB83" s="25"/>
      <c r="EC83" s="21">
        <f>SUM(DX83:EB83)</f>
        <v>0</v>
      </c>
      <c r="ED83" s="21">
        <f t="shared" si="245"/>
        <v>0</v>
      </c>
      <c r="EF83" s="25"/>
      <c r="EG83" s="25"/>
      <c r="EH83" s="25"/>
      <c r="EI83" s="25"/>
      <c r="EJ83" s="25"/>
      <c r="EK83" s="25"/>
      <c r="EL83" s="25"/>
      <c r="EM83" s="21">
        <f t="shared" si="246"/>
        <v>0</v>
      </c>
      <c r="EN83" s="21">
        <f t="shared" si="247"/>
        <v>0</v>
      </c>
    </row>
    <row r="84" spans="1:144" x14ac:dyDescent="0.25">
      <c r="A84" s="26"/>
      <c r="B84" s="8" t="s">
        <v>262</v>
      </c>
      <c r="C84" s="61" t="s">
        <v>183</v>
      </c>
      <c r="D84" s="25"/>
      <c r="E84" s="25"/>
      <c r="F84" s="25"/>
      <c r="G84" s="25"/>
      <c r="H84" s="25"/>
      <c r="I84" s="25"/>
      <c r="J84" s="25"/>
      <c r="K84" s="25"/>
      <c r="L84" s="25"/>
      <c r="M84" s="25"/>
      <c r="N84" s="25"/>
      <c r="O84" s="21"/>
      <c r="P84" s="25"/>
      <c r="Q84" s="25"/>
      <c r="R84" s="25"/>
      <c r="S84" s="21"/>
      <c r="T84" s="25"/>
      <c r="U84" s="25"/>
      <c r="V84" s="25"/>
      <c r="W84" s="25"/>
      <c r="X84" s="25"/>
      <c r="Y84" s="21"/>
      <c r="Z84" s="21"/>
      <c r="AA84" s="20"/>
      <c r="AB84" s="25"/>
      <c r="AC84" s="25"/>
      <c r="AD84" s="25"/>
      <c r="AE84" s="25"/>
      <c r="AF84" s="25"/>
      <c r="AG84" s="21"/>
      <c r="AH84" s="25"/>
      <c r="AI84" s="25"/>
      <c r="AJ84" s="25"/>
      <c r="AK84" s="25"/>
      <c r="AL84" s="25"/>
      <c r="AM84" s="21"/>
      <c r="AN84" s="25"/>
      <c r="AO84" s="25"/>
      <c r="AP84" s="25"/>
      <c r="AQ84" s="25"/>
      <c r="AR84" s="25"/>
      <c r="AS84" s="21"/>
      <c r="AT84" s="25"/>
      <c r="AU84" s="25"/>
      <c r="AV84" s="25"/>
      <c r="AW84" s="25"/>
      <c r="AX84" s="25"/>
      <c r="AY84" s="21"/>
      <c r="AZ84" s="21"/>
      <c r="BA84" s="20"/>
      <c r="BB84" s="25"/>
      <c r="BC84" s="25"/>
      <c r="BD84" s="25"/>
      <c r="BE84" s="25"/>
      <c r="BF84" s="25"/>
      <c r="BG84" s="21"/>
      <c r="BH84" s="25"/>
      <c r="BI84" s="25"/>
      <c r="BJ84" s="25"/>
      <c r="BK84" s="25"/>
      <c r="BL84" s="25"/>
      <c r="BM84" s="21"/>
      <c r="BN84" s="25"/>
      <c r="BO84" s="25"/>
      <c r="BP84" s="25"/>
      <c r="BQ84" s="25"/>
      <c r="BR84" s="25"/>
      <c r="BS84" s="21"/>
      <c r="BT84" s="25"/>
      <c r="BU84" s="25"/>
      <c r="BV84" s="25"/>
      <c r="BW84" s="25"/>
      <c r="BX84" s="25"/>
      <c r="BY84" s="21"/>
      <c r="BZ84" s="21"/>
      <c r="CA84" s="20"/>
      <c r="CB84" s="25"/>
      <c r="CC84" s="25"/>
      <c r="CD84" s="25"/>
      <c r="CE84" s="25"/>
      <c r="CF84" s="25"/>
      <c r="CG84" s="25"/>
      <c r="CH84" s="21"/>
      <c r="CI84" s="25"/>
      <c r="CJ84" s="25"/>
      <c r="CK84" s="25"/>
      <c r="CL84" s="25">
        <v>1</v>
      </c>
      <c r="CM84" s="25">
        <v>1.6</v>
      </c>
      <c r="CN84" s="25"/>
      <c r="CO84" s="21">
        <f t="shared" si="238"/>
        <v>2.6</v>
      </c>
      <c r="CP84" s="25"/>
      <c r="CQ84" s="25"/>
      <c r="CR84" s="25"/>
      <c r="CS84" s="25"/>
      <c r="CT84" s="25"/>
      <c r="CU84" s="21"/>
      <c r="CV84" s="25"/>
      <c r="CW84" s="25"/>
      <c r="CX84" s="25"/>
      <c r="CY84" s="25"/>
      <c r="CZ84" s="25"/>
      <c r="DA84" s="21"/>
      <c r="DB84" s="25"/>
      <c r="DC84" s="25"/>
      <c r="DD84" s="25"/>
      <c r="DE84" s="21"/>
      <c r="DF84" s="25"/>
      <c r="DG84" s="25"/>
      <c r="DH84" s="25"/>
      <c r="DI84" s="25"/>
      <c r="DJ84" s="25"/>
      <c r="DK84" s="21"/>
      <c r="DL84" s="21">
        <f t="shared" si="255"/>
        <v>2.6</v>
      </c>
      <c r="DM84" s="20"/>
      <c r="DN84" s="25"/>
      <c r="DO84" s="25"/>
      <c r="DP84" s="25"/>
      <c r="DQ84" s="21"/>
      <c r="DR84" s="25"/>
      <c r="DS84" s="25"/>
      <c r="DT84" s="25"/>
      <c r="DU84" s="25"/>
      <c r="DV84" s="25"/>
      <c r="DW84" s="21"/>
      <c r="DX84" s="25"/>
      <c r="DY84" s="25"/>
      <c r="DZ84" s="25"/>
      <c r="EA84" s="25"/>
      <c r="EB84" s="25"/>
      <c r="EC84" s="21"/>
      <c r="ED84" s="21"/>
      <c r="EF84" s="25"/>
      <c r="EG84" s="25"/>
      <c r="EH84" s="25"/>
      <c r="EI84" s="25"/>
      <c r="EJ84" s="25"/>
      <c r="EK84" s="25"/>
      <c r="EL84" s="25"/>
      <c r="EM84" s="21"/>
      <c r="EN84" s="21"/>
    </row>
    <row r="85" spans="1:144" x14ac:dyDescent="0.25">
      <c r="A85" s="26"/>
      <c r="B85" s="8" t="s">
        <v>86</v>
      </c>
      <c r="C85" s="61" t="s">
        <v>183</v>
      </c>
      <c r="D85" s="25"/>
      <c r="E85" s="25"/>
      <c r="F85" s="25"/>
      <c r="G85" s="25"/>
      <c r="H85" s="25"/>
      <c r="I85" s="25"/>
      <c r="J85" s="25"/>
      <c r="K85" s="25"/>
      <c r="L85" s="25"/>
      <c r="M85" s="25"/>
      <c r="N85" s="25"/>
      <c r="O85" s="21">
        <f t="shared" si="225"/>
        <v>0</v>
      </c>
      <c r="P85" s="25"/>
      <c r="Q85" s="25"/>
      <c r="R85" s="25"/>
      <c r="S85" s="21">
        <f t="shared" si="226"/>
        <v>0</v>
      </c>
      <c r="T85" s="25"/>
      <c r="U85" s="25"/>
      <c r="V85" s="25"/>
      <c r="W85" s="25"/>
      <c r="X85" s="25"/>
      <c r="Y85" s="21">
        <f t="shared" si="227"/>
        <v>0</v>
      </c>
      <c r="Z85" s="21">
        <f>SUM(O85,S85,Y85)</f>
        <v>0</v>
      </c>
      <c r="AA85" s="20"/>
      <c r="AB85" s="25"/>
      <c r="AC85" s="25"/>
      <c r="AD85" s="25"/>
      <c r="AE85" s="25"/>
      <c r="AF85" s="25"/>
      <c r="AG85" s="21">
        <f t="shared" si="228"/>
        <v>0</v>
      </c>
      <c r="AH85" s="25"/>
      <c r="AI85" s="25"/>
      <c r="AJ85" s="25"/>
      <c r="AK85" s="25"/>
      <c r="AL85" s="25"/>
      <c r="AM85" s="21">
        <f t="shared" si="229"/>
        <v>0</v>
      </c>
      <c r="AN85" s="25"/>
      <c r="AO85" s="25"/>
      <c r="AP85" s="25"/>
      <c r="AQ85" s="25"/>
      <c r="AR85" s="25"/>
      <c r="AS85" s="21">
        <f t="shared" si="230"/>
        <v>0</v>
      </c>
      <c r="AT85" s="25"/>
      <c r="AU85" s="25"/>
      <c r="AV85" s="25"/>
      <c r="AW85" s="25"/>
      <c r="AX85" s="25"/>
      <c r="AY85" s="21">
        <f t="shared" si="231"/>
        <v>0</v>
      </c>
      <c r="AZ85" s="21">
        <f>SUM(AG85,AM85,AS85,AY85)</f>
        <v>0</v>
      </c>
      <c r="BA85" s="20"/>
      <c r="BB85" s="25"/>
      <c r="BC85" s="25"/>
      <c r="BD85" s="25"/>
      <c r="BE85" s="25"/>
      <c r="BF85" s="25"/>
      <c r="BG85" s="21">
        <f t="shared" ref="BG85" si="256">SUM(BB85:BF85)</f>
        <v>0</v>
      </c>
      <c r="BH85" s="25"/>
      <c r="BI85" s="25"/>
      <c r="BJ85" s="25"/>
      <c r="BK85" s="25"/>
      <c r="BL85" s="25"/>
      <c r="BM85" s="21">
        <f>SUM(BH85:BL85)</f>
        <v>0</v>
      </c>
      <c r="BN85" s="25"/>
      <c r="BO85" s="25"/>
      <c r="BP85" s="25"/>
      <c r="BQ85" s="25"/>
      <c r="BR85" s="25"/>
      <c r="BS85" s="21">
        <f t="shared" si="234"/>
        <v>0</v>
      </c>
      <c r="BT85" s="25"/>
      <c r="BU85" s="25"/>
      <c r="BV85" s="25"/>
      <c r="BW85" s="25"/>
      <c r="BX85" s="25"/>
      <c r="BY85" s="21">
        <f>SUM(BT85:BX85)</f>
        <v>0</v>
      </c>
      <c r="BZ85" s="21">
        <f t="shared" ref="BZ85" si="257">SUM(BG85,BM85,BS85,BY85)</f>
        <v>0</v>
      </c>
      <c r="CA85" s="20"/>
      <c r="CB85" s="25"/>
      <c r="CC85" s="25"/>
      <c r="CD85" s="25"/>
      <c r="CE85" s="25"/>
      <c r="CF85" s="25"/>
      <c r="CG85" s="25"/>
      <c r="CH85" s="21">
        <f t="shared" si="237"/>
        <v>0</v>
      </c>
      <c r="CI85" s="25"/>
      <c r="CJ85" s="25"/>
      <c r="CK85" s="25"/>
      <c r="CL85" s="25"/>
      <c r="CM85" s="25"/>
      <c r="CN85" s="25">
        <v>0</v>
      </c>
      <c r="CO85" s="21">
        <f t="shared" si="238"/>
        <v>0</v>
      </c>
      <c r="CP85" s="25"/>
      <c r="CQ85" s="25"/>
      <c r="CR85" s="25"/>
      <c r="CS85" s="25"/>
      <c r="CT85" s="25"/>
      <c r="CU85" s="21">
        <f>SUM(CP85:CT85)</f>
        <v>0</v>
      </c>
      <c r="CV85" s="25"/>
      <c r="CW85" s="25"/>
      <c r="CX85" s="25"/>
      <c r="CY85" s="25"/>
      <c r="CZ85" s="25"/>
      <c r="DA85" s="21">
        <f t="shared" si="240"/>
        <v>0</v>
      </c>
      <c r="DB85" s="25"/>
      <c r="DC85" s="25"/>
      <c r="DD85" s="25"/>
      <c r="DE85" s="21">
        <f t="shared" si="241"/>
        <v>0</v>
      </c>
      <c r="DF85" s="25"/>
      <c r="DG85" s="25"/>
      <c r="DH85" s="25"/>
      <c r="DI85" s="25"/>
      <c r="DJ85" s="25"/>
      <c r="DK85" s="21">
        <f>SUM(DF85:DJ85)</f>
        <v>0</v>
      </c>
      <c r="DL85" s="21">
        <f t="shared" si="255"/>
        <v>0</v>
      </c>
      <c r="DM85" s="20"/>
      <c r="DN85" s="25"/>
      <c r="DO85" s="25"/>
      <c r="DP85" s="25"/>
      <c r="DQ85" s="21">
        <f t="shared" si="243"/>
        <v>0</v>
      </c>
      <c r="DR85" s="25"/>
      <c r="DS85" s="25"/>
      <c r="DT85" s="25"/>
      <c r="DU85" s="25"/>
      <c r="DV85" s="25"/>
      <c r="DW85" s="21">
        <f t="shared" si="244"/>
        <v>0</v>
      </c>
      <c r="DX85" s="25"/>
      <c r="DY85" s="25"/>
      <c r="DZ85" s="25"/>
      <c r="EA85" s="25"/>
      <c r="EB85" s="25"/>
      <c r="EC85" s="21">
        <f>SUM(DX85:EB85)</f>
        <v>0</v>
      </c>
      <c r="ED85" s="21">
        <f t="shared" si="245"/>
        <v>0</v>
      </c>
      <c r="EF85" s="25"/>
      <c r="EG85" s="25"/>
      <c r="EH85" s="25"/>
      <c r="EI85" s="25"/>
      <c r="EJ85" s="25"/>
      <c r="EK85" s="25"/>
      <c r="EL85" s="25"/>
      <c r="EM85" s="21">
        <f t="shared" si="246"/>
        <v>0</v>
      </c>
      <c r="EN85" s="21">
        <f t="shared" si="247"/>
        <v>0</v>
      </c>
    </row>
    <row r="86" spans="1:144" x14ac:dyDescent="0.25">
      <c r="A86" s="26"/>
      <c r="B86" s="8" t="s">
        <v>87</v>
      </c>
      <c r="C86" s="61" t="s">
        <v>183</v>
      </c>
      <c r="D86" s="25"/>
      <c r="E86" s="25"/>
      <c r="F86" s="25"/>
      <c r="G86" s="25"/>
      <c r="H86" s="25"/>
      <c r="I86" s="25"/>
      <c r="J86" s="25"/>
      <c r="K86" s="25"/>
      <c r="L86" s="25"/>
      <c r="M86" s="25"/>
      <c r="N86" s="25"/>
      <c r="O86" s="21">
        <f t="shared" si="225"/>
        <v>0</v>
      </c>
      <c r="P86" s="25"/>
      <c r="Q86" s="25"/>
      <c r="R86" s="25"/>
      <c r="S86" s="21">
        <f t="shared" si="226"/>
        <v>0</v>
      </c>
      <c r="T86" s="25"/>
      <c r="U86" s="25"/>
      <c r="V86" s="25"/>
      <c r="W86" s="25"/>
      <c r="X86" s="25"/>
      <c r="Y86" s="21">
        <f t="shared" si="227"/>
        <v>0</v>
      </c>
      <c r="Z86" s="21">
        <f>SUM(O86,S86,Y86)</f>
        <v>0</v>
      </c>
      <c r="AA86" s="20"/>
      <c r="AB86" s="25"/>
      <c r="AC86" s="25"/>
      <c r="AD86" s="25"/>
      <c r="AE86" s="25"/>
      <c r="AF86" s="25"/>
      <c r="AG86" s="21">
        <f t="shared" si="228"/>
        <v>0</v>
      </c>
      <c r="AH86" s="25"/>
      <c r="AI86" s="25"/>
      <c r="AJ86" s="25"/>
      <c r="AK86" s="25"/>
      <c r="AL86" s="25"/>
      <c r="AM86" s="21">
        <f t="shared" si="229"/>
        <v>0</v>
      </c>
      <c r="AN86" s="25"/>
      <c r="AO86" s="25"/>
      <c r="AP86" s="25"/>
      <c r="AQ86" s="25"/>
      <c r="AR86" s="25"/>
      <c r="AS86" s="21">
        <f t="shared" si="230"/>
        <v>0</v>
      </c>
      <c r="AT86" s="25"/>
      <c r="AU86" s="25"/>
      <c r="AV86" s="25"/>
      <c r="AW86" s="25"/>
      <c r="AX86" s="25"/>
      <c r="AY86" s="21">
        <f t="shared" si="231"/>
        <v>0</v>
      </c>
      <c r="AZ86" s="21">
        <f>SUM(AG86,AM86,AS86,AY86)</f>
        <v>0</v>
      </c>
      <c r="BA86" s="20"/>
      <c r="BB86" s="25"/>
      <c r="BC86" s="25"/>
      <c r="BD86" s="25">
        <v>0.35</v>
      </c>
      <c r="BE86" s="25">
        <v>0.35</v>
      </c>
      <c r="BF86" s="25">
        <v>0.3</v>
      </c>
      <c r="BG86" s="21">
        <f t="shared" si="232"/>
        <v>1</v>
      </c>
      <c r="BH86" s="25"/>
      <c r="BI86" s="25"/>
      <c r="BJ86" s="25"/>
      <c r="BK86" s="25"/>
      <c r="BL86" s="25"/>
      <c r="BM86" s="21">
        <f>SUM(BH86:BL86)</f>
        <v>0</v>
      </c>
      <c r="BN86" s="25"/>
      <c r="BO86" s="25"/>
      <c r="BP86" s="25"/>
      <c r="BQ86" s="25"/>
      <c r="BR86" s="25"/>
      <c r="BS86" s="21">
        <f t="shared" si="234"/>
        <v>0</v>
      </c>
      <c r="BT86" s="25"/>
      <c r="BU86" s="25"/>
      <c r="BV86" s="25"/>
      <c r="BW86" s="25"/>
      <c r="BX86" s="25"/>
      <c r="BY86" s="21">
        <f>SUM(BT86:BX86)</f>
        <v>0</v>
      </c>
      <c r="BZ86" s="21">
        <f t="shared" si="236"/>
        <v>1</v>
      </c>
      <c r="CA86" s="20"/>
      <c r="CB86" s="25"/>
      <c r="CC86" s="25"/>
      <c r="CD86" s="25"/>
      <c r="CE86" s="25"/>
      <c r="CF86" s="25"/>
      <c r="CG86" s="25"/>
      <c r="CH86" s="21">
        <f t="shared" si="237"/>
        <v>0</v>
      </c>
      <c r="CI86" s="25"/>
      <c r="CJ86" s="25"/>
      <c r="CK86" s="25"/>
      <c r="CL86" s="25"/>
      <c r="CM86" s="25"/>
      <c r="CN86" s="25"/>
      <c r="CO86" s="21">
        <f t="shared" si="238"/>
        <v>0</v>
      </c>
      <c r="CP86" s="25"/>
      <c r="CQ86" s="25"/>
      <c r="CR86" s="25"/>
      <c r="CS86" s="25"/>
      <c r="CT86" s="25"/>
      <c r="CU86" s="21">
        <f>SUM(CP86:CT86)</f>
        <v>0</v>
      </c>
      <c r="CV86" s="25"/>
      <c r="CW86" s="25"/>
      <c r="CX86" s="25"/>
      <c r="CY86" s="25"/>
      <c r="CZ86" s="25"/>
      <c r="DA86" s="21">
        <f t="shared" si="240"/>
        <v>0</v>
      </c>
      <c r="DB86" s="25"/>
      <c r="DC86" s="25"/>
      <c r="DD86" s="25"/>
      <c r="DE86" s="21">
        <f t="shared" si="241"/>
        <v>0</v>
      </c>
      <c r="DF86" s="25"/>
      <c r="DG86" s="25"/>
      <c r="DH86" s="25"/>
      <c r="DI86" s="25"/>
      <c r="DJ86" s="25"/>
      <c r="DK86" s="21">
        <f>SUM(DF86:DJ86)</f>
        <v>0</v>
      </c>
      <c r="DL86" s="21">
        <f t="shared" si="255"/>
        <v>0</v>
      </c>
      <c r="DM86" s="20"/>
      <c r="DN86" s="25"/>
      <c r="DO86" s="25"/>
      <c r="DP86" s="25"/>
      <c r="DQ86" s="21">
        <f t="shared" si="243"/>
        <v>0</v>
      </c>
      <c r="DR86" s="25"/>
      <c r="DS86" s="25"/>
      <c r="DT86" s="25"/>
      <c r="DU86" s="25"/>
      <c r="DV86" s="25"/>
      <c r="DW86" s="21">
        <f t="shared" si="244"/>
        <v>0</v>
      </c>
      <c r="DX86" s="25"/>
      <c r="DY86" s="25"/>
      <c r="DZ86" s="25"/>
      <c r="EA86" s="25"/>
      <c r="EB86" s="25"/>
      <c r="EC86" s="21">
        <f>SUM(DX86:EB86)</f>
        <v>0</v>
      </c>
      <c r="ED86" s="21">
        <f t="shared" si="245"/>
        <v>0</v>
      </c>
      <c r="EF86" s="25"/>
      <c r="EG86" s="25"/>
      <c r="EH86" s="25"/>
      <c r="EI86" s="25"/>
      <c r="EJ86" s="25"/>
      <c r="EK86" s="25"/>
      <c r="EL86" s="25"/>
      <c r="EM86" s="21">
        <f t="shared" si="246"/>
        <v>0</v>
      </c>
      <c r="EN86" s="21">
        <f t="shared" si="247"/>
        <v>0</v>
      </c>
    </row>
    <row r="87" spans="1:144" x14ac:dyDescent="0.25">
      <c r="A87" s="85"/>
      <c r="B87" s="8" t="s">
        <v>88</v>
      </c>
      <c r="C87" s="61" t="s">
        <v>183</v>
      </c>
      <c r="D87" s="25"/>
      <c r="E87" s="25"/>
      <c r="F87" s="25"/>
      <c r="G87" s="25"/>
      <c r="H87" s="25"/>
      <c r="I87" s="25"/>
      <c r="J87" s="25"/>
      <c r="K87" s="25"/>
      <c r="L87" s="25"/>
      <c r="M87" s="25"/>
      <c r="N87" s="25"/>
      <c r="O87" s="21">
        <f t="shared" si="225"/>
        <v>0</v>
      </c>
      <c r="P87" s="25"/>
      <c r="Q87" s="25"/>
      <c r="R87" s="25"/>
      <c r="S87" s="21">
        <f t="shared" si="226"/>
        <v>0</v>
      </c>
      <c r="T87" s="25"/>
      <c r="U87" s="25"/>
      <c r="V87" s="25"/>
      <c r="W87" s="25"/>
      <c r="X87" s="25"/>
      <c r="Y87" s="21">
        <f t="shared" si="227"/>
        <v>0</v>
      </c>
      <c r="Z87" s="21">
        <f t="shared" ref="Z87" si="258">SUM(O87,S87,Y87)</f>
        <v>0</v>
      </c>
      <c r="AA87" s="20"/>
      <c r="AB87" s="25"/>
      <c r="AC87" s="25"/>
      <c r="AD87" s="25"/>
      <c r="AE87" s="25"/>
      <c r="AF87" s="25"/>
      <c r="AG87" s="21">
        <f t="shared" si="228"/>
        <v>0</v>
      </c>
      <c r="AH87" s="25"/>
      <c r="AI87" s="25"/>
      <c r="AJ87" s="25"/>
      <c r="AK87" s="25"/>
      <c r="AL87" s="25"/>
      <c r="AM87" s="21">
        <f t="shared" si="229"/>
        <v>0</v>
      </c>
      <c r="AN87" s="25"/>
      <c r="AO87" s="25"/>
      <c r="AP87" s="25"/>
      <c r="AQ87" s="25"/>
      <c r="AR87" s="25"/>
      <c r="AS87" s="21">
        <f t="shared" si="230"/>
        <v>0</v>
      </c>
      <c r="AT87" s="25"/>
      <c r="AU87" s="25"/>
      <c r="AV87" s="25"/>
      <c r="AW87" s="25"/>
      <c r="AX87" s="25"/>
      <c r="AY87" s="21">
        <f t="shared" si="231"/>
        <v>0</v>
      </c>
      <c r="AZ87" s="21">
        <f t="shared" ref="AZ87" si="259">SUM(AG87,AM87,AS87,AY87)</f>
        <v>0</v>
      </c>
      <c r="BA87" s="20"/>
      <c r="BB87" s="25"/>
      <c r="BC87" s="25"/>
      <c r="BD87" s="25"/>
      <c r="BE87" s="25"/>
      <c r="BF87" s="25"/>
      <c r="BG87" s="21">
        <f t="shared" si="232"/>
        <v>0</v>
      </c>
      <c r="BH87" s="25"/>
      <c r="BI87" s="25"/>
      <c r="BJ87" s="25"/>
      <c r="BK87" s="25"/>
      <c r="BL87" s="25"/>
      <c r="BM87" s="21">
        <f t="shared" ref="BM87" si="260">SUM(BH87:BL87)</f>
        <v>0</v>
      </c>
      <c r="BN87" s="25"/>
      <c r="BO87" s="25"/>
      <c r="BP87" s="25"/>
      <c r="BQ87" s="25"/>
      <c r="BR87" s="25"/>
      <c r="BS87" s="21">
        <f t="shared" si="234"/>
        <v>0</v>
      </c>
      <c r="BT87" s="25"/>
      <c r="BU87" s="25"/>
      <c r="BV87" s="25"/>
      <c r="BW87" s="25"/>
      <c r="BX87" s="25"/>
      <c r="BY87" s="21">
        <f t="shared" ref="BY87" si="261">SUM(BT87:BX87)</f>
        <v>0</v>
      </c>
      <c r="BZ87" s="21">
        <f t="shared" si="236"/>
        <v>0</v>
      </c>
      <c r="CA87" s="20"/>
      <c r="CB87" s="25"/>
      <c r="CC87" s="25"/>
      <c r="CD87" s="25"/>
      <c r="CE87" s="25"/>
      <c r="CF87" s="25"/>
      <c r="CG87" s="25"/>
      <c r="CH87" s="21">
        <f t="shared" si="237"/>
        <v>0</v>
      </c>
      <c r="CI87" s="25"/>
      <c r="CJ87" s="25"/>
      <c r="CK87" s="25"/>
      <c r="CL87" s="25"/>
      <c r="CM87" s="25"/>
      <c r="CN87" s="25"/>
      <c r="CO87" s="21">
        <f t="shared" si="238"/>
        <v>0</v>
      </c>
      <c r="CP87" s="25"/>
      <c r="CQ87" s="25"/>
      <c r="CR87" s="25"/>
      <c r="CS87" s="25"/>
      <c r="CT87" s="25"/>
      <c r="CU87" s="21">
        <f t="shared" ref="CU87:CU88" si="262">SUM(CP87:CT87)</f>
        <v>0</v>
      </c>
      <c r="CV87" s="25"/>
      <c r="CW87" s="25"/>
      <c r="CX87" s="25"/>
      <c r="CY87" s="25"/>
      <c r="CZ87" s="25"/>
      <c r="DA87" s="21">
        <f t="shared" si="240"/>
        <v>0</v>
      </c>
      <c r="DB87" s="25">
        <v>0.25</v>
      </c>
      <c r="DC87" s="25"/>
      <c r="DD87" s="25"/>
      <c r="DE87" s="21">
        <f t="shared" si="241"/>
        <v>0.25</v>
      </c>
      <c r="DF87" s="25"/>
      <c r="DG87" s="25"/>
      <c r="DH87" s="25"/>
      <c r="DI87" s="25"/>
      <c r="DJ87" s="25"/>
      <c r="DK87" s="21">
        <f t="shared" ref="DK87" si="263">SUM(DF87:DJ87)</f>
        <v>0</v>
      </c>
      <c r="DL87" s="21">
        <f t="shared" si="242"/>
        <v>0.25</v>
      </c>
      <c r="DM87" s="20"/>
      <c r="DN87" s="25"/>
      <c r="DO87" s="25"/>
      <c r="DP87" s="25"/>
      <c r="DQ87" s="21">
        <f t="shared" si="243"/>
        <v>0</v>
      </c>
      <c r="DR87" s="25"/>
      <c r="DS87" s="25"/>
      <c r="DT87" s="25"/>
      <c r="DU87" s="25"/>
      <c r="DV87" s="25"/>
      <c r="DW87" s="21">
        <f t="shared" si="244"/>
        <v>0</v>
      </c>
      <c r="DX87" s="25"/>
      <c r="DY87" s="25"/>
      <c r="DZ87" s="25"/>
      <c r="EA87" s="25"/>
      <c r="EB87" s="25"/>
      <c r="EC87" s="21">
        <f t="shared" ref="EC87:EC88" si="264">SUM(DX87:EB87)</f>
        <v>0</v>
      </c>
      <c r="ED87" s="21">
        <f t="shared" si="245"/>
        <v>0</v>
      </c>
      <c r="EF87" s="25"/>
      <c r="EG87" s="25"/>
      <c r="EH87" s="25"/>
      <c r="EI87" s="25"/>
      <c r="EJ87" s="25"/>
      <c r="EK87" s="25"/>
      <c r="EL87" s="25"/>
      <c r="EM87" s="21">
        <f t="shared" si="246"/>
        <v>0</v>
      </c>
      <c r="EN87" s="21">
        <f t="shared" si="247"/>
        <v>0</v>
      </c>
    </row>
    <row r="88" spans="1:144" x14ac:dyDescent="0.25">
      <c r="A88" s="26"/>
      <c r="B88" s="8" t="s">
        <v>89</v>
      </c>
      <c r="C88" s="61" t="s">
        <v>183</v>
      </c>
      <c r="D88" s="25"/>
      <c r="E88" s="25"/>
      <c r="F88" s="25"/>
      <c r="G88" s="25"/>
      <c r="H88" s="25"/>
      <c r="I88" s="25"/>
      <c r="J88" s="25"/>
      <c r="K88" s="25"/>
      <c r="L88" s="25"/>
      <c r="M88" s="25"/>
      <c r="N88" s="25"/>
      <c r="O88" s="21">
        <f t="shared" ref="O88:O105" si="265">SUM(D88:N88)</f>
        <v>0</v>
      </c>
      <c r="P88" s="25"/>
      <c r="Q88" s="25"/>
      <c r="R88" s="25"/>
      <c r="S88" s="21">
        <f t="shared" ref="S88:S105" si="266">SUM(P88:R88)</f>
        <v>0</v>
      </c>
      <c r="T88" s="25"/>
      <c r="U88" s="25"/>
      <c r="V88" s="25"/>
      <c r="W88" s="25"/>
      <c r="X88" s="25"/>
      <c r="Y88" s="21">
        <f t="shared" ref="Y88:Y105" si="267">SUM(T88:X88)</f>
        <v>0</v>
      </c>
      <c r="Z88" s="21">
        <f t="shared" ref="Z88:Z157" si="268">SUM(O88,S88,Y88)</f>
        <v>0</v>
      </c>
      <c r="AA88" s="20"/>
      <c r="AB88" s="25"/>
      <c r="AC88" s="25"/>
      <c r="AD88" s="25"/>
      <c r="AE88" s="25"/>
      <c r="AF88" s="25"/>
      <c r="AG88" s="21">
        <f t="shared" ref="AG88:AG105" si="269">SUM(AB88:AF88)</f>
        <v>0</v>
      </c>
      <c r="AH88" s="25"/>
      <c r="AI88" s="25"/>
      <c r="AJ88" s="25"/>
      <c r="AK88" s="25"/>
      <c r="AL88" s="25"/>
      <c r="AM88" s="21">
        <f t="shared" ref="AM88:AM105" si="270">SUM(AH88:AL88)</f>
        <v>0</v>
      </c>
      <c r="AN88" s="25"/>
      <c r="AO88" s="25"/>
      <c r="AP88" s="25"/>
      <c r="AQ88" s="25"/>
      <c r="AR88" s="25"/>
      <c r="AS88" s="21">
        <f t="shared" ref="AS88:AS105" si="271">SUM(AN88:AR88)</f>
        <v>0</v>
      </c>
      <c r="AT88" s="25"/>
      <c r="AU88" s="25"/>
      <c r="AV88" s="25"/>
      <c r="AW88" s="25"/>
      <c r="AX88" s="25"/>
      <c r="AY88" s="21">
        <f t="shared" ref="AY88:AY105" si="272">SUM(AT88:AX88)</f>
        <v>0</v>
      </c>
      <c r="AZ88" s="21">
        <f t="shared" ref="AZ88:AZ94" si="273">SUM(AG88,AM88,AS88,AY88)</f>
        <v>0</v>
      </c>
      <c r="BA88" s="20"/>
      <c r="BB88" s="25">
        <v>0.20119999999999999</v>
      </c>
      <c r="BC88" s="25">
        <v>0.20119999999999999</v>
      </c>
      <c r="BD88" s="25">
        <v>0.20119999999999999</v>
      </c>
      <c r="BE88" s="25">
        <v>0.20119999999999999</v>
      </c>
      <c r="BF88" s="25">
        <v>2.2012</v>
      </c>
      <c r="BG88" s="21">
        <f t="shared" si="232"/>
        <v>3.0060000000000002</v>
      </c>
      <c r="BH88" s="25"/>
      <c r="BI88" s="25"/>
      <c r="BJ88" s="25"/>
      <c r="BK88" s="25"/>
      <c r="BL88" s="25"/>
      <c r="BM88" s="21">
        <f t="shared" ref="BM88:BM157" si="274">SUM(BH88:BL88)</f>
        <v>0</v>
      </c>
      <c r="BN88" s="25"/>
      <c r="BO88" s="25"/>
      <c r="BP88" s="25"/>
      <c r="BQ88" s="25"/>
      <c r="BR88" s="25"/>
      <c r="BS88" s="21">
        <f t="shared" ref="BS88" si="275">SUM(BN88:BR88)</f>
        <v>0</v>
      </c>
      <c r="BT88" s="25"/>
      <c r="BU88" s="25"/>
      <c r="BV88" s="25"/>
      <c r="BW88" s="25"/>
      <c r="BX88" s="25"/>
      <c r="BY88" s="21">
        <f t="shared" ref="BY88:BY157" si="276">SUM(BT88:BX88)</f>
        <v>0</v>
      </c>
      <c r="BZ88" s="21">
        <f t="shared" si="236"/>
        <v>3.0060000000000002</v>
      </c>
      <c r="CA88" s="20"/>
      <c r="CB88" s="25">
        <v>1</v>
      </c>
      <c r="CC88" s="25"/>
      <c r="CD88" s="25"/>
      <c r="CE88" s="25">
        <v>0</v>
      </c>
      <c r="CF88" s="25"/>
      <c r="CG88" s="25"/>
      <c r="CH88" s="21">
        <f t="shared" ref="CH88:CH105" si="277">SUM(CB88:CG88)</f>
        <v>1</v>
      </c>
      <c r="CI88" s="25"/>
      <c r="CJ88" s="25"/>
      <c r="CK88" s="25"/>
      <c r="CL88" s="25"/>
      <c r="CM88" s="25"/>
      <c r="CN88" s="25"/>
      <c r="CO88" s="21">
        <f t="shared" ref="CO88:CO105" si="278">SUM(CI88:CN88)</f>
        <v>0</v>
      </c>
      <c r="CP88" s="25"/>
      <c r="CQ88" s="25"/>
      <c r="CR88" s="25"/>
      <c r="CS88" s="25"/>
      <c r="CT88" s="25"/>
      <c r="CU88" s="21">
        <f t="shared" si="262"/>
        <v>0</v>
      </c>
      <c r="CV88" s="25"/>
      <c r="CW88" s="25"/>
      <c r="CX88" s="25"/>
      <c r="CY88" s="25"/>
      <c r="CZ88" s="25"/>
      <c r="DA88" s="21">
        <f t="shared" si="240"/>
        <v>0</v>
      </c>
      <c r="DB88" s="25"/>
      <c r="DC88" s="25"/>
      <c r="DD88" s="25"/>
      <c r="DE88" s="21">
        <f t="shared" si="241"/>
        <v>0</v>
      </c>
      <c r="DF88" s="25"/>
      <c r="DG88" s="25"/>
      <c r="DH88" s="25"/>
      <c r="DI88" s="25"/>
      <c r="DJ88" s="25"/>
      <c r="DK88" s="21">
        <f t="shared" ref="DK88:DK94" si="279">SUM(DF88:DJ88)</f>
        <v>0</v>
      </c>
      <c r="DL88" s="21">
        <f t="shared" si="242"/>
        <v>1</v>
      </c>
      <c r="DM88" s="20"/>
      <c r="DN88" s="25"/>
      <c r="DO88" s="25"/>
      <c r="DP88" s="25"/>
      <c r="DQ88" s="21">
        <f t="shared" si="243"/>
        <v>0</v>
      </c>
      <c r="DR88" s="25"/>
      <c r="DS88" s="25"/>
      <c r="DT88" s="25"/>
      <c r="DU88" s="25"/>
      <c r="DV88" s="25"/>
      <c r="DW88" s="21">
        <f t="shared" si="244"/>
        <v>0</v>
      </c>
      <c r="DX88" s="25"/>
      <c r="DY88" s="25"/>
      <c r="DZ88" s="25"/>
      <c r="EA88" s="25"/>
      <c r="EB88" s="25"/>
      <c r="EC88" s="21">
        <f t="shared" si="264"/>
        <v>0</v>
      </c>
      <c r="ED88" s="21">
        <f t="shared" si="245"/>
        <v>0</v>
      </c>
      <c r="EF88" s="25"/>
      <c r="EG88" s="25"/>
      <c r="EH88" s="25"/>
      <c r="EI88" s="25"/>
      <c r="EJ88" s="25"/>
      <c r="EK88" s="25"/>
      <c r="EL88" s="25"/>
      <c r="EM88" s="21">
        <f t="shared" si="246"/>
        <v>0</v>
      </c>
      <c r="EN88" s="21">
        <f t="shared" si="247"/>
        <v>0</v>
      </c>
    </row>
    <row r="89" spans="1:144" x14ac:dyDescent="0.25">
      <c r="A89" s="85"/>
      <c r="B89" s="8" t="s">
        <v>90</v>
      </c>
      <c r="C89" s="61" t="s">
        <v>183</v>
      </c>
      <c r="D89" s="25"/>
      <c r="E89" s="25"/>
      <c r="F89" s="25"/>
      <c r="G89" s="25"/>
      <c r="H89" s="25"/>
      <c r="I89" s="25"/>
      <c r="J89" s="25"/>
      <c r="K89" s="25"/>
      <c r="L89" s="25"/>
      <c r="M89" s="25"/>
      <c r="N89" s="25"/>
      <c r="O89" s="21">
        <f>SUM(D89:N89)</f>
        <v>0</v>
      </c>
      <c r="P89" s="25"/>
      <c r="Q89" s="25"/>
      <c r="R89" s="25"/>
      <c r="S89" s="21">
        <f>SUM(P89:R89)</f>
        <v>0</v>
      </c>
      <c r="T89" s="25"/>
      <c r="U89" s="25"/>
      <c r="V89" s="25"/>
      <c r="W89" s="25"/>
      <c r="X89" s="25"/>
      <c r="Y89" s="21">
        <f>SUM(T89:X89)</f>
        <v>0</v>
      </c>
      <c r="Z89" s="21">
        <f t="shared" ref="Z89" si="280">SUM(O89,S89,Y89)</f>
        <v>0</v>
      </c>
      <c r="AA89" s="20"/>
      <c r="AB89" s="25"/>
      <c r="AC89" s="25"/>
      <c r="AD89" s="25"/>
      <c r="AE89" s="25"/>
      <c r="AF89" s="25"/>
      <c r="AG89" s="21">
        <f>SUM(AB89:AF89)</f>
        <v>0</v>
      </c>
      <c r="AH89" s="25"/>
      <c r="AI89" s="25"/>
      <c r="AJ89" s="25"/>
      <c r="AK89" s="25"/>
      <c r="AL89" s="25"/>
      <c r="AM89" s="21">
        <f>SUM(AH89:AL89)</f>
        <v>0</v>
      </c>
      <c r="AN89" s="25"/>
      <c r="AO89" s="25"/>
      <c r="AP89" s="25"/>
      <c r="AQ89" s="25"/>
      <c r="AR89" s="25"/>
      <c r="AS89" s="21">
        <f>SUM(AN89:AR89)</f>
        <v>0</v>
      </c>
      <c r="AT89" s="25"/>
      <c r="AU89" s="25"/>
      <c r="AV89" s="25"/>
      <c r="AW89" s="25"/>
      <c r="AX89" s="25"/>
      <c r="AY89" s="21">
        <f>SUM(AT89:AX89)</f>
        <v>0</v>
      </c>
      <c r="AZ89" s="21">
        <f t="shared" ref="AZ89" si="281">SUM(AG89,AM89,AS89,AY89)</f>
        <v>0</v>
      </c>
      <c r="BA89" s="20"/>
      <c r="BB89" s="25"/>
      <c r="BC89" s="25"/>
      <c r="BD89" s="25"/>
      <c r="BE89" s="25"/>
      <c r="BF89" s="25"/>
      <c r="BG89" s="21">
        <f t="shared" si="232"/>
        <v>0</v>
      </c>
      <c r="BH89" s="25"/>
      <c r="BI89" s="25"/>
      <c r="BJ89" s="25"/>
      <c r="BK89" s="25"/>
      <c r="BL89" s="25"/>
      <c r="BM89" s="21">
        <f t="shared" ref="BM89" si="282">SUM(BH89:BL89)</f>
        <v>0</v>
      </c>
      <c r="BN89" s="25"/>
      <c r="BO89" s="25"/>
      <c r="BP89" s="25"/>
      <c r="BQ89" s="25"/>
      <c r="BR89" s="25"/>
      <c r="BS89" s="21">
        <f>SUM(BN89:BR89)</f>
        <v>0</v>
      </c>
      <c r="BT89" s="25"/>
      <c r="BU89" s="25"/>
      <c r="BV89" s="25"/>
      <c r="BW89" s="25"/>
      <c r="BX89" s="25"/>
      <c r="BY89" s="21">
        <f t="shared" ref="BY89" si="283">SUM(BT89:BX89)</f>
        <v>0</v>
      </c>
      <c r="BZ89" s="21">
        <f t="shared" ref="BZ89" si="284">SUM(BG89,BM89,BS89,BY89)</f>
        <v>0</v>
      </c>
      <c r="CA89" s="20"/>
      <c r="CB89" s="25"/>
      <c r="CC89" s="25"/>
      <c r="CD89" s="25"/>
      <c r="CE89" s="25"/>
      <c r="CF89" s="25"/>
      <c r="CG89" s="25"/>
      <c r="CH89" s="21">
        <f>SUM(CB89:CG89)</f>
        <v>0</v>
      </c>
      <c r="CI89" s="25"/>
      <c r="CJ89" s="25"/>
      <c r="CK89" s="25"/>
      <c r="CL89" s="25"/>
      <c r="CM89" s="25"/>
      <c r="CN89" s="25"/>
      <c r="CO89" s="21">
        <f>SUM(CI89:CN89)</f>
        <v>0</v>
      </c>
      <c r="CP89" s="25"/>
      <c r="CQ89" s="25"/>
      <c r="CR89" s="25"/>
      <c r="CS89" s="25"/>
      <c r="CT89" s="25"/>
      <c r="CU89" s="21">
        <f t="shared" ref="CU89" si="285">SUM(CP89:CT89)</f>
        <v>0</v>
      </c>
      <c r="CV89" s="25"/>
      <c r="CW89" s="25"/>
      <c r="CX89" s="25"/>
      <c r="CY89" s="25"/>
      <c r="CZ89" s="25"/>
      <c r="DA89" s="21">
        <f t="shared" ref="DA89" si="286">SUM(CV89:CZ89)</f>
        <v>0</v>
      </c>
      <c r="DB89" s="25">
        <v>0.98066372000000002</v>
      </c>
      <c r="DC89" s="25"/>
      <c r="DD89" s="25"/>
      <c r="DE89" s="21">
        <f t="shared" ref="DE89" si="287">SUM(DB89:DD89)</f>
        <v>0.98066372000000002</v>
      </c>
      <c r="DF89" s="25"/>
      <c r="DG89" s="25"/>
      <c r="DH89" s="25"/>
      <c r="DI89" s="25"/>
      <c r="DJ89" s="25"/>
      <c r="DK89" s="21">
        <f t="shared" ref="DK89" si="288">SUM(DF89:DJ89)</f>
        <v>0</v>
      </c>
      <c r="DL89" s="21">
        <f t="shared" ref="DL89" si="289">SUM(CH89,CO89,DA89,DE89,DK89,CU89)</f>
        <v>0.98066372000000002</v>
      </c>
      <c r="DM89" s="20"/>
      <c r="DN89" s="25"/>
      <c r="DO89" s="25"/>
      <c r="DP89" s="25"/>
      <c r="DQ89" s="21">
        <f t="shared" si="243"/>
        <v>0</v>
      </c>
      <c r="DR89" s="25"/>
      <c r="DS89" s="25"/>
      <c r="DT89" s="25"/>
      <c r="DU89" s="25"/>
      <c r="DV89" s="25"/>
      <c r="DW89" s="21">
        <f t="shared" si="244"/>
        <v>0</v>
      </c>
      <c r="DX89" s="25"/>
      <c r="DY89" s="25"/>
      <c r="DZ89" s="25"/>
      <c r="EA89" s="25"/>
      <c r="EB89" s="25"/>
      <c r="EC89" s="21">
        <f t="shared" ref="EC89" si="290">SUM(DX89:EB89)</f>
        <v>0</v>
      </c>
      <c r="ED89" s="21">
        <f t="shared" si="245"/>
        <v>0</v>
      </c>
      <c r="EF89" s="25"/>
      <c r="EG89" s="25"/>
      <c r="EH89" s="25"/>
      <c r="EI89" s="25"/>
      <c r="EJ89" s="25"/>
      <c r="EK89" s="25"/>
      <c r="EL89" s="25"/>
      <c r="EM89" s="21">
        <f t="shared" si="246"/>
        <v>0</v>
      </c>
      <c r="EN89" s="21">
        <f t="shared" si="247"/>
        <v>0</v>
      </c>
    </row>
    <row r="90" spans="1:144" x14ac:dyDescent="0.25">
      <c r="A90" s="85"/>
      <c r="B90" s="8" t="s">
        <v>91</v>
      </c>
      <c r="C90" s="61" t="s">
        <v>191</v>
      </c>
      <c r="D90" s="25"/>
      <c r="E90" s="25"/>
      <c r="F90" s="25"/>
      <c r="G90" s="25"/>
      <c r="H90" s="25"/>
      <c r="I90" s="25"/>
      <c r="J90" s="25"/>
      <c r="K90" s="25"/>
      <c r="L90" s="25"/>
      <c r="M90" s="25"/>
      <c r="N90" s="25"/>
      <c r="O90" s="21">
        <f>SUM(D90:N90)</f>
        <v>0</v>
      </c>
      <c r="P90" s="25"/>
      <c r="Q90" s="25"/>
      <c r="R90" s="25"/>
      <c r="S90" s="21">
        <f>SUM(P90:R90)</f>
        <v>0</v>
      </c>
      <c r="T90" s="25"/>
      <c r="U90" s="25"/>
      <c r="V90" s="25"/>
      <c r="W90" s="25"/>
      <c r="X90" s="25"/>
      <c r="Y90" s="21">
        <f>SUM(T90:X90)</f>
        <v>0</v>
      </c>
      <c r="Z90" s="21">
        <f t="shared" ref="Z90" si="291">SUM(O90,S90,Y90)</f>
        <v>0</v>
      </c>
      <c r="AA90" s="20"/>
      <c r="AB90" s="25"/>
      <c r="AC90" s="25"/>
      <c r="AD90" s="25"/>
      <c r="AE90" s="25"/>
      <c r="AF90" s="25"/>
      <c r="AG90" s="21">
        <f>SUM(AB90:AF90)</f>
        <v>0</v>
      </c>
      <c r="AH90" s="25"/>
      <c r="AI90" s="25"/>
      <c r="AJ90" s="25"/>
      <c r="AK90" s="25"/>
      <c r="AL90" s="25"/>
      <c r="AM90" s="21">
        <f>SUM(AH90:AL90)</f>
        <v>0</v>
      </c>
      <c r="AN90" s="25"/>
      <c r="AO90" s="25"/>
      <c r="AP90" s="25"/>
      <c r="AQ90" s="25"/>
      <c r="AR90" s="25"/>
      <c r="AS90" s="21">
        <f>SUM(AN90:AR90)</f>
        <v>0</v>
      </c>
      <c r="AT90" s="25"/>
      <c r="AU90" s="25"/>
      <c r="AV90" s="25"/>
      <c r="AW90" s="25"/>
      <c r="AX90" s="25"/>
      <c r="AY90" s="21">
        <f>SUM(AT90:AX90)</f>
        <v>0</v>
      </c>
      <c r="AZ90" s="21">
        <f t="shared" ref="AZ90" si="292">SUM(AG90,AM90,AS90,AY90)</f>
        <v>0</v>
      </c>
      <c r="BA90" s="20"/>
      <c r="BB90" s="25"/>
      <c r="BC90" s="25"/>
      <c r="BD90" s="25"/>
      <c r="BE90" s="25"/>
      <c r="BF90" s="25"/>
      <c r="BG90" s="21">
        <f t="shared" ref="BG90" si="293">SUM(BB90:BF90)</f>
        <v>0</v>
      </c>
      <c r="BH90" s="25"/>
      <c r="BI90" s="25"/>
      <c r="BJ90" s="25"/>
      <c r="BK90" s="25"/>
      <c r="BL90" s="25"/>
      <c r="BM90" s="21">
        <f t="shared" ref="BM90" si="294">SUM(BH90:BL90)</f>
        <v>0</v>
      </c>
      <c r="BN90" s="25"/>
      <c r="BO90" s="25"/>
      <c r="BP90" s="25"/>
      <c r="BQ90" s="25"/>
      <c r="BR90" s="25"/>
      <c r="BS90" s="21">
        <f>SUM(BN90:BR90)</f>
        <v>0</v>
      </c>
      <c r="BT90" s="25"/>
      <c r="BU90" s="25"/>
      <c r="BV90" s="25"/>
      <c r="BW90" s="25"/>
      <c r="BX90" s="25"/>
      <c r="BY90" s="21">
        <f t="shared" ref="BY90" si="295">SUM(BT90:BX90)</f>
        <v>0</v>
      </c>
      <c r="BZ90" s="21">
        <f t="shared" ref="BZ90" si="296">SUM(BG90,BM90,BS90,BY90)</f>
        <v>0</v>
      </c>
      <c r="CA90" s="20"/>
      <c r="CB90" s="25"/>
      <c r="CC90" s="25"/>
      <c r="CD90" s="25"/>
      <c r="CE90" s="25"/>
      <c r="CF90" s="25"/>
      <c r="CG90" s="25"/>
      <c r="CH90" s="21">
        <f>SUM(CB90:CG90)</f>
        <v>0</v>
      </c>
      <c r="CI90" s="25">
        <v>0.4</v>
      </c>
      <c r="CJ90" s="25">
        <v>0.33333299999999999</v>
      </c>
      <c r="CK90" s="25">
        <v>0.76666699999999999</v>
      </c>
      <c r="CL90" s="25">
        <v>0.5</v>
      </c>
      <c r="CM90" s="25"/>
      <c r="CN90" s="25"/>
      <c r="CO90" s="21">
        <f>SUM(CI90:CN90)</f>
        <v>2</v>
      </c>
      <c r="CP90" s="25"/>
      <c r="CQ90" s="25"/>
      <c r="CR90" s="25"/>
      <c r="CS90" s="25"/>
      <c r="CT90" s="25"/>
      <c r="CU90" s="21">
        <f t="shared" ref="CU90" si="297">SUM(CP90:CT90)</f>
        <v>0</v>
      </c>
      <c r="CV90" s="25"/>
      <c r="CW90" s="25"/>
      <c r="CX90" s="25"/>
      <c r="CY90" s="25"/>
      <c r="CZ90" s="25"/>
      <c r="DA90" s="21">
        <f t="shared" si="240"/>
        <v>0</v>
      </c>
      <c r="DB90" s="25"/>
      <c r="DC90" s="25"/>
      <c r="DD90" s="25"/>
      <c r="DE90" s="21">
        <f t="shared" si="241"/>
        <v>0</v>
      </c>
      <c r="DF90" s="25"/>
      <c r="DG90" s="25"/>
      <c r="DH90" s="25"/>
      <c r="DI90" s="25"/>
      <c r="DJ90" s="25"/>
      <c r="DK90" s="21">
        <f t="shared" ref="DK90" si="298">SUM(DF90:DJ90)</f>
        <v>0</v>
      </c>
      <c r="DL90" s="21">
        <f t="shared" si="242"/>
        <v>2</v>
      </c>
      <c r="DM90" s="20"/>
      <c r="DN90" s="25"/>
      <c r="DO90" s="25"/>
      <c r="DP90" s="25"/>
      <c r="DQ90" s="21">
        <f t="shared" si="243"/>
        <v>0</v>
      </c>
      <c r="DR90" s="25"/>
      <c r="DS90" s="25"/>
      <c r="DT90" s="25"/>
      <c r="DU90" s="25"/>
      <c r="DV90" s="25"/>
      <c r="DW90" s="21">
        <f t="shared" si="244"/>
        <v>0</v>
      </c>
      <c r="DX90" s="25"/>
      <c r="DY90" s="25"/>
      <c r="DZ90" s="25"/>
      <c r="EA90" s="25"/>
      <c r="EB90" s="25"/>
      <c r="EC90" s="21">
        <f t="shared" ref="EC90" si="299">SUM(DX90:EB90)</f>
        <v>0</v>
      </c>
      <c r="ED90" s="21">
        <f t="shared" si="245"/>
        <v>0</v>
      </c>
      <c r="EF90" s="25"/>
      <c r="EG90" s="25"/>
      <c r="EH90" s="25"/>
      <c r="EI90" s="25"/>
      <c r="EJ90" s="25"/>
      <c r="EK90" s="25"/>
      <c r="EL90" s="25"/>
      <c r="EM90" s="21">
        <f t="shared" si="246"/>
        <v>0</v>
      </c>
      <c r="EN90" s="21">
        <f t="shared" si="247"/>
        <v>0</v>
      </c>
    </row>
    <row r="91" spans="1:144" x14ac:dyDescent="0.25">
      <c r="A91" s="85"/>
      <c r="B91" s="8" t="s">
        <v>92</v>
      </c>
      <c r="C91" s="61" t="s">
        <v>183</v>
      </c>
      <c r="D91" s="25"/>
      <c r="E91" s="25"/>
      <c r="F91" s="25"/>
      <c r="G91" s="25"/>
      <c r="H91" s="25"/>
      <c r="I91" s="25"/>
      <c r="J91" s="25"/>
      <c r="K91" s="25"/>
      <c r="L91" s="25"/>
      <c r="M91" s="25"/>
      <c r="N91" s="25"/>
      <c r="O91" s="21">
        <f>SUM(D91:N91)</f>
        <v>0</v>
      </c>
      <c r="P91" s="25"/>
      <c r="Q91" s="25"/>
      <c r="R91" s="25"/>
      <c r="S91" s="21">
        <f>SUM(P91:R91)</f>
        <v>0</v>
      </c>
      <c r="T91" s="25"/>
      <c r="U91" s="25"/>
      <c r="V91" s="25"/>
      <c r="W91" s="25"/>
      <c r="X91" s="25"/>
      <c r="Y91" s="21">
        <f>SUM(T91:X91)</f>
        <v>0</v>
      </c>
      <c r="Z91" s="21">
        <f t="shared" ref="Z91" si="300">SUM(O91,S91,Y91)</f>
        <v>0</v>
      </c>
      <c r="AA91" s="20"/>
      <c r="AB91" s="25"/>
      <c r="AC91" s="25"/>
      <c r="AD91" s="25"/>
      <c r="AE91" s="25"/>
      <c r="AF91" s="25"/>
      <c r="AG91" s="21">
        <f>SUM(AB91:AF91)</f>
        <v>0</v>
      </c>
      <c r="AH91" s="25"/>
      <c r="AI91" s="25"/>
      <c r="AJ91" s="25"/>
      <c r="AK91" s="25"/>
      <c r="AL91" s="25"/>
      <c r="AM91" s="21">
        <f>SUM(AH91:AL91)</f>
        <v>0</v>
      </c>
      <c r="AN91" s="25"/>
      <c r="AO91" s="25"/>
      <c r="AP91" s="25"/>
      <c r="AQ91" s="25"/>
      <c r="AR91" s="25"/>
      <c r="AS91" s="21">
        <f>SUM(AN91:AR91)</f>
        <v>0</v>
      </c>
      <c r="AT91" s="25"/>
      <c r="AU91" s="25"/>
      <c r="AV91" s="25"/>
      <c r="AW91" s="25"/>
      <c r="AX91" s="25"/>
      <c r="AY91" s="21">
        <f>SUM(AT91:AX91)</f>
        <v>0</v>
      </c>
      <c r="AZ91" s="21">
        <f t="shared" ref="AZ91" si="301">SUM(AG91,AM91,AS91,AY91)</f>
        <v>0</v>
      </c>
      <c r="BA91" s="20"/>
      <c r="BB91" s="25"/>
      <c r="BC91" s="25"/>
      <c r="BD91" s="25"/>
      <c r="BE91" s="25"/>
      <c r="BF91" s="25"/>
      <c r="BG91" s="21">
        <f t="shared" si="232"/>
        <v>0</v>
      </c>
      <c r="BH91" s="25"/>
      <c r="BI91" s="25"/>
      <c r="BJ91" s="25"/>
      <c r="BK91" s="25"/>
      <c r="BL91" s="25"/>
      <c r="BM91" s="21">
        <f>SUM(BH91:BL91)</f>
        <v>0</v>
      </c>
      <c r="BN91" s="25"/>
      <c r="BO91" s="25"/>
      <c r="BP91" s="25"/>
      <c r="BQ91" s="25"/>
      <c r="BR91" s="25"/>
      <c r="BS91" s="21">
        <f>SUM(BN91:BR91)</f>
        <v>0</v>
      </c>
      <c r="BT91" s="25"/>
      <c r="BU91" s="25"/>
      <c r="BV91" s="25"/>
      <c r="BW91" s="25"/>
      <c r="BX91" s="25"/>
      <c r="BY91" s="21">
        <f>SUM(BT91:BX91)</f>
        <v>0</v>
      </c>
      <c r="BZ91" s="21">
        <f t="shared" si="236"/>
        <v>0</v>
      </c>
      <c r="CA91" s="20"/>
      <c r="CB91" s="25"/>
      <c r="CC91" s="25"/>
      <c r="CD91" s="25"/>
      <c r="CE91" s="25"/>
      <c r="CF91" s="25"/>
      <c r="CG91" s="25"/>
      <c r="CH91" s="21">
        <f>SUM(CB91:CG91)</f>
        <v>0</v>
      </c>
      <c r="CI91" s="25"/>
      <c r="CJ91" s="25"/>
      <c r="CK91" s="25"/>
      <c r="CL91" s="25"/>
      <c r="CM91" s="25"/>
      <c r="CN91" s="25"/>
      <c r="CO91" s="21">
        <f t="shared" ref="CO91:CO93" si="302">SUM(CI91:CN91)</f>
        <v>0</v>
      </c>
      <c r="CP91" s="25"/>
      <c r="CQ91" s="25"/>
      <c r="CR91" s="25"/>
      <c r="CS91" s="25"/>
      <c r="CT91" s="25"/>
      <c r="CU91" s="21">
        <f t="shared" ref="CU91" si="303">SUM(CP91:CT91)</f>
        <v>0</v>
      </c>
      <c r="CV91" s="25"/>
      <c r="CW91" s="25"/>
      <c r="CX91" s="25"/>
      <c r="CY91" s="25"/>
      <c r="CZ91" s="25"/>
      <c r="DA91" s="21">
        <f t="shared" si="240"/>
        <v>0</v>
      </c>
      <c r="DB91" s="25">
        <v>1.5</v>
      </c>
      <c r="DC91" s="25"/>
      <c r="DD91" s="25"/>
      <c r="DE91" s="21">
        <f t="shared" si="241"/>
        <v>1.5</v>
      </c>
      <c r="DF91" s="25"/>
      <c r="DG91" s="25"/>
      <c r="DH91" s="25"/>
      <c r="DI91" s="25"/>
      <c r="DJ91" s="25"/>
      <c r="DK91" s="21">
        <f t="shared" ref="DK91" si="304">SUM(DF91:DJ91)</f>
        <v>0</v>
      </c>
      <c r="DL91" s="21">
        <f t="shared" si="242"/>
        <v>1.5</v>
      </c>
      <c r="DM91" s="20"/>
      <c r="DN91" s="25"/>
      <c r="DO91" s="25"/>
      <c r="DP91" s="25"/>
      <c r="DQ91" s="21">
        <f t="shared" si="243"/>
        <v>0</v>
      </c>
      <c r="DR91" s="25"/>
      <c r="DS91" s="25"/>
      <c r="DT91" s="25"/>
      <c r="DU91" s="25"/>
      <c r="DV91" s="25"/>
      <c r="DW91" s="21">
        <f t="shared" si="244"/>
        <v>0</v>
      </c>
      <c r="DX91" s="25"/>
      <c r="DY91" s="25"/>
      <c r="DZ91" s="25"/>
      <c r="EA91" s="25"/>
      <c r="EB91" s="25"/>
      <c r="EC91" s="21">
        <f t="shared" ref="EC91" si="305">SUM(DX91:EB91)</f>
        <v>0</v>
      </c>
      <c r="ED91" s="21">
        <f t="shared" si="245"/>
        <v>0</v>
      </c>
      <c r="EF91" s="25"/>
      <c r="EG91" s="25"/>
      <c r="EH91" s="25"/>
      <c r="EI91" s="25"/>
      <c r="EJ91" s="25"/>
      <c r="EK91" s="25"/>
      <c r="EL91" s="25"/>
      <c r="EM91" s="21">
        <f t="shared" si="246"/>
        <v>0</v>
      </c>
      <c r="EN91" s="21">
        <f t="shared" si="247"/>
        <v>0</v>
      </c>
    </row>
    <row r="92" spans="1:144" x14ac:dyDescent="0.25">
      <c r="A92" s="26"/>
      <c r="B92" s="8" t="s">
        <v>93</v>
      </c>
      <c r="C92" s="61" t="s">
        <v>183</v>
      </c>
      <c r="D92" s="25"/>
      <c r="E92" s="25"/>
      <c r="F92" s="25"/>
      <c r="G92" s="25"/>
      <c r="H92" s="25"/>
      <c r="I92" s="25"/>
      <c r="J92" s="25"/>
      <c r="K92" s="25"/>
      <c r="L92" s="25"/>
      <c r="M92" s="25"/>
      <c r="N92" s="25"/>
      <c r="O92" s="21">
        <f>SUM(D92:N92)</f>
        <v>0</v>
      </c>
      <c r="P92" s="25"/>
      <c r="Q92" s="25"/>
      <c r="R92" s="25"/>
      <c r="S92" s="21">
        <f>SUM(P92:R92)</f>
        <v>0</v>
      </c>
      <c r="T92" s="25"/>
      <c r="U92" s="25"/>
      <c r="V92" s="25"/>
      <c r="W92" s="25"/>
      <c r="X92" s="25"/>
      <c r="Y92" s="21">
        <f>SUM(T92:X92)</f>
        <v>0</v>
      </c>
      <c r="Z92" s="21">
        <f>SUM(O92,S92,Y92)</f>
        <v>0</v>
      </c>
      <c r="AA92" s="20"/>
      <c r="AB92" s="25"/>
      <c r="AC92" s="25"/>
      <c r="AD92" s="25"/>
      <c r="AE92" s="25"/>
      <c r="AF92" s="25"/>
      <c r="AG92" s="21">
        <f>SUM(AB92:AF92)</f>
        <v>0</v>
      </c>
      <c r="AH92" s="25"/>
      <c r="AI92" s="25"/>
      <c r="AJ92" s="25"/>
      <c r="AK92" s="25"/>
      <c r="AL92" s="25"/>
      <c r="AM92" s="21">
        <f>SUM(AH92:AL92)</f>
        <v>0</v>
      </c>
      <c r="AN92" s="25"/>
      <c r="AO92" s="25"/>
      <c r="AP92" s="25"/>
      <c r="AQ92" s="25"/>
      <c r="AR92" s="25"/>
      <c r="AS92" s="21">
        <f>SUM(AN92:AR92)</f>
        <v>0</v>
      </c>
      <c r="AT92" s="25"/>
      <c r="AU92" s="25"/>
      <c r="AV92" s="25"/>
      <c r="AW92" s="25"/>
      <c r="AX92" s="25"/>
      <c r="AY92" s="21">
        <f>SUM(AT92:AX92)</f>
        <v>0</v>
      </c>
      <c r="AZ92" s="21">
        <f>SUM(AG92,AM92,AS92,AY92)</f>
        <v>0</v>
      </c>
      <c r="BA92" s="20"/>
      <c r="BB92" s="25"/>
      <c r="BC92" s="25"/>
      <c r="BD92" s="25"/>
      <c r="BE92" s="25"/>
      <c r="BF92" s="25"/>
      <c r="BG92" s="21">
        <f t="shared" si="232"/>
        <v>0</v>
      </c>
      <c r="BH92" s="25"/>
      <c r="BI92" s="25"/>
      <c r="BJ92" s="25">
        <v>1.5824719999999999</v>
      </c>
      <c r="BK92" s="25">
        <v>4.8236299999999996</v>
      </c>
      <c r="BL92" s="25">
        <v>2.5938980000000003</v>
      </c>
      <c r="BM92" s="21">
        <f>SUM(BH92:BL92)</f>
        <v>9</v>
      </c>
      <c r="BN92" s="25"/>
      <c r="BO92" s="25"/>
      <c r="BP92" s="25"/>
      <c r="BQ92" s="25"/>
      <c r="BR92" s="25"/>
      <c r="BS92" s="21">
        <f>SUM(BN92:BR92)</f>
        <v>0</v>
      </c>
      <c r="BT92" s="25"/>
      <c r="BU92" s="25"/>
      <c r="BV92" s="25"/>
      <c r="BW92" s="25"/>
      <c r="BX92" s="25"/>
      <c r="BY92" s="21">
        <f>SUM(BT92:BX92)</f>
        <v>0</v>
      </c>
      <c r="BZ92" s="21">
        <f t="shared" si="236"/>
        <v>9</v>
      </c>
      <c r="CA92" s="20"/>
      <c r="CB92" s="25"/>
      <c r="CC92" s="25"/>
      <c r="CD92" s="25"/>
      <c r="CE92" s="25"/>
      <c r="CF92" s="25"/>
      <c r="CG92" s="25"/>
      <c r="CH92" s="21">
        <f>SUM(CB92:CG92)</f>
        <v>0</v>
      </c>
      <c r="CI92" s="25"/>
      <c r="CJ92" s="25"/>
      <c r="CK92" s="25"/>
      <c r="CL92" s="25"/>
      <c r="CM92" s="25"/>
      <c r="CN92" s="25"/>
      <c r="CO92" s="21">
        <f t="shared" si="302"/>
        <v>0</v>
      </c>
      <c r="CP92" s="25"/>
      <c r="CQ92" s="25"/>
      <c r="CR92" s="25"/>
      <c r="CS92" s="25"/>
      <c r="CT92" s="25"/>
      <c r="CU92" s="21">
        <f>SUM(CP92:CT92)</f>
        <v>0</v>
      </c>
      <c r="CV92" s="25"/>
      <c r="CW92" s="25"/>
      <c r="CX92" s="25"/>
      <c r="CY92" s="25"/>
      <c r="CZ92" s="25"/>
      <c r="DA92" s="21">
        <f t="shared" si="240"/>
        <v>0</v>
      </c>
      <c r="DB92" s="25"/>
      <c r="DC92" s="25"/>
      <c r="DD92" s="25"/>
      <c r="DE92" s="21">
        <f t="shared" si="241"/>
        <v>0</v>
      </c>
      <c r="DF92" s="25"/>
      <c r="DG92" s="25"/>
      <c r="DH92" s="25"/>
      <c r="DI92" s="25"/>
      <c r="DJ92" s="25"/>
      <c r="DK92" s="21">
        <f>SUM(DF92:DJ92)</f>
        <v>0</v>
      </c>
      <c r="DL92" s="21">
        <f t="shared" si="242"/>
        <v>0</v>
      </c>
      <c r="DM92" s="20"/>
      <c r="DN92" s="25"/>
      <c r="DO92" s="25"/>
      <c r="DP92" s="25"/>
      <c r="DQ92" s="21">
        <f t="shared" si="243"/>
        <v>0</v>
      </c>
      <c r="DR92" s="25"/>
      <c r="DS92" s="25"/>
      <c r="DT92" s="25"/>
      <c r="DU92" s="25"/>
      <c r="DV92" s="25"/>
      <c r="DW92" s="21">
        <f t="shared" si="244"/>
        <v>0</v>
      </c>
      <c r="DX92" s="25"/>
      <c r="DY92" s="25"/>
      <c r="DZ92" s="25"/>
      <c r="EA92" s="25"/>
      <c r="EB92" s="25"/>
      <c r="EC92" s="21">
        <f>SUM(DX92:EB92)</f>
        <v>0</v>
      </c>
      <c r="ED92" s="21">
        <f t="shared" si="245"/>
        <v>0</v>
      </c>
      <c r="EF92" s="25"/>
      <c r="EG92" s="25"/>
      <c r="EH92" s="25"/>
      <c r="EI92" s="25"/>
      <c r="EJ92" s="25"/>
      <c r="EK92" s="25"/>
      <c r="EL92" s="25"/>
      <c r="EM92" s="21">
        <f t="shared" si="246"/>
        <v>0</v>
      </c>
      <c r="EN92" s="21">
        <f t="shared" si="247"/>
        <v>0</v>
      </c>
    </row>
    <row r="93" spans="1:144" x14ac:dyDescent="0.25">
      <c r="A93" s="26"/>
      <c r="B93" s="8" t="s">
        <v>263</v>
      </c>
      <c r="C93" s="61" t="s">
        <v>182</v>
      </c>
      <c r="D93" s="25"/>
      <c r="E93" s="25"/>
      <c r="F93" s="25"/>
      <c r="G93" s="25"/>
      <c r="H93" s="25"/>
      <c r="I93" s="25"/>
      <c r="J93" s="25"/>
      <c r="K93" s="25"/>
      <c r="L93" s="25"/>
      <c r="M93" s="25"/>
      <c r="N93" s="25"/>
      <c r="O93" s="21"/>
      <c r="P93" s="25"/>
      <c r="Q93" s="25"/>
      <c r="R93" s="25"/>
      <c r="S93" s="21"/>
      <c r="T93" s="25"/>
      <c r="U93" s="25"/>
      <c r="V93" s="25"/>
      <c r="W93" s="25"/>
      <c r="X93" s="25"/>
      <c r="Y93" s="21"/>
      <c r="Z93" s="21"/>
      <c r="AA93" s="20"/>
      <c r="AB93" s="25"/>
      <c r="AC93" s="25"/>
      <c r="AD93" s="25"/>
      <c r="AE93" s="25"/>
      <c r="AF93" s="25"/>
      <c r="AG93" s="21"/>
      <c r="AH93" s="25"/>
      <c r="AI93" s="25"/>
      <c r="AJ93" s="25"/>
      <c r="AK93" s="25"/>
      <c r="AL93" s="25"/>
      <c r="AM93" s="21"/>
      <c r="AN93" s="25"/>
      <c r="AO93" s="25"/>
      <c r="AP93" s="25"/>
      <c r="AQ93" s="25"/>
      <c r="AR93" s="25"/>
      <c r="AS93" s="21"/>
      <c r="AT93" s="25"/>
      <c r="AU93" s="25"/>
      <c r="AV93" s="25"/>
      <c r="AW93" s="25"/>
      <c r="AX93" s="25"/>
      <c r="AY93" s="21"/>
      <c r="AZ93" s="21"/>
      <c r="BA93" s="20"/>
      <c r="BB93" s="25"/>
      <c r="BC93" s="25"/>
      <c r="BD93" s="25"/>
      <c r="BE93" s="25"/>
      <c r="BF93" s="25"/>
      <c r="BG93" s="21"/>
      <c r="BH93" s="25"/>
      <c r="BI93" s="25"/>
      <c r="BJ93" s="25"/>
      <c r="BK93" s="25"/>
      <c r="BL93" s="25"/>
      <c r="BM93" s="21"/>
      <c r="BN93" s="25"/>
      <c r="BO93" s="25"/>
      <c r="BP93" s="25"/>
      <c r="BQ93" s="25"/>
      <c r="BR93" s="25"/>
      <c r="BS93" s="21"/>
      <c r="BT93" s="25"/>
      <c r="BU93" s="25"/>
      <c r="BV93" s="25"/>
      <c r="BW93" s="25"/>
      <c r="BX93" s="25"/>
      <c r="BY93" s="21"/>
      <c r="BZ93" s="21"/>
      <c r="CA93" s="20"/>
      <c r="CB93" s="25"/>
      <c r="CC93" s="25"/>
      <c r="CD93" s="25"/>
      <c r="CE93" s="25"/>
      <c r="CF93" s="25"/>
      <c r="CG93" s="25"/>
      <c r="CH93" s="21"/>
      <c r="CI93" s="25"/>
      <c r="CJ93" s="25"/>
      <c r="CK93" s="25"/>
      <c r="CL93" s="25">
        <v>1</v>
      </c>
      <c r="CM93" s="25">
        <v>0.1</v>
      </c>
      <c r="CN93" s="25"/>
      <c r="CO93" s="21">
        <f t="shared" si="302"/>
        <v>1.1000000000000001</v>
      </c>
      <c r="CP93" s="25"/>
      <c r="CQ93" s="25"/>
      <c r="CR93" s="25"/>
      <c r="CS93" s="25"/>
      <c r="CT93" s="25"/>
      <c r="CU93" s="21"/>
      <c r="CV93" s="25"/>
      <c r="CW93" s="25"/>
      <c r="CX93" s="25"/>
      <c r="CY93" s="25"/>
      <c r="CZ93" s="25"/>
      <c r="DA93" s="21"/>
      <c r="DB93" s="25"/>
      <c r="DC93" s="25"/>
      <c r="DD93" s="25"/>
      <c r="DE93" s="21"/>
      <c r="DF93" s="25"/>
      <c r="DG93" s="25"/>
      <c r="DH93" s="25"/>
      <c r="DI93" s="25"/>
      <c r="DJ93" s="25"/>
      <c r="DK93" s="21"/>
      <c r="DL93" s="21">
        <f t="shared" si="242"/>
        <v>1.1000000000000001</v>
      </c>
      <c r="DM93" s="20"/>
      <c r="DN93" s="25"/>
      <c r="DO93" s="25"/>
      <c r="DP93" s="25"/>
      <c r="DQ93" s="21"/>
      <c r="DR93" s="25"/>
      <c r="DS93" s="25"/>
      <c r="DT93" s="25"/>
      <c r="DU93" s="25"/>
      <c r="DV93" s="25"/>
      <c r="DW93" s="21"/>
      <c r="DX93" s="25"/>
      <c r="DY93" s="25"/>
      <c r="DZ93" s="25"/>
      <c r="EA93" s="25"/>
      <c r="EB93" s="25"/>
      <c r="EC93" s="21"/>
      <c r="ED93" s="21"/>
      <c r="EF93" s="25"/>
      <c r="EG93" s="25"/>
      <c r="EH93" s="25"/>
      <c r="EI93" s="25"/>
      <c r="EJ93" s="25"/>
      <c r="EK93" s="25"/>
      <c r="EL93" s="25"/>
      <c r="EM93" s="21"/>
      <c r="EN93" s="21"/>
    </row>
    <row r="94" spans="1:144" ht="15.75" customHeight="1" x14ac:dyDescent="0.25">
      <c r="A94" s="26">
        <v>18</v>
      </c>
      <c r="B94" s="8" t="s">
        <v>94</v>
      </c>
      <c r="C94" s="61" t="s">
        <v>183</v>
      </c>
      <c r="D94" s="25">
        <v>325</v>
      </c>
      <c r="E94" s="25">
        <v>425</v>
      </c>
      <c r="F94" s="25"/>
      <c r="G94" s="25">
        <v>3.5</v>
      </c>
      <c r="H94" s="25">
        <v>5</v>
      </c>
      <c r="I94" s="25">
        <v>154.33799999999999</v>
      </c>
      <c r="J94" s="25"/>
      <c r="K94" s="25">
        <v>75</v>
      </c>
      <c r="L94" s="25">
        <v>75</v>
      </c>
      <c r="M94" s="25">
        <v>75</v>
      </c>
      <c r="N94" s="25">
        <v>75</v>
      </c>
      <c r="O94" s="21">
        <f t="shared" si="265"/>
        <v>1212.838</v>
      </c>
      <c r="P94" s="25"/>
      <c r="Q94" s="25">
        <v>10</v>
      </c>
      <c r="R94" s="25">
        <v>10</v>
      </c>
      <c r="S94" s="21">
        <f t="shared" si="266"/>
        <v>20</v>
      </c>
      <c r="T94" s="25"/>
      <c r="U94" s="25"/>
      <c r="V94" s="25"/>
      <c r="W94" s="25"/>
      <c r="X94" s="25"/>
      <c r="Y94" s="21">
        <f t="shared" si="267"/>
        <v>0</v>
      </c>
      <c r="Z94" s="21">
        <f t="shared" si="268"/>
        <v>1232.838</v>
      </c>
      <c r="AA94" s="20"/>
      <c r="AB94" s="25">
        <v>214.1</v>
      </c>
      <c r="AC94" s="25">
        <v>268.8</v>
      </c>
      <c r="AD94" s="25">
        <v>283.10000000000002</v>
      </c>
      <c r="AE94" s="25">
        <v>225.6</v>
      </c>
      <c r="AF94" s="25">
        <v>245</v>
      </c>
      <c r="AG94" s="21">
        <f t="shared" si="269"/>
        <v>1236.5999999999999</v>
      </c>
      <c r="AH94" s="25">
        <v>3.1378659999999998</v>
      </c>
      <c r="AI94" s="25">
        <v>8.4746120000000005</v>
      </c>
      <c r="AJ94" s="25">
        <v>15.005896119999999</v>
      </c>
      <c r="AK94" s="25">
        <v>8.7571675500000001</v>
      </c>
      <c r="AL94" s="25">
        <v>14.62445823</v>
      </c>
      <c r="AM94" s="21">
        <f t="shared" si="270"/>
        <v>49.999999899999999</v>
      </c>
      <c r="AN94" s="25">
        <v>10</v>
      </c>
      <c r="AO94" s="25">
        <v>10</v>
      </c>
      <c r="AP94" s="25">
        <v>3.75</v>
      </c>
      <c r="AQ94" s="25">
        <v>0</v>
      </c>
      <c r="AR94" s="25">
        <v>0</v>
      </c>
      <c r="AS94" s="21">
        <f t="shared" si="271"/>
        <v>23.75</v>
      </c>
      <c r="AT94" s="25"/>
      <c r="AU94" s="25"/>
      <c r="AV94" s="25"/>
      <c r="AW94" s="25"/>
      <c r="AX94" s="25"/>
      <c r="AY94" s="21">
        <f t="shared" si="272"/>
        <v>0</v>
      </c>
      <c r="AZ94" s="21">
        <f t="shared" si="273"/>
        <v>1310.3499998999998</v>
      </c>
      <c r="BA94" s="20"/>
      <c r="BB94" s="25">
        <v>260</v>
      </c>
      <c r="BC94" s="25">
        <v>300</v>
      </c>
      <c r="BD94" s="25">
        <v>325</v>
      </c>
      <c r="BE94" s="25">
        <v>300</v>
      </c>
      <c r="BF94" s="25">
        <v>296.54437200000001</v>
      </c>
      <c r="BG94" s="21">
        <f t="shared" si="232"/>
        <v>1481.5443720000001</v>
      </c>
      <c r="BH94" s="25">
        <v>20.000000000000004</v>
      </c>
      <c r="BI94" s="25">
        <v>20.000000000000011</v>
      </c>
      <c r="BJ94" s="25">
        <v>14.999999999999996</v>
      </c>
      <c r="BK94" s="25">
        <v>15</v>
      </c>
      <c r="BL94" s="25"/>
      <c r="BM94" s="21">
        <f t="shared" si="274"/>
        <v>70.000000000000014</v>
      </c>
      <c r="BN94" s="25">
        <v>0</v>
      </c>
      <c r="BO94" s="25">
        <v>0</v>
      </c>
      <c r="BP94" s="25">
        <v>0</v>
      </c>
      <c r="BQ94" s="25">
        <v>0</v>
      </c>
      <c r="BR94" s="25">
        <v>0</v>
      </c>
      <c r="BS94" s="21">
        <f t="shared" ref="BS94:BS114" si="306">SUM(BN94:BR94)</f>
        <v>0</v>
      </c>
      <c r="BT94" s="25"/>
      <c r="BU94" s="25"/>
      <c r="BV94" s="25"/>
      <c r="BW94" s="25"/>
      <c r="BX94" s="25"/>
      <c r="BY94" s="21">
        <f t="shared" si="276"/>
        <v>0</v>
      </c>
      <c r="BZ94" s="21">
        <f t="shared" si="236"/>
        <v>1551.5443720000001</v>
      </c>
      <c r="CA94" s="20"/>
      <c r="CB94" s="25">
        <v>210</v>
      </c>
      <c r="CC94" s="25">
        <v>325.95437800000002</v>
      </c>
      <c r="CD94" s="25">
        <v>325.79087500000003</v>
      </c>
      <c r="CE94" s="25">
        <v>338.31126470000004</v>
      </c>
      <c r="CF94" s="25">
        <v>332.05164000000002</v>
      </c>
      <c r="CG94" s="25"/>
      <c r="CH94" s="21">
        <f t="shared" si="277"/>
        <v>1532.1081577</v>
      </c>
      <c r="CI94" s="25">
        <v>8.8800000000000008</v>
      </c>
      <c r="CJ94" s="25">
        <v>6.1199999999999992</v>
      </c>
      <c r="CK94" s="25">
        <v>15</v>
      </c>
      <c r="CL94" s="25">
        <v>15</v>
      </c>
      <c r="CM94" s="25">
        <v>0</v>
      </c>
      <c r="CN94" s="25"/>
      <c r="CO94" s="21">
        <f t="shared" si="278"/>
        <v>45</v>
      </c>
      <c r="CP94" s="25"/>
      <c r="CQ94" s="25"/>
      <c r="CR94" s="25"/>
      <c r="CS94" s="25"/>
      <c r="CT94" s="25"/>
      <c r="CU94" s="21">
        <f t="shared" ref="CU94:CU110" si="307">SUM(CP94:CT94)</f>
        <v>0</v>
      </c>
      <c r="CV94" s="25">
        <v>236.25</v>
      </c>
      <c r="CW94" s="25"/>
      <c r="CX94" s="25"/>
      <c r="CY94" s="25"/>
      <c r="CZ94" s="25"/>
      <c r="DA94" s="21">
        <f t="shared" si="240"/>
        <v>236.25</v>
      </c>
      <c r="DB94" s="25"/>
      <c r="DC94" s="25"/>
      <c r="DD94" s="25"/>
      <c r="DE94" s="21">
        <f t="shared" si="241"/>
        <v>0</v>
      </c>
      <c r="DF94" s="25"/>
      <c r="DG94" s="25"/>
      <c r="DH94" s="25"/>
      <c r="DI94" s="25"/>
      <c r="DJ94" s="25"/>
      <c r="DK94" s="21">
        <f t="shared" si="279"/>
        <v>0</v>
      </c>
      <c r="DL94" s="21">
        <f t="shared" si="242"/>
        <v>1813.3581577</v>
      </c>
      <c r="DM94" s="20"/>
      <c r="DN94" s="25"/>
      <c r="DO94" s="25"/>
      <c r="DP94" s="25"/>
      <c r="DQ94" s="21">
        <f t="shared" si="243"/>
        <v>0</v>
      </c>
      <c r="DR94" s="25"/>
      <c r="DS94" s="25"/>
      <c r="DT94" s="25"/>
      <c r="DU94" s="25"/>
      <c r="DV94" s="25"/>
      <c r="DW94" s="21">
        <f t="shared" si="244"/>
        <v>0</v>
      </c>
      <c r="DX94" s="25"/>
      <c r="DY94" s="25"/>
      <c r="DZ94" s="25"/>
      <c r="EA94" s="25"/>
      <c r="EB94" s="25"/>
      <c r="EC94" s="21">
        <f t="shared" ref="EC94:EC107" si="308">SUM(DX94:EB94)</f>
        <v>0</v>
      </c>
      <c r="ED94" s="21">
        <f t="shared" si="245"/>
        <v>0</v>
      </c>
      <c r="EF94" s="25"/>
      <c r="EG94" s="25"/>
      <c r="EH94" s="25"/>
      <c r="EI94" s="25"/>
      <c r="EJ94" s="25"/>
      <c r="EK94" s="25"/>
      <c r="EL94" s="25"/>
      <c r="EM94" s="21">
        <f t="shared" si="246"/>
        <v>0</v>
      </c>
      <c r="EN94" s="21">
        <f t="shared" si="247"/>
        <v>0</v>
      </c>
    </row>
    <row r="95" spans="1:144" x14ac:dyDescent="0.25">
      <c r="A95" s="85"/>
      <c r="B95" s="8" t="s">
        <v>95</v>
      </c>
      <c r="C95" s="61" t="s">
        <v>184</v>
      </c>
      <c r="D95" s="25"/>
      <c r="E95" s="25"/>
      <c r="F95" s="25"/>
      <c r="G95" s="25"/>
      <c r="H95" s="25"/>
      <c r="I95" s="25"/>
      <c r="J95" s="25"/>
      <c r="K95" s="25"/>
      <c r="L95" s="25"/>
      <c r="M95" s="25"/>
      <c r="N95" s="25"/>
      <c r="O95" s="21">
        <f t="shared" si="265"/>
        <v>0</v>
      </c>
      <c r="P95" s="25"/>
      <c r="Q95" s="25"/>
      <c r="R95" s="25"/>
      <c r="S95" s="21">
        <f t="shared" si="266"/>
        <v>0</v>
      </c>
      <c r="T95" s="25"/>
      <c r="U95" s="25"/>
      <c r="V95" s="25"/>
      <c r="W95" s="25"/>
      <c r="X95" s="25"/>
      <c r="Y95" s="21">
        <f t="shared" si="267"/>
        <v>0</v>
      </c>
      <c r="Z95" s="21">
        <f t="shared" ref="Z95:Z105" si="309">SUM(O95,S95,Y95)</f>
        <v>0</v>
      </c>
      <c r="AA95" s="20"/>
      <c r="AB95" s="25"/>
      <c r="AC95" s="25"/>
      <c r="AD95" s="25"/>
      <c r="AE95" s="25"/>
      <c r="AF95" s="25"/>
      <c r="AG95" s="21">
        <f t="shared" si="269"/>
        <v>0</v>
      </c>
      <c r="AH95" s="25"/>
      <c r="AI95" s="25"/>
      <c r="AJ95" s="25"/>
      <c r="AK95" s="25"/>
      <c r="AL95" s="25"/>
      <c r="AM95" s="21">
        <f t="shared" si="270"/>
        <v>0</v>
      </c>
      <c r="AN95" s="25"/>
      <c r="AO95" s="25"/>
      <c r="AP95" s="25"/>
      <c r="AQ95" s="25"/>
      <c r="AR95" s="25"/>
      <c r="AS95" s="21">
        <f t="shared" si="271"/>
        <v>0</v>
      </c>
      <c r="AT95" s="25"/>
      <c r="AU95" s="25"/>
      <c r="AV95" s="25"/>
      <c r="AW95" s="25"/>
      <c r="AX95" s="25"/>
      <c r="AY95" s="21">
        <f t="shared" si="272"/>
        <v>0</v>
      </c>
      <c r="AZ95" s="21">
        <f t="shared" ref="AZ95:AZ105" si="310">SUM(AG95,AM95,AS95,AY95)</f>
        <v>0</v>
      </c>
      <c r="BA95" s="20"/>
      <c r="BB95" s="25"/>
      <c r="BC95" s="25"/>
      <c r="BD95" s="25"/>
      <c r="BE95" s="25"/>
      <c r="BF95" s="25"/>
      <c r="BG95" s="21">
        <f t="shared" si="232"/>
        <v>0</v>
      </c>
      <c r="BH95" s="25"/>
      <c r="BI95" s="25"/>
      <c r="BJ95" s="25"/>
      <c r="BK95" s="25"/>
      <c r="BL95" s="25"/>
      <c r="BM95" s="21">
        <f t="shared" ref="BM95:BM105" si="311">SUM(BH95:BL95)</f>
        <v>0</v>
      </c>
      <c r="BN95" s="25"/>
      <c r="BO95" s="25"/>
      <c r="BP95" s="25"/>
      <c r="BQ95" s="25"/>
      <c r="BR95" s="25"/>
      <c r="BS95" s="21">
        <f t="shared" si="306"/>
        <v>0</v>
      </c>
      <c r="BT95" s="25"/>
      <c r="BU95" s="25"/>
      <c r="BV95" s="25"/>
      <c r="BW95" s="25"/>
      <c r="BX95" s="25"/>
      <c r="BY95" s="21">
        <f t="shared" ref="BY95:BY105" si="312">SUM(BT95:BX95)</f>
        <v>0</v>
      </c>
      <c r="BZ95" s="21">
        <f t="shared" si="236"/>
        <v>0</v>
      </c>
      <c r="CA95" s="20"/>
      <c r="CB95" s="25"/>
      <c r="CC95" s="25"/>
      <c r="CD95" s="25"/>
      <c r="CE95" s="25"/>
      <c r="CF95" s="25"/>
      <c r="CG95" s="25"/>
      <c r="CH95" s="21">
        <f t="shared" si="277"/>
        <v>0</v>
      </c>
      <c r="CI95" s="25"/>
      <c r="CJ95" s="25"/>
      <c r="CK95" s="25"/>
      <c r="CL95" s="25"/>
      <c r="CM95" s="25"/>
      <c r="CN95" s="25"/>
      <c r="CO95" s="21">
        <f t="shared" si="278"/>
        <v>0</v>
      </c>
      <c r="CP95" s="25"/>
      <c r="CQ95" s="25"/>
      <c r="CR95" s="25"/>
      <c r="CS95" s="25"/>
      <c r="CT95" s="25"/>
      <c r="CU95" s="21">
        <f t="shared" si="307"/>
        <v>0</v>
      </c>
      <c r="CV95" s="25"/>
      <c r="CW95" s="25"/>
      <c r="CX95" s="25"/>
      <c r="CY95" s="25"/>
      <c r="CZ95" s="25"/>
      <c r="DA95" s="21">
        <f t="shared" si="240"/>
        <v>0</v>
      </c>
      <c r="DB95" s="25">
        <v>0.2</v>
      </c>
      <c r="DC95" s="25"/>
      <c r="DD95" s="25"/>
      <c r="DE95" s="21">
        <f t="shared" si="241"/>
        <v>0.2</v>
      </c>
      <c r="DF95" s="25"/>
      <c r="DG95" s="25"/>
      <c r="DH95" s="25"/>
      <c r="DI95" s="25"/>
      <c r="DJ95" s="25"/>
      <c r="DK95" s="21">
        <f t="shared" ref="DK95:DK105" si="313">SUM(DF95:DJ95)</f>
        <v>0</v>
      </c>
      <c r="DL95" s="21">
        <f t="shared" si="242"/>
        <v>0.2</v>
      </c>
      <c r="DM95" s="20"/>
      <c r="DN95" s="25"/>
      <c r="DO95" s="25"/>
      <c r="DP95" s="25"/>
      <c r="DQ95" s="21">
        <f t="shared" si="243"/>
        <v>0</v>
      </c>
      <c r="DR95" s="25"/>
      <c r="DS95" s="25"/>
      <c r="DT95" s="25"/>
      <c r="DU95" s="25"/>
      <c r="DV95" s="25"/>
      <c r="DW95" s="21">
        <f t="shared" si="244"/>
        <v>0</v>
      </c>
      <c r="DX95" s="25"/>
      <c r="DY95" s="25"/>
      <c r="DZ95" s="25"/>
      <c r="EA95" s="25"/>
      <c r="EB95" s="25"/>
      <c r="EC95" s="21">
        <f t="shared" si="308"/>
        <v>0</v>
      </c>
      <c r="ED95" s="21">
        <f t="shared" si="245"/>
        <v>0</v>
      </c>
      <c r="EF95" s="25"/>
      <c r="EG95" s="25"/>
      <c r="EH95" s="25"/>
      <c r="EI95" s="25"/>
      <c r="EJ95" s="25"/>
      <c r="EK95" s="25"/>
      <c r="EL95" s="25"/>
      <c r="EM95" s="21">
        <f t="shared" si="246"/>
        <v>0</v>
      </c>
      <c r="EN95" s="21">
        <f t="shared" si="247"/>
        <v>0</v>
      </c>
    </row>
    <row r="96" spans="1:144" x14ac:dyDescent="0.25">
      <c r="A96" s="85"/>
      <c r="B96" s="8" t="s">
        <v>96</v>
      </c>
      <c r="C96" s="61" t="s">
        <v>183</v>
      </c>
      <c r="D96" s="25"/>
      <c r="E96" s="25"/>
      <c r="F96" s="25"/>
      <c r="G96" s="25"/>
      <c r="H96" s="25"/>
      <c r="I96" s="25"/>
      <c r="J96" s="25"/>
      <c r="K96" s="25"/>
      <c r="L96" s="25"/>
      <c r="M96" s="25"/>
      <c r="N96" s="25"/>
      <c r="O96" s="21">
        <f t="shared" ref="O96" si="314">SUM(D96:N96)</f>
        <v>0</v>
      </c>
      <c r="P96" s="25"/>
      <c r="Q96" s="25"/>
      <c r="R96" s="25"/>
      <c r="S96" s="21">
        <f t="shared" ref="S96" si="315">SUM(P96:R96)</f>
        <v>0</v>
      </c>
      <c r="T96" s="25"/>
      <c r="U96" s="25"/>
      <c r="V96" s="25"/>
      <c r="W96" s="25"/>
      <c r="X96" s="25"/>
      <c r="Y96" s="21">
        <f t="shared" ref="Y96" si="316">SUM(T96:X96)</f>
        <v>0</v>
      </c>
      <c r="Z96" s="21">
        <f t="shared" ref="Z96" si="317">SUM(O96,S96,Y96)</f>
        <v>0</v>
      </c>
      <c r="AA96" s="20"/>
      <c r="AB96" s="25"/>
      <c r="AC96" s="25"/>
      <c r="AD96" s="25"/>
      <c r="AE96" s="25"/>
      <c r="AF96" s="25"/>
      <c r="AG96" s="21">
        <f t="shared" ref="AG96" si="318">SUM(AB96:AF96)</f>
        <v>0</v>
      </c>
      <c r="AH96" s="25"/>
      <c r="AI96" s="25"/>
      <c r="AJ96" s="25"/>
      <c r="AK96" s="25"/>
      <c r="AL96" s="25"/>
      <c r="AM96" s="21">
        <f t="shared" ref="AM96" si="319">SUM(AH96:AL96)</f>
        <v>0</v>
      </c>
      <c r="AN96" s="25"/>
      <c r="AO96" s="25"/>
      <c r="AP96" s="25"/>
      <c r="AQ96" s="25"/>
      <c r="AR96" s="25"/>
      <c r="AS96" s="21">
        <f t="shared" ref="AS96" si="320">SUM(AN96:AR96)</f>
        <v>0</v>
      </c>
      <c r="AT96" s="25"/>
      <c r="AU96" s="25"/>
      <c r="AV96" s="25"/>
      <c r="AW96" s="25"/>
      <c r="AX96" s="25"/>
      <c r="AY96" s="21">
        <f t="shared" ref="AY96" si="321">SUM(AT96:AX96)</f>
        <v>0</v>
      </c>
      <c r="AZ96" s="21">
        <f t="shared" ref="AZ96" si="322">SUM(AG96,AM96,AS96,AY96)</f>
        <v>0</v>
      </c>
      <c r="BA96" s="20"/>
      <c r="BB96" s="25"/>
      <c r="BC96" s="25"/>
      <c r="BD96" s="25"/>
      <c r="BE96" s="25"/>
      <c r="BF96" s="25"/>
      <c r="BG96" s="21">
        <f t="shared" ref="BG96" si="323">SUM(BB96:BF96)</f>
        <v>0</v>
      </c>
      <c r="BH96" s="25"/>
      <c r="BI96" s="25"/>
      <c r="BJ96" s="25"/>
      <c r="BK96" s="25"/>
      <c r="BL96" s="25"/>
      <c r="BM96" s="21">
        <f t="shared" ref="BM96" si="324">SUM(BH96:BL96)</f>
        <v>0</v>
      </c>
      <c r="BN96" s="25"/>
      <c r="BO96" s="25"/>
      <c r="BP96" s="25"/>
      <c r="BQ96" s="25"/>
      <c r="BR96" s="25"/>
      <c r="BS96" s="21">
        <f t="shared" ref="BS96" si="325">SUM(BN96:BR96)</f>
        <v>0</v>
      </c>
      <c r="BT96" s="25"/>
      <c r="BU96" s="25"/>
      <c r="BV96" s="25"/>
      <c r="BW96" s="25"/>
      <c r="BX96" s="25"/>
      <c r="BY96" s="21">
        <f t="shared" ref="BY96" si="326">SUM(BT96:BX96)</f>
        <v>0</v>
      </c>
      <c r="BZ96" s="21">
        <f t="shared" ref="BZ96" si="327">SUM(BG96,BM96,BS96,BY96)</f>
        <v>0</v>
      </c>
      <c r="CA96" s="20"/>
      <c r="CB96" s="25"/>
      <c r="CC96" s="25"/>
      <c r="CD96" s="25"/>
      <c r="CE96" s="25"/>
      <c r="CF96" s="25"/>
      <c r="CG96" s="25"/>
      <c r="CH96" s="21">
        <f t="shared" ref="CH96" si="328">SUM(CB96:CG96)</f>
        <v>0</v>
      </c>
      <c r="CI96" s="25"/>
      <c r="CJ96" s="25"/>
      <c r="CK96" s="25"/>
      <c r="CL96" s="25"/>
      <c r="CM96" s="25"/>
      <c r="CN96" s="25"/>
      <c r="CO96" s="21">
        <f t="shared" ref="CO96" si="329">SUM(CI96:CN96)</f>
        <v>0</v>
      </c>
      <c r="CP96" s="25"/>
      <c r="CQ96" s="25"/>
      <c r="CR96" s="25"/>
      <c r="CS96" s="25"/>
      <c r="CT96" s="25"/>
      <c r="CU96" s="21">
        <f t="shared" ref="CU96" si="330">SUM(CP96:CT96)</f>
        <v>0</v>
      </c>
      <c r="CV96" s="25"/>
      <c r="CW96" s="25"/>
      <c r="CX96" s="25"/>
      <c r="CY96" s="25"/>
      <c r="CZ96" s="25"/>
      <c r="DA96" s="21">
        <f t="shared" si="240"/>
        <v>0</v>
      </c>
      <c r="DB96" s="25">
        <v>0.25</v>
      </c>
      <c r="DC96" s="25"/>
      <c r="DD96" s="25"/>
      <c r="DE96" s="21">
        <f t="shared" ref="DE96" si="331">SUM(DB96:DD96)</f>
        <v>0.25</v>
      </c>
      <c r="DF96" s="25"/>
      <c r="DG96" s="25"/>
      <c r="DH96" s="25"/>
      <c r="DI96" s="25"/>
      <c r="DJ96" s="25"/>
      <c r="DK96" s="21">
        <f t="shared" ref="DK96" si="332">SUM(DF96:DJ96)</f>
        <v>0</v>
      </c>
      <c r="DL96" s="21">
        <f t="shared" si="242"/>
        <v>0.25</v>
      </c>
      <c r="DM96" s="20"/>
      <c r="DN96" s="25"/>
      <c r="DO96" s="25"/>
      <c r="DP96" s="25"/>
      <c r="DQ96" s="21">
        <f t="shared" si="243"/>
        <v>0</v>
      </c>
      <c r="DR96" s="25"/>
      <c r="DS96" s="25"/>
      <c r="DT96" s="25"/>
      <c r="DU96" s="25"/>
      <c r="DV96" s="25"/>
      <c r="DW96" s="21">
        <f t="shared" si="244"/>
        <v>0</v>
      </c>
      <c r="DX96" s="25"/>
      <c r="DY96" s="25"/>
      <c r="DZ96" s="25"/>
      <c r="EA96" s="25"/>
      <c r="EB96" s="25"/>
      <c r="EC96" s="21">
        <f t="shared" ref="EC96" si="333">SUM(DX96:EB96)</f>
        <v>0</v>
      </c>
      <c r="ED96" s="21">
        <f t="shared" si="245"/>
        <v>0</v>
      </c>
      <c r="EF96" s="25"/>
      <c r="EG96" s="25"/>
      <c r="EH96" s="25"/>
      <c r="EI96" s="25"/>
      <c r="EJ96" s="25"/>
      <c r="EK96" s="25"/>
      <c r="EL96" s="25"/>
      <c r="EM96" s="21">
        <f t="shared" si="246"/>
        <v>0</v>
      </c>
      <c r="EN96" s="21">
        <f t="shared" si="247"/>
        <v>0</v>
      </c>
    </row>
    <row r="97" spans="1:144" ht="30" x14ac:dyDescent="0.25">
      <c r="A97" s="85"/>
      <c r="B97" s="8" t="s">
        <v>240</v>
      </c>
      <c r="C97" s="61" t="s">
        <v>183</v>
      </c>
      <c r="D97" s="25"/>
      <c r="E97" s="25"/>
      <c r="F97" s="25"/>
      <c r="G97" s="25"/>
      <c r="H97" s="25"/>
      <c r="I97" s="25"/>
      <c r="J97" s="25"/>
      <c r="K97" s="25"/>
      <c r="L97" s="25"/>
      <c r="M97" s="25"/>
      <c r="N97" s="25"/>
      <c r="O97" s="21">
        <f t="shared" si="265"/>
        <v>0</v>
      </c>
      <c r="P97" s="25"/>
      <c r="Q97" s="25"/>
      <c r="R97" s="25"/>
      <c r="S97" s="21">
        <f t="shared" si="266"/>
        <v>0</v>
      </c>
      <c r="T97" s="25"/>
      <c r="U97" s="25"/>
      <c r="V97" s="25"/>
      <c r="W97" s="25"/>
      <c r="X97" s="25"/>
      <c r="Y97" s="21">
        <f t="shared" si="267"/>
        <v>0</v>
      </c>
      <c r="Z97" s="21">
        <f t="shared" si="309"/>
        <v>0</v>
      </c>
      <c r="AA97" s="20"/>
      <c r="AB97" s="25"/>
      <c r="AC97" s="25"/>
      <c r="AD97" s="25"/>
      <c r="AE97" s="25"/>
      <c r="AF97" s="25"/>
      <c r="AG97" s="21">
        <f t="shared" si="269"/>
        <v>0</v>
      </c>
      <c r="AH97" s="25"/>
      <c r="AI97" s="25">
        <v>4.3</v>
      </c>
      <c r="AJ97" s="25">
        <v>2.2000000000000002</v>
      </c>
      <c r="AK97" s="25">
        <v>25.275399999999998</v>
      </c>
      <c r="AL97" s="25"/>
      <c r="AM97" s="21">
        <f t="shared" si="270"/>
        <v>31.775399999999998</v>
      </c>
      <c r="AN97" s="25"/>
      <c r="AO97" s="25"/>
      <c r="AP97" s="25"/>
      <c r="AQ97" s="25"/>
      <c r="AR97" s="25"/>
      <c r="AS97" s="21">
        <f t="shared" si="271"/>
        <v>0</v>
      </c>
      <c r="AT97" s="25"/>
      <c r="AU97" s="25"/>
      <c r="AV97" s="25"/>
      <c r="AW97" s="25"/>
      <c r="AX97" s="25"/>
      <c r="AY97" s="21">
        <f t="shared" si="272"/>
        <v>0</v>
      </c>
      <c r="AZ97" s="21">
        <f t="shared" si="310"/>
        <v>31.775399999999998</v>
      </c>
      <c r="BA97" s="20"/>
      <c r="BB97" s="25"/>
      <c r="BC97" s="25"/>
      <c r="BD97" s="25"/>
      <c r="BE97" s="25"/>
      <c r="BF97" s="25"/>
      <c r="BG97" s="21">
        <f t="shared" si="232"/>
        <v>0</v>
      </c>
      <c r="BH97" s="25"/>
      <c r="BI97" s="25"/>
      <c r="BJ97" s="25"/>
      <c r="BK97" s="25"/>
      <c r="BL97" s="25"/>
      <c r="BM97" s="21">
        <f t="shared" si="311"/>
        <v>0</v>
      </c>
      <c r="BN97" s="25"/>
      <c r="BO97" s="25"/>
      <c r="BP97" s="25"/>
      <c r="BQ97" s="25"/>
      <c r="BR97" s="25"/>
      <c r="BS97" s="21">
        <f t="shared" si="306"/>
        <v>0</v>
      </c>
      <c r="BT97" s="25"/>
      <c r="BU97" s="25"/>
      <c r="BV97" s="25"/>
      <c r="BW97" s="25"/>
      <c r="BX97" s="25"/>
      <c r="BY97" s="21">
        <f t="shared" si="312"/>
        <v>0</v>
      </c>
      <c r="BZ97" s="21">
        <f t="shared" si="236"/>
        <v>0</v>
      </c>
      <c r="CA97" s="20"/>
      <c r="CB97" s="25"/>
      <c r="CC97" s="25"/>
      <c r="CD97" s="25"/>
      <c r="CE97" s="25"/>
      <c r="CF97" s="25"/>
      <c r="CG97" s="25"/>
      <c r="CH97" s="21">
        <f t="shared" si="277"/>
        <v>0</v>
      </c>
      <c r="CI97" s="25"/>
      <c r="CJ97" s="25"/>
      <c r="CK97" s="25">
        <v>3</v>
      </c>
      <c r="CL97" s="25">
        <v>6</v>
      </c>
      <c r="CM97" s="25">
        <v>6</v>
      </c>
      <c r="CN97" s="25"/>
      <c r="CO97" s="21">
        <f t="shared" si="278"/>
        <v>15</v>
      </c>
      <c r="CP97" s="25"/>
      <c r="CQ97" s="25"/>
      <c r="CR97" s="25"/>
      <c r="CS97" s="25"/>
      <c r="CT97" s="25"/>
      <c r="CU97" s="21">
        <f t="shared" si="307"/>
        <v>0</v>
      </c>
      <c r="CV97" s="25"/>
      <c r="CW97" s="25"/>
      <c r="CX97" s="25"/>
      <c r="CY97" s="25"/>
      <c r="CZ97" s="25"/>
      <c r="DA97" s="21">
        <f t="shared" si="240"/>
        <v>0</v>
      </c>
      <c r="DB97" s="25"/>
      <c r="DC97" s="25"/>
      <c r="DD97" s="25"/>
      <c r="DE97" s="21">
        <f t="shared" si="241"/>
        <v>0</v>
      </c>
      <c r="DF97" s="25"/>
      <c r="DG97" s="25"/>
      <c r="DH97" s="25"/>
      <c r="DI97" s="25"/>
      <c r="DJ97" s="25"/>
      <c r="DK97" s="21">
        <f t="shared" si="313"/>
        <v>0</v>
      </c>
      <c r="DL97" s="21">
        <f t="shared" si="242"/>
        <v>15</v>
      </c>
      <c r="DM97" s="20"/>
      <c r="DN97" s="25"/>
      <c r="DO97" s="25"/>
      <c r="DP97" s="25"/>
      <c r="DQ97" s="21">
        <f t="shared" si="243"/>
        <v>0</v>
      </c>
      <c r="DR97" s="25"/>
      <c r="DS97" s="25"/>
      <c r="DT97" s="25"/>
      <c r="DU97" s="25"/>
      <c r="DV97" s="25"/>
      <c r="DW97" s="21">
        <f t="shared" si="244"/>
        <v>0</v>
      </c>
      <c r="DX97" s="25"/>
      <c r="DY97" s="25"/>
      <c r="DZ97" s="25"/>
      <c r="EA97" s="25"/>
      <c r="EB97" s="25"/>
      <c r="EC97" s="21">
        <f t="shared" si="308"/>
        <v>0</v>
      </c>
      <c r="ED97" s="21">
        <f t="shared" si="245"/>
        <v>0</v>
      </c>
      <c r="EF97" s="25"/>
      <c r="EG97" s="25"/>
      <c r="EH97" s="25"/>
      <c r="EI97" s="25"/>
      <c r="EJ97" s="25"/>
      <c r="EK97" s="25"/>
      <c r="EL97" s="25"/>
      <c r="EM97" s="21">
        <f t="shared" si="246"/>
        <v>0</v>
      </c>
      <c r="EN97" s="21">
        <f t="shared" si="247"/>
        <v>0</v>
      </c>
    </row>
    <row r="98" spans="1:144" x14ac:dyDescent="0.25">
      <c r="A98" s="85"/>
      <c r="B98" s="8" t="s">
        <v>243</v>
      </c>
      <c r="C98" s="61" t="s">
        <v>183</v>
      </c>
      <c r="D98" s="25"/>
      <c r="E98" s="25"/>
      <c r="F98" s="25"/>
      <c r="G98" s="25"/>
      <c r="H98" s="25"/>
      <c r="I98" s="25"/>
      <c r="J98" s="25"/>
      <c r="K98" s="25"/>
      <c r="L98" s="25"/>
      <c r="M98" s="25"/>
      <c r="N98" s="25"/>
      <c r="O98" s="21">
        <f t="shared" ref="O98" si="334">SUM(D98:N98)</f>
        <v>0</v>
      </c>
      <c r="P98" s="25"/>
      <c r="Q98" s="25"/>
      <c r="R98" s="25"/>
      <c r="S98" s="21">
        <f t="shared" ref="S98" si="335">SUM(P98:R98)</f>
        <v>0</v>
      </c>
      <c r="T98" s="25"/>
      <c r="U98" s="25"/>
      <c r="V98" s="25"/>
      <c r="W98" s="25"/>
      <c r="X98" s="25"/>
      <c r="Y98" s="21">
        <f t="shared" ref="Y98" si="336">SUM(T98:X98)</f>
        <v>0</v>
      </c>
      <c r="Z98" s="21">
        <f t="shared" ref="Z98" si="337">SUM(O98,S98,Y98)</f>
        <v>0</v>
      </c>
      <c r="AA98" s="20"/>
      <c r="AB98" s="25"/>
      <c r="AC98" s="25"/>
      <c r="AD98" s="25"/>
      <c r="AE98" s="25"/>
      <c r="AF98" s="25"/>
      <c r="AG98" s="21">
        <f t="shared" ref="AG98" si="338">SUM(AB98:AF98)</f>
        <v>0</v>
      </c>
      <c r="AH98" s="25"/>
      <c r="AI98" s="25">
        <v>1.5</v>
      </c>
      <c r="AJ98" s="25">
        <v>2.5</v>
      </c>
      <c r="AK98" s="25">
        <v>2</v>
      </c>
      <c r="AL98" s="25">
        <v>1</v>
      </c>
      <c r="AM98" s="21">
        <f t="shared" ref="AM98" si="339">SUM(AH98:AL98)</f>
        <v>7</v>
      </c>
      <c r="AN98" s="25"/>
      <c r="AO98" s="25"/>
      <c r="AP98" s="25"/>
      <c r="AQ98" s="25"/>
      <c r="AR98" s="25"/>
      <c r="AS98" s="21">
        <f t="shared" ref="AS98" si="340">SUM(AN98:AR98)</f>
        <v>0</v>
      </c>
      <c r="AT98" s="25"/>
      <c r="AU98" s="25"/>
      <c r="AV98" s="25"/>
      <c r="AW98" s="25"/>
      <c r="AX98" s="25"/>
      <c r="AY98" s="21">
        <f t="shared" ref="AY98" si="341">SUM(AT98:AX98)</f>
        <v>0</v>
      </c>
      <c r="AZ98" s="21">
        <f t="shared" ref="AZ98" si="342">SUM(AG98,AM98,AS98,AY98)</f>
        <v>7</v>
      </c>
      <c r="BA98" s="20"/>
      <c r="BB98" s="25">
        <v>1.2</v>
      </c>
      <c r="BC98" s="25">
        <v>1</v>
      </c>
      <c r="BD98" s="25"/>
      <c r="BE98" s="25">
        <v>2.0000499999999999</v>
      </c>
      <c r="BF98" s="25">
        <v>0</v>
      </c>
      <c r="BG98" s="21">
        <f t="shared" ref="BG98" si="343">SUM(BB98:BF98)</f>
        <v>4.2000500000000001</v>
      </c>
      <c r="BH98" s="25"/>
      <c r="BI98" s="25"/>
      <c r="BJ98" s="25"/>
      <c r="BK98" s="25"/>
      <c r="BL98" s="25"/>
      <c r="BM98" s="21">
        <f t="shared" ref="BM98" si="344">SUM(BH98:BL98)</f>
        <v>0</v>
      </c>
      <c r="BN98" s="25"/>
      <c r="BO98" s="25"/>
      <c r="BP98" s="25"/>
      <c r="BQ98" s="25"/>
      <c r="BR98" s="25"/>
      <c r="BS98" s="21">
        <f t="shared" ref="BS98" si="345">SUM(BN98:BR98)</f>
        <v>0</v>
      </c>
      <c r="BT98" s="25"/>
      <c r="BU98" s="25"/>
      <c r="BV98" s="25"/>
      <c r="BW98" s="25"/>
      <c r="BX98" s="25"/>
      <c r="BY98" s="21">
        <f t="shared" ref="BY98" si="346">SUM(BT98:BX98)</f>
        <v>0</v>
      </c>
      <c r="BZ98" s="21">
        <f t="shared" ref="BZ98" si="347">SUM(BG98,BM98,BS98,BY98)</f>
        <v>4.2000500000000001</v>
      </c>
      <c r="CA98" s="20"/>
      <c r="CB98" s="25"/>
      <c r="CC98" s="25"/>
      <c r="CD98" s="25"/>
      <c r="CE98" s="25"/>
      <c r="CF98" s="25"/>
      <c r="CG98" s="25"/>
      <c r="CH98" s="21">
        <f t="shared" ref="CH98" si="348">SUM(CB98:CG98)</f>
        <v>0</v>
      </c>
      <c r="CI98" s="25"/>
      <c r="CJ98" s="25"/>
      <c r="CK98" s="25">
        <v>3</v>
      </c>
      <c r="CL98" s="25"/>
      <c r="CM98" s="25"/>
      <c r="CN98" s="25"/>
      <c r="CO98" s="21">
        <f t="shared" ref="CO98" si="349">SUM(CI98:CN98)</f>
        <v>3</v>
      </c>
      <c r="CP98" s="25"/>
      <c r="CQ98" s="25"/>
      <c r="CR98" s="25"/>
      <c r="CS98" s="25"/>
      <c r="CT98" s="25"/>
      <c r="CU98" s="21">
        <f t="shared" ref="CU98" si="350">SUM(CP98:CT98)</f>
        <v>0</v>
      </c>
      <c r="CV98" s="25"/>
      <c r="CW98" s="25"/>
      <c r="CX98" s="25"/>
      <c r="CY98" s="25"/>
      <c r="CZ98" s="25"/>
      <c r="DA98" s="21">
        <f t="shared" si="240"/>
        <v>0</v>
      </c>
      <c r="DB98" s="25"/>
      <c r="DC98" s="25"/>
      <c r="DD98" s="25"/>
      <c r="DE98" s="21">
        <f t="shared" ref="DE98" si="351">SUM(DB98:DD98)</f>
        <v>0</v>
      </c>
      <c r="DF98" s="25"/>
      <c r="DG98" s="25"/>
      <c r="DH98" s="25"/>
      <c r="DI98" s="25"/>
      <c r="DJ98" s="25"/>
      <c r="DK98" s="21">
        <f t="shared" ref="DK98" si="352">SUM(DF98:DJ98)</f>
        <v>0</v>
      </c>
      <c r="DL98" s="21">
        <f t="shared" si="242"/>
        <v>3</v>
      </c>
      <c r="DM98" s="20"/>
      <c r="DN98" s="25"/>
      <c r="DO98" s="25"/>
      <c r="DP98" s="25"/>
      <c r="DQ98" s="21">
        <f t="shared" si="243"/>
        <v>0</v>
      </c>
      <c r="DR98" s="25"/>
      <c r="DS98" s="25"/>
      <c r="DT98" s="25"/>
      <c r="DU98" s="25"/>
      <c r="DV98" s="25"/>
      <c r="DW98" s="21">
        <f t="shared" si="244"/>
        <v>0</v>
      </c>
      <c r="DX98" s="25"/>
      <c r="DY98" s="25"/>
      <c r="DZ98" s="25"/>
      <c r="EA98" s="25"/>
      <c r="EB98" s="25"/>
      <c r="EC98" s="21">
        <f t="shared" ref="EC98" si="353">SUM(DX98:EB98)</f>
        <v>0</v>
      </c>
      <c r="ED98" s="21">
        <f t="shared" si="245"/>
        <v>0</v>
      </c>
      <c r="EF98" s="25"/>
      <c r="EG98" s="25"/>
      <c r="EH98" s="25"/>
      <c r="EI98" s="25"/>
      <c r="EJ98" s="25"/>
      <c r="EK98" s="25"/>
      <c r="EL98" s="25"/>
      <c r="EM98" s="21">
        <f t="shared" si="246"/>
        <v>0</v>
      </c>
      <c r="EN98" s="21">
        <f t="shared" si="247"/>
        <v>0</v>
      </c>
    </row>
    <row r="99" spans="1:144" x14ac:dyDescent="0.25">
      <c r="A99" s="85"/>
      <c r="B99" s="8" t="s">
        <v>97</v>
      </c>
      <c r="C99" s="61" t="s">
        <v>183</v>
      </c>
      <c r="D99" s="25"/>
      <c r="E99" s="25"/>
      <c r="F99" s="25"/>
      <c r="G99" s="25"/>
      <c r="H99" s="25"/>
      <c r="I99" s="25"/>
      <c r="J99" s="25"/>
      <c r="K99" s="25"/>
      <c r="L99" s="25"/>
      <c r="M99" s="25"/>
      <c r="N99" s="25"/>
      <c r="O99" s="21">
        <f t="shared" si="265"/>
        <v>0</v>
      </c>
      <c r="P99" s="25"/>
      <c r="Q99" s="25"/>
      <c r="R99" s="25"/>
      <c r="S99" s="21">
        <f t="shared" si="266"/>
        <v>0</v>
      </c>
      <c r="T99" s="25"/>
      <c r="U99" s="25"/>
      <c r="V99" s="25"/>
      <c r="W99" s="25"/>
      <c r="X99" s="25"/>
      <c r="Y99" s="21">
        <f t="shared" si="267"/>
        <v>0</v>
      </c>
      <c r="Z99" s="21">
        <f t="shared" si="309"/>
        <v>0</v>
      </c>
      <c r="AA99" s="20"/>
      <c r="AB99" s="25"/>
      <c r="AC99" s="25"/>
      <c r="AD99" s="25"/>
      <c r="AE99" s="25"/>
      <c r="AF99" s="25"/>
      <c r="AG99" s="21">
        <f t="shared" si="269"/>
        <v>0</v>
      </c>
      <c r="AH99" s="25"/>
      <c r="AI99" s="25"/>
      <c r="AJ99" s="25"/>
      <c r="AK99" s="25"/>
      <c r="AL99" s="25"/>
      <c r="AM99" s="21">
        <f t="shared" si="270"/>
        <v>0</v>
      </c>
      <c r="AN99" s="25"/>
      <c r="AO99" s="25"/>
      <c r="AP99" s="25"/>
      <c r="AQ99" s="25"/>
      <c r="AR99" s="25"/>
      <c r="AS99" s="21">
        <f t="shared" si="271"/>
        <v>0</v>
      </c>
      <c r="AT99" s="25"/>
      <c r="AU99" s="25"/>
      <c r="AV99" s="25"/>
      <c r="AW99" s="25"/>
      <c r="AX99" s="25"/>
      <c r="AY99" s="21">
        <f t="shared" si="272"/>
        <v>0</v>
      </c>
      <c r="AZ99" s="21">
        <f t="shared" si="310"/>
        <v>0</v>
      </c>
      <c r="BA99" s="20"/>
      <c r="BB99" s="25"/>
      <c r="BC99" s="25"/>
      <c r="BD99" s="25"/>
      <c r="BE99" s="25"/>
      <c r="BF99" s="25"/>
      <c r="BG99" s="21">
        <f t="shared" si="232"/>
        <v>0</v>
      </c>
      <c r="BH99" s="25"/>
      <c r="BI99" s="25"/>
      <c r="BJ99" s="25"/>
      <c r="BK99" s="25"/>
      <c r="BL99" s="25"/>
      <c r="BM99" s="21">
        <f t="shared" si="311"/>
        <v>0</v>
      </c>
      <c r="BN99" s="25"/>
      <c r="BO99" s="25"/>
      <c r="BP99" s="25"/>
      <c r="BQ99" s="25"/>
      <c r="BR99" s="25"/>
      <c r="BS99" s="21">
        <f t="shared" si="306"/>
        <v>0</v>
      </c>
      <c r="BT99" s="25"/>
      <c r="BU99" s="25"/>
      <c r="BV99" s="25"/>
      <c r="BW99" s="25"/>
      <c r="BX99" s="25"/>
      <c r="BY99" s="21">
        <f t="shared" si="312"/>
        <v>0</v>
      </c>
      <c r="BZ99" s="21">
        <f t="shared" si="236"/>
        <v>0</v>
      </c>
      <c r="CA99" s="20"/>
      <c r="CB99" s="25"/>
      <c r="CC99" s="25"/>
      <c r="CD99" s="25"/>
      <c r="CE99" s="25"/>
      <c r="CF99" s="25"/>
      <c r="CG99" s="25"/>
      <c r="CH99" s="21">
        <f t="shared" si="277"/>
        <v>0</v>
      </c>
      <c r="CI99" s="25"/>
      <c r="CJ99" s="25"/>
      <c r="CK99" s="25">
        <v>0.25</v>
      </c>
      <c r="CL99" s="25"/>
      <c r="CM99" s="25"/>
      <c r="CN99" s="25"/>
      <c r="CO99" s="21">
        <f t="shared" si="278"/>
        <v>0.25</v>
      </c>
      <c r="CP99" s="25"/>
      <c r="CQ99" s="25"/>
      <c r="CR99" s="25"/>
      <c r="CS99" s="25"/>
      <c r="CT99" s="25"/>
      <c r="CU99" s="21">
        <f t="shared" si="307"/>
        <v>0</v>
      </c>
      <c r="CV99" s="25"/>
      <c r="CW99" s="25"/>
      <c r="CX99" s="25"/>
      <c r="CY99" s="25"/>
      <c r="CZ99" s="25"/>
      <c r="DA99" s="21">
        <f t="shared" si="240"/>
        <v>0</v>
      </c>
      <c r="DB99" s="25">
        <v>5</v>
      </c>
      <c r="DC99" s="25"/>
      <c r="DD99" s="25"/>
      <c r="DE99" s="21">
        <f t="shared" si="241"/>
        <v>5</v>
      </c>
      <c r="DF99" s="25"/>
      <c r="DG99" s="25"/>
      <c r="DH99" s="25"/>
      <c r="DI99" s="25"/>
      <c r="DJ99" s="25"/>
      <c r="DK99" s="21">
        <f t="shared" si="313"/>
        <v>0</v>
      </c>
      <c r="DL99" s="21">
        <f t="shared" si="242"/>
        <v>5.25</v>
      </c>
      <c r="DM99" s="20"/>
      <c r="DN99" s="25"/>
      <c r="DO99" s="25"/>
      <c r="DP99" s="25"/>
      <c r="DQ99" s="21">
        <f t="shared" si="243"/>
        <v>0</v>
      </c>
      <c r="DR99" s="25"/>
      <c r="DS99" s="25"/>
      <c r="DT99" s="25"/>
      <c r="DU99" s="25"/>
      <c r="DV99" s="25"/>
      <c r="DW99" s="21">
        <f t="shared" si="244"/>
        <v>0</v>
      </c>
      <c r="DX99" s="25"/>
      <c r="DY99" s="25"/>
      <c r="DZ99" s="25"/>
      <c r="EA99" s="25"/>
      <c r="EB99" s="25"/>
      <c r="EC99" s="21">
        <f t="shared" si="308"/>
        <v>0</v>
      </c>
      <c r="ED99" s="21">
        <f t="shared" si="245"/>
        <v>0</v>
      </c>
      <c r="EF99" s="25"/>
      <c r="EG99" s="25"/>
      <c r="EH99" s="25"/>
      <c r="EI99" s="25"/>
      <c r="EJ99" s="25"/>
      <c r="EK99" s="25"/>
      <c r="EL99" s="25"/>
      <c r="EM99" s="21">
        <f t="shared" si="246"/>
        <v>0</v>
      </c>
      <c r="EN99" s="21">
        <f t="shared" si="247"/>
        <v>0</v>
      </c>
    </row>
    <row r="100" spans="1:144" x14ac:dyDescent="0.25">
      <c r="A100" s="85"/>
      <c r="B100" s="8" t="s">
        <v>98</v>
      </c>
      <c r="C100" s="61" t="s">
        <v>183</v>
      </c>
      <c r="D100" s="25"/>
      <c r="E100" s="25"/>
      <c r="F100" s="25"/>
      <c r="G100" s="25"/>
      <c r="H100" s="25"/>
      <c r="I100" s="25"/>
      <c r="J100" s="25"/>
      <c r="K100" s="25"/>
      <c r="L100" s="25"/>
      <c r="M100" s="25"/>
      <c r="N100" s="25"/>
      <c r="O100" s="21">
        <f t="shared" si="265"/>
        <v>0</v>
      </c>
      <c r="P100" s="25"/>
      <c r="Q100" s="25"/>
      <c r="R100" s="25"/>
      <c r="S100" s="21">
        <f t="shared" si="266"/>
        <v>0</v>
      </c>
      <c r="T100" s="25"/>
      <c r="U100" s="25"/>
      <c r="V100" s="25"/>
      <c r="W100" s="25"/>
      <c r="X100" s="25"/>
      <c r="Y100" s="21">
        <f t="shared" si="267"/>
        <v>0</v>
      </c>
      <c r="Z100" s="21">
        <f t="shared" si="309"/>
        <v>0</v>
      </c>
      <c r="AA100" s="20"/>
      <c r="AB100" s="25"/>
      <c r="AC100" s="25"/>
      <c r="AD100" s="25"/>
      <c r="AE100" s="25"/>
      <c r="AF100" s="25"/>
      <c r="AG100" s="21">
        <f t="shared" si="269"/>
        <v>0</v>
      </c>
      <c r="AH100" s="25"/>
      <c r="AI100" s="25"/>
      <c r="AJ100" s="25"/>
      <c r="AK100" s="25"/>
      <c r="AL100" s="25"/>
      <c r="AM100" s="21">
        <f t="shared" si="270"/>
        <v>0</v>
      </c>
      <c r="AN100" s="25"/>
      <c r="AO100" s="25"/>
      <c r="AP100" s="25"/>
      <c r="AQ100" s="25"/>
      <c r="AR100" s="25"/>
      <c r="AS100" s="21">
        <f t="shared" si="271"/>
        <v>0</v>
      </c>
      <c r="AT100" s="25"/>
      <c r="AU100" s="25"/>
      <c r="AV100" s="25"/>
      <c r="AW100" s="25"/>
      <c r="AX100" s="25"/>
      <c r="AY100" s="21">
        <f t="shared" si="272"/>
        <v>0</v>
      </c>
      <c r="AZ100" s="21">
        <f t="shared" si="310"/>
        <v>0</v>
      </c>
      <c r="BA100" s="20"/>
      <c r="BB100" s="25"/>
      <c r="BC100" s="25"/>
      <c r="BD100" s="25"/>
      <c r="BE100" s="25"/>
      <c r="BF100" s="25"/>
      <c r="BG100" s="21">
        <f t="shared" si="232"/>
        <v>0</v>
      </c>
      <c r="BH100" s="25"/>
      <c r="BI100" s="25"/>
      <c r="BJ100" s="25"/>
      <c r="BK100" s="25"/>
      <c r="BL100" s="25"/>
      <c r="BM100" s="21">
        <f t="shared" si="311"/>
        <v>0</v>
      </c>
      <c r="BN100" s="25"/>
      <c r="BO100" s="25"/>
      <c r="BP100" s="25"/>
      <c r="BQ100" s="25"/>
      <c r="BR100" s="25"/>
      <c r="BS100" s="21">
        <f t="shared" si="306"/>
        <v>0</v>
      </c>
      <c r="BT100" s="25"/>
      <c r="BU100" s="25"/>
      <c r="BV100" s="25"/>
      <c r="BW100" s="25"/>
      <c r="BX100" s="25"/>
      <c r="BY100" s="21">
        <f t="shared" si="312"/>
        <v>0</v>
      </c>
      <c r="BZ100" s="21">
        <f t="shared" si="236"/>
        <v>0</v>
      </c>
      <c r="CA100" s="20"/>
      <c r="CB100" s="25"/>
      <c r="CC100" s="25"/>
      <c r="CD100" s="25"/>
      <c r="CE100" s="25"/>
      <c r="CF100" s="25"/>
      <c r="CG100" s="25"/>
      <c r="CH100" s="21">
        <f t="shared" si="277"/>
        <v>0</v>
      </c>
      <c r="CI100" s="25"/>
      <c r="CJ100" s="25"/>
      <c r="CK100" s="25"/>
      <c r="CL100" s="25"/>
      <c r="CM100" s="25"/>
      <c r="CN100" s="25"/>
      <c r="CO100" s="21">
        <f t="shared" si="278"/>
        <v>0</v>
      </c>
      <c r="CP100" s="25"/>
      <c r="CQ100" s="25"/>
      <c r="CR100" s="25"/>
      <c r="CS100" s="25"/>
      <c r="CT100" s="25"/>
      <c r="CU100" s="21">
        <f t="shared" si="307"/>
        <v>0</v>
      </c>
      <c r="CV100" s="25"/>
      <c r="CW100" s="25"/>
      <c r="CX100" s="25"/>
      <c r="CY100" s="25"/>
      <c r="CZ100" s="25"/>
      <c r="DA100" s="21">
        <f t="shared" si="240"/>
        <v>0</v>
      </c>
      <c r="DB100" s="25">
        <v>0.5</v>
      </c>
      <c r="DC100" s="25"/>
      <c r="DD100" s="25"/>
      <c r="DE100" s="21">
        <f t="shared" si="241"/>
        <v>0.5</v>
      </c>
      <c r="DF100" s="25"/>
      <c r="DG100" s="25"/>
      <c r="DH100" s="25"/>
      <c r="DI100" s="25"/>
      <c r="DJ100" s="25"/>
      <c r="DK100" s="21">
        <f t="shared" si="313"/>
        <v>0</v>
      </c>
      <c r="DL100" s="21">
        <f t="shared" si="242"/>
        <v>0.5</v>
      </c>
      <c r="DM100" s="20"/>
      <c r="DN100" s="25"/>
      <c r="DO100" s="25"/>
      <c r="DP100" s="25"/>
      <c r="DQ100" s="21">
        <f t="shared" si="243"/>
        <v>0</v>
      </c>
      <c r="DR100" s="25"/>
      <c r="DS100" s="25"/>
      <c r="DT100" s="25"/>
      <c r="DU100" s="25"/>
      <c r="DV100" s="25"/>
      <c r="DW100" s="21">
        <f t="shared" si="244"/>
        <v>0</v>
      </c>
      <c r="DX100" s="25"/>
      <c r="DY100" s="25"/>
      <c r="DZ100" s="25"/>
      <c r="EA100" s="25"/>
      <c r="EB100" s="25"/>
      <c r="EC100" s="21">
        <f t="shared" si="308"/>
        <v>0</v>
      </c>
      <c r="ED100" s="21">
        <f t="shared" si="245"/>
        <v>0</v>
      </c>
      <c r="EF100" s="25"/>
      <c r="EG100" s="25"/>
      <c r="EH100" s="25"/>
      <c r="EI100" s="25"/>
      <c r="EJ100" s="25"/>
      <c r="EK100" s="25"/>
      <c r="EL100" s="25"/>
      <c r="EM100" s="21">
        <f t="shared" si="246"/>
        <v>0</v>
      </c>
      <c r="EN100" s="21">
        <f t="shared" si="247"/>
        <v>0</v>
      </c>
    </row>
    <row r="101" spans="1:144" x14ac:dyDescent="0.25">
      <c r="A101" s="85"/>
      <c r="B101" s="8" t="s">
        <v>99</v>
      </c>
      <c r="C101" s="61" t="s">
        <v>183</v>
      </c>
      <c r="D101" s="25"/>
      <c r="E101" s="25"/>
      <c r="F101" s="25"/>
      <c r="G101" s="25"/>
      <c r="H101" s="25"/>
      <c r="I101" s="25"/>
      <c r="J101" s="25"/>
      <c r="K101" s="25"/>
      <c r="L101" s="25"/>
      <c r="M101" s="25"/>
      <c r="N101" s="25"/>
      <c r="O101" s="21">
        <f>SUM(D101:N101)</f>
        <v>0</v>
      </c>
      <c r="P101" s="25"/>
      <c r="Q101" s="25"/>
      <c r="R101" s="25"/>
      <c r="S101" s="21">
        <f>SUM(P101:R101)</f>
        <v>0</v>
      </c>
      <c r="T101" s="25"/>
      <c r="U101" s="25"/>
      <c r="V101" s="25"/>
      <c r="W101" s="25"/>
      <c r="X101" s="25"/>
      <c r="Y101" s="21">
        <f>SUM(T101:X101)</f>
        <v>0</v>
      </c>
      <c r="Z101" s="21">
        <f>SUM(O101,S101,Y101)</f>
        <v>0</v>
      </c>
      <c r="AA101" s="20"/>
      <c r="AB101" s="25"/>
      <c r="AC101" s="25"/>
      <c r="AD101" s="25"/>
      <c r="AE101" s="25"/>
      <c r="AF101" s="25"/>
      <c r="AG101" s="21">
        <f>SUM(AB101:AF101)</f>
        <v>0</v>
      </c>
      <c r="AH101" s="25"/>
      <c r="AI101" s="25"/>
      <c r="AJ101" s="25"/>
      <c r="AK101" s="25"/>
      <c r="AL101" s="25"/>
      <c r="AM101" s="21">
        <f>SUM(AH101:AL101)</f>
        <v>0</v>
      </c>
      <c r="AN101" s="25"/>
      <c r="AO101" s="25"/>
      <c r="AP101" s="25"/>
      <c r="AQ101" s="25"/>
      <c r="AR101" s="25"/>
      <c r="AS101" s="21">
        <f>SUM(AN101:AR101)</f>
        <v>0</v>
      </c>
      <c r="AT101" s="25"/>
      <c r="AU101" s="25"/>
      <c r="AV101" s="25"/>
      <c r="AW101" s="25"/>
      <c r="AX101" s="25"/>
      <c r="AY101" s="21">
        <f>SUM(AT101:AX101)</f>
        <v>0</v>
      </c>
      <c r="AZ101" s="21">
        <f>SUM(AG101,AM101,AS101,AY101)</f>
        <v>0</v>
      </c>
      <c r="BA101" s="20"/>
      <c r="BB101" s="25"/>
      <c r="BC101" s="25"/>
      <c r="BD101" s="25"/>
      <c r="BE101" s="25"/>
      <c r="BF101" s="25"/>
      <c r="BG101" s="21">
        <f>SUM(BB101:BF101)</f>
        <v>0</v>
      </c>
      <c r="BH101" s="25"/>
      <c r="BI101" s="25"/>
      <c r="BJ101" s="25"/>
      <c r="BK101" s="25"/>
      <c r="BL101" s="25"/>
      <c r="BM101" s="21">
        <f>SUM(BH101:BL101)</f>
        <v>0</v>
      </c>
      <c r="BN101" s="25"/>
      <c r="BO101" s="25"/>
      <c r="BP101" s="25"/>
      <c r="BQ101" s="25"/>
      <c r="BR101" s="25"/>
      <c r="BS101" s="21">
        <f>SUM(BN101:BR101)</f>
        <v>0</v>
      </c>
      <c r="BT101" s="25"/>
      <c r="BU101" s="25"/>
      <c r="BV101" s="25"/>
      <c r="BW101" s="25"/>
      <c r="BX101" s="25"/>
      <c r="BY101" s="21">
        <f>SUM(BT101:BX101)</f>
        <v>0</v>
      </c>
      <c r="BZ101" s="21">
        <f>SUM(BG101,BM101,BS101,BY101)</f>
        <v>0</v>
      </c>
      <c r="CA101" s="20"/>
      <c r="CB101" s="25"/>
      <c r="CC101" s="25"/>
      <c r="CD101" s="25"/>
      <c r="CE101" s="25"/>
      <c r="CF101" s="25"/>
      <c r="CG101" s="25"/>
      <c r="CH101" s="21">
        <f>SUM(CB101:CG101)</f>
        <v>0</v>
      </c>
      <c r="CI101" s="25"/>
      <c r="CJ101" s="25"/>
      <c r="CK101" s="25"/>
      <c r="CL101" s="25"/>
      <c r="CM101" s="25"/>
      <c r="CN101" s="25"/>
      <c r="CO101" s="21">
        <f>SUM(CI101:CN101)</f>
        <v>0</v>
      </c>
      <c r="CP101" s="25"/>
      <c r="CQ101" s="25"/>
      <c r="CR101" s="25"/>
      <c r="CS101" s="25"/>
      <c r="CT101" s="25"/>
      <c r="CU101" s="21">
        <f>SUM(CP101:CT101)</f>
        <v>0</v>
      </c>
      <c r="CV101" s="25">
        <v>0.05</v>
      </c>
      <c r="CW101" s="25">
        <v>0.24644739999999998</v>
      </c>
      <c r="CX101" s="25"/>
      <c r="CY101" s="25"/>
      <c r="CZ101" s="25"/>
      <c r="DA101" s="21">
        <f t="shared" si="240"/>
        <v>0.29644739999999997</v>
      </c>
      <c r="DB101" s="25"/>
      <c r="DC101" s="25"/>
      <c r="DD101" s="25"/>
      <c r="DE101" s="21">
        <f t="shared" si="241"/>
        <v>0</v>
      </c>
      <c r="DF101" s="25"/>
      <c r="DG101" s="25"/>
      <c r="DH101" s="25"/>
      <c r="DI101" s="25"/>
      <c r="DJ101" s="25"/>
      <c r="DK101" s="21">
        <f>SUM(DF101:DJ101)</f>
        <v>0</v>
      </c>
      <c r="DL101" s="21">
        <f t="shared" si="242"/>
        <v>0.29644739999999997</v>
      </c>
      <c r="DM101" s="20"/>
      <c r="DN101" s="25"/>
      <c r="DO101" s="25"/>
      <c r="DP101" s="25"/>
      <c r="DQ101" s="21">
        <f t="shared" si="243"/>
        <v>0</v>
      </c>
      <c r="DR101" s="25"/>
      <c r="DS101" s="25"/>
      <c r="DT101" s="25"/>
      <c r="DU101" s="25"/>
      <c r="DV101" s="25"/>
      <c r="DW101" s="21">
        <f t="shared" si="244"/>
        <v>0</v>
      </c>
      <c r="DX101" s="25"/>
      <c r="DY101" s="25"/>
      <c r="DZ101" s="25"/>
      <c r="EA101" s="25"/>
      <c r="EB101" s="25"/>
      <c r="EC101" s="21">
        <f>SUM(DX101:EB101)</f>
        <v>0</v>
      </c>
      <c r="ED101" s="21">
        <f t="shared" si="245"/>
        <v>0</v>
      </c>
      <c r="EF101" s="25"/>
      <c r="EG101" s="25"/>
      <c r="EH101" s="25"/>
      <c r="EI101" s="25"/>
      <c r="EJ101" s="25"/>
      <c r="EK101" s="25"/>
      <c r="EL101" s="25"/>
      <c r="EM101" s="21">
        <f t="shared" si="246"/>
        <v>0</v>
      </c>
      <c r="EN101" s="21">
        <f t="shared" si="247"/>
        <v>0</v>
      </c>
    </row>
    <row r="102" spans="1:144" x14ac:dyDescent="0.25">
      <c r="A102" s="85"/>
      <c r="B102" s="8" t="s">
        <v>100</v>
      </c>
      <c r="C102" s="61" t="s">
        <v>183</v>
      </c>
      <c r="D102" s="25"/>
      <c r="E102" s="25"/>
      <c r="F102" s="25"/>
      <c r="G102" s="25"/>
      <c r="H102" s="25"/>
      <c r="I102" s="25"/>
      <c r="J102" s="25"/>
      <c r="K102" s="25"/>
      <c r="L102" s="25"/>
      <c r="M102" s="25"/>
      <c r="N102" s="25"/>
      <c r="O102" s="21">
        <f t="shared" ref="O102" si="354">SUM(D102:N102)</f>
        <v>0</v>
      </c>
      <c r="P102" s="25"/>
      <c r="Q102" s="25"/>
      <c r="R102" s="25"/>
      <c r="S102" s="21">
        <f t="shared" ref="S102:S104" si="355">SUM(P102:R102)</f>
        <v>0</v>
      </c>
      <c r="T102" s="25"/>
      <c r="U102" s="25"/>
      <c r="V102" s="25"/>
      <c r="W102" s="25"/>
      <c r="X102" s="25"/>
      <c r="Y102" s="21">
        <f t="shared" ref="Y102:Y104" si="356">SUM(T102:X102)</f>
        <v>0</v>
      </c>
      <c r="Z102" s="21">
        <f t="shared" ref="Z102:Z104" si="357">SUM(O102,S102,Y102)</f>
        <v>0</v>
      </c>
      <c r="AA102" s="20"/>
      <c r="AB102" s="25"/>
      <c r="AC102" s="25"/>
      <c r="AD102" s="25"/>
      <c r="AE102" s="25"/>
      <c r="AF102" s="25"/>
      <c r="AG102" s="21">
        <f t="shared" ref="AG102:AG104" si="358">SUM(AB102:AF102)</f>
        <v>0</v>
      </c>
      <c r="AH102" s="25"/>
      <c r="AI102" s="25"/>
      <c r="AJ102" s="25"/>
      <c r="AK102" s="25"/>
      <c r="AL102" s="25"/>
      <c r="AM102" s="21">
        <f t="shared" ref="AM102:AM104" si="359">SUM(AH102:AL102)</f>
        <v>0</v>
      </c>
      <c r="AN102" s="25"/>
      <c r="AO102" s="25"/>
      <c r="AP102" s="25"/>
      <c r="AQ102" s="25"/>
      <c r="AR102" s="25"/>
      <c r="AS102" s="21">
        <f t="shared" ref="AS102:AS104" si="360">SUM(AN102:AR102)</f>
        <v>0</v>
      </c>
      <c r="AT102" s="25"/>
      <c r="AU102" s="25"/>
      <c r="AV102" s="25"/>
      <c r="AW102" s="25"/>
      <c r="AX102" s="25"/>
      <c r="AY102" s="21">
        <f t="shared" ref="AY102:AY104" si="361">SUM(AT102:AX102)</f>
        <v>0</v>
      </c>
      <c r="AZ102" s="21">
        <f t="shared" ref="AZ102:AZ104" si="362">SUM(AG102,AM102,AS102,AY102)</f>
        <v>0</v>
      </c>
      <c r="BA102" s="20"/>
      <c r="BB102" s="25"/>
      <c r="BC102" s="25"/>
      <c r="BD102" s="25"/>
      <c r="BE102" s="25"/>
      <c r="BF102" s="25"/>
      <c r="BG102" s="21">
        <f>SUM(BB102:BF102)</f>
        <v>0</v>
      </c>
      <c r="BH102" s="25"/>
      <c r="BI102" s="25"/>
      <c r="BJ102" s="25"/>
      <c r="BK102" s="25"/>
      <c r="BL102" s="25"/>
      <c r="BM102" s="21">
        <f>SUM(BH102:BL102)</f>
        <v>0</v>
      </c>
      <c r="BN102" s="25"/>
      <c r="BO102" s="25"/>
      <c r="BP102" s="25"/>
      <c r="BQ102" s="25"/>
      <c r="BR102" s="25"/>
      <c r="BS102" s="21">
        <f t="shared" ref="BS102:BS104" si="363">SUM(BN102:BR102)</f>
        <v>0</v>
      </c>
      <c r="BT102" s="25"/>
      <c r="BU102" s="25"/>
      <c r="BV102" s="25"/>
      <c r="BW102" s="25"/>
      <c r="BX102" s="25"/>
      <c r="BY102" s="21">
        <f>SUM(BT102:BX102)</f>
        <v>0</v>
      </c>
      <c r="BZ102" s="21">
        <f t="shared" ref="BZ102:BZ104" si="364">SUM(BG102,BM102,BS102,BY102)</f>
        <v>0</v>
      </c>
      <c r="CA102" s="20"/>
      <c r="CB102" s="25"/>
      <c r="CC102" s="25"/>
      <c r="CD102" s="25"/>
      <c r="CE102" s="25"/>
      <c r="CF102" s="25"/>
      <c r="CG102" s="25"/>
      <c r="CH102" s="21">
        <f t="shared" ref="CH102:CH104" si="365">SUM(CB102:CG102)</f>
        <v>0</v>
      </c>
      <c r="CI102" s="25"/>
      <c r="CJ102" s="25"/>
      <c r="CK102" s="25"/>
      <c r="CL102" s="25"/>
      <c r="CM102" s="25"/>
      <c r="CN102" s="25"/>
      <c r="CO102" s="21">
        <f t="shared" ref="CO102:CO104" si="366">SUM(CI102:CN102)</f>
        <v>0</v>
      </c>
      <c r="CP102" s="25"/>
      <c r="CQ102" s="25"/>
      <c r="CR102" s="25"/>
      <c r="CS102" s="25"/>
      <c r="CT102" s="25"/>
      <c r="CU102" s="21">
        <f t="shared" ref="CU102:CU104" si="367">SUM(CP102:CT102)</f>
        <v>0</v>
      </c>
      <c r="CV102" s="25">
        <v>0.1</v>
      </c>
      <c r="CW102" s="25"/>
      <c r="CX102" s="25"/>
      <c r="CY102" s="25"/>
      <c r="CZ102" s="25"/>
      <c r="DA102" s="21">
        <f t="shared" si="240"/>
        <v>0.1</v>
      </c>
      <c r="DB102" s="25"/>
      <c r="DC102" s="25"/>
      <c r="DD102" s="25"/>
      <c r="DE102" s="21">
        <f t="shared" si="241"/>
        <v>0</v>
      </c>
      <c r="DF102" s="25"/>
      <c r="DG102" s="25"/>
      <c r="DH102" s="25"/>
      <c r="DI102" s="25"/>
      <c r="DJ102" s="25"/>
      <c r="DK102" s="21">
        <f t="shared" ref="DK102:DK104" si="368">SUM(DF102:DJ102)</f>
        <v>0</v>
      </c>
      <c r="DL102" s="21">
        <f t="shared" si="242"/>
        <v>0.1</v>
      </c>
      <c r="DM102" s="20"/>
      <c r="DN102" s="25"/>
      <c r="DO102" s="25"/>
      <c r="DP102" s="25"/>
      <c r="DQ102" s="21">
        <f t="shared" si="243"/>
        <v>0</v>
      </c>
      <c r="DR102" s="25"/>
      <c r="DS102" s="25"/>
      <c r="DT102" s="25"/>
      <c r="DU102" s="25"/>
      <c r="DV102" s="25"/>
      <c r="DW102" s="21">
        <f t="shared" si="244"/>
        <v>0</v>
      </c>
      <c r="DX102" s="25"/>
      <c r="DY102" s="25"/>
      <c r="DZ102" s="25"/>
      <c r="EA102" s="25"/>
      <c r="EB102" s="25"/>
      <c r="EC102" s="21">
        <f t="shared" ref="EC102:EC104" si="369">SUM(DX102:EB102)</f>
        <v>0</v>
      </c>
      <c r="ED102" s="21">
        <f t="shared" si="245"/>
        <v>0</v>
      </c>
      <c r="EF102" s="25"/>
      <c r="EG102" s="25"/>
      <c r="EH102" s="25"/>
      <c r="EI102" s="25"/>
      <c r="EJ102" s="25"/>
      <c r="EK102" s="25"/>
      <c r="EL102" s="25"/>
      <c r="EM102" s="21">
        <f t="shared" si="246"/>
        <v>0</v>
      </c>
      <c r="EN102" s="21">
        <f t="shared" si="247"/>
        <v>0</v>
      </c>
    </row>
    <row r="103" spans="1:144" ht="15" customHeight="1" x14ac:dyDescent="0.25">
      <c r="A103" s="26"/>
      <c r="B103" s="8" t="s">
        <v>203</v>
      </c>
      <c r="C103" s="61" t="s">
        <v>191</v>
      </c>
      <c r="D103" s="25"/>
      <c r="E103" s="25"/>
      <c r="F103" s="25"/>
      <c r="G103" s="25"/>
      <c r="H103" s="25"/>
      <c r="I103" s="25"/>
      <c r="J103" s="25"/>
      <c r="K103" s="25"/>
      <c r="L103" s="25"/>
      <c r="M103" s="25"/>
      <c r="N103" s="25"/>
      <c r="O103" s="19">
        <f t="shared" ref="O103" si="370">SUM(D103:N103)</f>
        <v>0</v>
      </c>
      <c r="P103" s="25"/>
      <c r="Q103" s="25"/>
      <c r="R103" s="25"/>
      <c r="S103" s="19">
        <f t="shared" si="355"/>
        <v>0</v>
      </c>
      <c r="T103" s="25"/>
      <c r="U103" s="25"/>
      <c r="V103" s="25"/>
      <c r="W103" s="25"/>
      <c r="X103" s="25"/>
      <c r="Y103" s="19">
        <f t="shared" si="356"/>
        <v>0</v>
      </c>
      <c r="Z103" s="19">
        <f t="shared" si="357"/>
        <v>0</v>
      </c>
      <c r="AA103" s="20"/>
      <c r="AB103" s="25"/>
      <c r="AC103" s="25"/>
      <c r="AD103" s="25"/>
      <c r="AE103" s="25"/>
      <c r="AF103" s="25"/>
      <c r="AG103" s="19">
        <f t="shared" si="358"/>
        <v>0</v>
      </c>
      <c r="AH103" s="25"/>
      <c r="AI103" s="25"/>
      <c r="AJ103" s="25"/>
      <c r="AK103" s="25"/>
      <c r="AL103" s="25"/>
      <c r="AM103" s="19">
        <f t="shared" si="359"/>
        <v>0</v>
      </c>
      <c r="AN103" s="25"/>
      <c r="AO103" s="25"/>
      <c r="AP103" s="25"/>
      <c r="AQ103" s="25"/>
      <c r="AR103" s="25"/>
      <c r="AS103" s="19">
        <f t="shared" si="360"/>
        <v>0</v>
      </c>
      <c r="AT103" s="25"/>
      <c r="AU103" s="25"/>
      <c r="AV103" s="25"/>
      <c r="AW103" s="25"/>
      <c r="AX103" s="25"/>
      <c r="AY103" s="19">
        <f t="shared" si="361"/>
        <v>0</v>
      </c>
      <c r="AZ103" s="19">
        <f t="shared" si="362"/>
        <v>0</v>
      </c>
      <c r="BA103" s="20"/>
      <c r="BB103" s="25"/>
      <c r="BC103" s="25"/>
      <c r="BD103" s="25"/>
      <c r="BE103" s="25"/>
      <c r="BF103" s="25"/>
      <c r="BG103" s="19">
        <f t="shared" ref="BG103:BG104" si="371">SUM(BB103:BF103)</f>
        <v>0</v>
      </c>
      <c r="BH103" s="25"/>
      <c r="BI103" s="25"/>
      <c r="BJ103" s="25"/>
      <c r="BK103" s="25"/>
      <c r="BL103" s="25"/>
      <c r="BM103" s="19">
        <f t="shared" ref="BM103:BM104" si="372">SUM(BH103:BL103)</f>
        <v>0</v>
      </c>
      <c r="BN103" s="25"/>
      <c r="BO103" s="25"/>
      <c r="BP103" s="25"/>
      <c r="BQ103" s="25"/>
      <c r="BR103" s="25"/>
      <c r="BS103" s="19">
        <f t="shared" si="363"/>
        <v>0</v>
      </c>
      <c r="BT103" s="25"/>
      <c r="BU103" s="25"/>
      <c r="BV103" s="25"/>
      <c r="BW103" s="25"/>
      <c r="BX103" s="25"/>
      <c r="BY103" s="19">
        <f t="shared" ref="BY103:BY104" si="373">SUM(BT103:BX103)</f>
        <v>0</v>
      </c>
      <c r="BZ103" s="19">
        <f t="shared" si="364"/>
        <v>0</v>
      </c>
      <c r="CA103" s="20"/>
      <c r="CB103" s="25"/>
      <c r="CC103" s="25"/>
      <c r="CD103" s="25"/>
      <c r="CE103" s="25"/>
      <c r="CF103" s="25"/>
      <c r="CG103" s="25"/>
      <c r="CH103" s="19">
        <f t="shared" si="365"/>
        <v>0</v>
      </c>
      <c r="CI103" s="25"/>
      <c r="CJ103" s="25"/>
      <c r="CK103" s="25"/>
      <c r="CL103" s="25"/>
      <c r="CM103" s="25"/>
      <c r="CN103" s="25"/>
      <c r="CO103" s="19">
        <f t="shared" si="366"/>
        <v>0</v>
      </c>
      <c r="CP103" s="25"/>
      <c r="CQ103" s="25"/>
      <c r="CR103" s="25"/>
      <c r="CS103" s="25"/>
      <c r="CT103" s="25"/>
      <c r="CU103" s="19">
        <f t="shared" si="367"/>
        <v>0</v>
      </c>
      <c r="CV103" s="25"/>
      <c r="CW103" s="25">
        <v>0.2</v>
      </c>
      <c r="CX103" s="25"/>
      <c r="CY103" s="25"/>
      <c r="CZ103" s="25"/>
      <c r="DA103" s="19">
        <f t="shared" si="240"/>
        <v>0.2</v>
      </c>
      <c r="DB103" s="25"/>
      <c r="DC103" s="25"/>
      <c r="DD103" s="25"/>
      <c r="DE103" s="19">
        <f t="shared" ref="DE103:DE104" si="374">SUM(DB103:DD103)</f>
        <v>0</v>
      </c>
      <c r="DF103" s="25"/>
      <c r="DG103" s="25"/>
      <c r="DH103" s="25"/>
      <c r="DI103" s="25"/>
      <c r="DJ103" s="25"/>
      <c r="DK103" s="19">
        <f t="shared" si="368"/>
        <v>0</v>
      </c>
      <c r="DL103" s="19">
        <f t="shared" si="242"/>
        <v>0.2</v>
      </c>
      <c r="DM103" s="20"/>
      <c r="DN103" s="25"/>
      <c r="DO103" s="25"/>
      <c r="DP103" s="25"/>
      <c r="DQ103" s="21">
        <f t="shared" si="243"/>
        <v>0</v>
      </c>
      <c r="DR103" s="25"/>
      <c r="DS103" s="25"/>
      <c r="DT103" s="25"/>
      <c r="DU103" s="25"/>
      <c r="DV103" s="25"/>
      <c r="DW103" s="19">
        <f t="shared" si="244"/>
        <v>0</v>
      </c>
      <c r="DX103" s="25"/>
      <c r="DY103" s="25"/>
      <c r="DZ103" s="25"/>
      <c r="EA103" s="25"/>
      <c r="EB103" s="25"/>
      <c r="EC103" s="19">
        <f t="shared" si="369"/>
        <v>0</v>
      </c>
      <c r="ED103" s="21">
        <f t="shared" si="245"/>
        <v>0</v>
      </c>
      <c r="EF103" s="25"/>
      <c r="EG103" s="25"/>
      <c r="EH103" s="25"/>
      <c r="EI103" s="25"/>
      <c r="EJ103" s="25"/>
      <c r="EK103" s="25"/>
      <c r="EL103" s="25"/>
      <c r="EM103" s="19">
        <f t="shared" si="246"/>
        <v>0</v>
      </c>
      <c r="EN103" s="21">
        <f t="shared" si="247"/>
        <v>0</v>
      </c>
    </row>
    <row r="104" spans="1:144" ht="15" customHeight="1" x14ac:dyDescent="0.25">
      <c r="A104" s="26"/>
      <c r="B104" s="8" t="s">
        <v>101</v>
      </c>
      <c r="C104" s="61" t="s">
        <v>183</v>
      </c>
      <c r="D104" s="25"/>
      <c r="E104" s="25"/>
      <c r="F104" s="25"/>
      <c r="G104" s="25"/>
      <c r="H104" s="25"/>
      <c r="I104" s="25"/>
      <c r="J104" s="25"/>
      <c r="K104" s="25"/>
      <c r="L104" s="25"/>
      <c r="M104" s="25"/>
      <c r="N104" s="25"/>
      <c r="O104" s="19">
        <f t="shared" ref="O104" si="375">SUM(D104:N104)</f>
        <v>0</v>
      </c>
      <c r="P104" s="25"/>
      <c r="Q104" s="25"/>
      <c r="R104" s="25"/>
      <c r="S104" s="19">
        <f t="shared" si="355"/>
        <v>0</v>
      </c>
      <c r="T104" s="25"/>
      <c r="U104" s="25"/>
      <c r="V104" s="25"/>
      <c r="W104" s="25"/>
      <c r="X104" s="25"/>
      <c r="Y104" s="19">
        <f t="shared" si="356"/>
        <v>0</v>
      </c>
      <c r="Z104" s="19">
        <f t="shared" si="357"/>
        <v>0</v>
      </c>
      <c r="AA104" s="20"/>
      <c r="AB104" s="25"/>
      <c r="AC104" s="25"/>
      <c r="AD104" s="25"/>
      <c r="AE104" s="25"/>
      <c r="AF104" s="25"/>
      <c r="AG104" s="19">
        <f t="shared" si="358"/>
        <v>0</v>
      </c>
      <c r="AH104" s="25"/>
      <c r="AI104" s="25"/>
      <c r="AJ104" s="25"/>
      <c r="AK104" s="25"/>
      <c r="AL104" s="25"/>
      <c r="AM104" s="19">
        <f t="shared" si="359"/>
        <v>0</v>
      </c>
      <c r="AN104" s="25"/>
      <c r="AO104" s="25"/>
      <c r="AP104" s="25"/>
      <c r="AQ104" s="25"/>
      <c r="AR104" s="25"/>
      <c r="AS104" s="19">
        <f t="shared" si="360"/>
        <v>0</v>
      </c>
      <c r="AT104" s="25"/>
      <c r="AU104" s="25"/>
      <c r="AV104" s="25"/>
      <c r="AW104" s="25"/>
      <c r="AX104" s="25"/>
      <c r="AY104" s="19">
        <f t="shared" si="361"/>
        <v>0</v>
      </c>
      <c r="AZ104" s="19">
        <f t="shared" si="362"/>
        <v>0</v>
      </c>
      <c r="BA104" s="20"/>
      <c r="BB104" s="25"/>
      <c r="BC104" s="25"/>
      <c r="BD104" s="25"/>
      <c r="BE104" s="25"/>
      <c r="BF104" s="25"/>
      <c r="BG104" s="19">
        <f t="shared" si="371"/>
        <v>0</v>
      </c>
      <c r="BH104" s="25"/>
      <c r="BI104" s="25"/>
      <c r="BJ104" s="25"/>
      <c r="BK104" s="25"/>
      <c r="BL104" s="25"/>
      <c r="BM104" s="19">
        <f t="shared" si="372"/>
        <v>0</v>
      </c>
      <c r="BN104" s="25"/>
      <c r="BO104" s="25"/>
      <c r="BP104" s="25"/>
      <c r="BQ104" s="25"/>
      <c r="BR104" s="25"/>
      <c r="BS104" s="19">
        <f t="shared" si="363"/>
        <v>0</v>
      </c>
      <c r="BT104" s="25"/>
      <c r="BU104" s="25"/>
      <c r="BV104" s="25"/>
      <c r="BW104" s="25"/>
      <c r="BX104" s="25"/>
      <c r="BY104" s="19">
        <f t="shared" si="373"/>
        <v>0</v>
      </c>
      <c r="BZ104" s="19">
        <f t="shared" si="364"/>
        <v>0</v>
      </c>
      <c r="CA104" s="20"/>
      <c r="CB104" s="25"/>
      <c r="CC104" s="25"/>
      <c r="CD104" s="25"/>
      <c r="CE104" s="25"/>
      <c r="CF104" s="25"/>
      <c r="CG104" s="25"/>
      <c r="CH104" s="19">
        <f t="shared" si="365"/>
        <v>0</v>
      </c>
      <c r="CI104" s="25"/>
      <c r="CJ104" s="25"/>
      <c r="CK104" s="25"/>
      <c r="CL104" s="25"/>
      <c r="CM104" s="25"/>
      <c r="CN104" s="25"/>
      <c r="CO104" s="19">
        <f t="shared" si="366"/>
        <v>0</v>
      </c>
      <c r="CP104" s="25"/>
      <c r="CQ104" s="25"/>
      <c r="CR104" s="25"/>
      <c r="CS104" s="25"/>
      <c r="CT104" s="25"/>
      <c r="CU104" s="19">
        <f t="shared" si="367"/>
        <v>0</v>
      </c>
      <c r="CV104" s="25">
        <v>0.1</v>
      </c>
      <c r="CW104" s="25"/>
      <c r="CX104" s="25"/>
      <c r="CY104" s="25"/>
      <c r="CZ104" s="25"/>
      <c r="DA104" s="19">
        <f t="shared" si="240"/>
        <v>0.1</v>
      </c>
      <c r="DB104" s="25"/>
      <c r="DC104" s="25"/>
      <c r="DD104" s="25"/>
      <c r="DE104" s="19">
        <f t="shared" si="374"/>
        <v>0</v>
      </c>
      <c r="DF104" s="25"/>
      <c r="DG104" s="25"/>
      <c r="DH104" s="25"/>
      <c r="DI104" s="25"/>
      <c r="DJ104" s="25"/>
      <c r="DK104" s="19">
        <f t="shared" si="368"/>
        <v>0</v>
      </c>
      <c r="DL104" s="19">
        <f t="shared" si="242"/>
        <v>0.1</v>
      </c>
      <c r="DM104" s="20"/>
      <c r="DN104" s="25"/>
      <c r="DO104" s="25"/>
      <c r="DP104" s="25"/>
      <c r="DQ104" s="21">
        <f t="shared" si="243"/>
        <v>0</v>
      </c>
      <c r="DR104" s="25"/>
      <c r="DS104" s="25"/>
      <c r="DT104" s="25"/>
      <c r="DU104" s="25"/>
      <c r="DV104" s="25"/>
      <c r="DW104" s="19">
        <f t="shared" si="244"/>
        <v>0</v>
      </c>
      <c r="DX104" s="25"/>
      <c r="DY104" s="25"/>
      <c r="DZ104" s="25"/>
      <c r="EA104" s="25"/>
      <c r="EB104" s="25"/>
      <c r="EC104" s="19">
        <f t="shared" si="369"/>
        <v>0</v>
      </c>
      <c r="ED104" s="21">
        <f t="shared" si="245"/>
        <v>0</v>
      </c>
      <c r="EF104" s="25"/>
      <c r="EG104" s="25"/>
      <c r="EH104" s="25"/>
      <c r="EI104" s="25"/>
      <c r="EJ104" s="25"/>
      <c r="EK104" s="25"/>
      <c r="EL104" s="25"/>
      <c r="EM104" s="19">
        <f t="shared" si="246"/>
        <v>0</v>
      </c>
      <c r="EN104" s="21">
        <f t="shared" si="247"/>
        <v>0</v>
      </c>
    </row>
    <row r="105" spans="1:144" ht="15" customHeight="1" x14ac:dyDescent="0.25">
      <c r="A105" s="26"/>
      <c r="B105" s="8" t="s">
        <v>241</v>
      </c>
      <c r="C105" s="61" t="s">
        <v>183</v>
      </c>
      <c r="D105" s="25"/>
      <c r="E105" s="25"/>
      <c r="F105" s="25"/>
      <c r="G105" s="25"/>
      <c r="H105" s="25"/>
      <c r="I105" s="25"/>
      <c r="J105" s="25"/>
      <c r="K105" s="25"/>
      <c r="L105" s="25"/>
      <c r="M105" s="25"/>
      <c r="N105" s="25"/>
      <c r="O105" s="19">
        <f t="shared" si="265"/>
        <v>0</v>
      </c>
      <c r="P105" s="25"/>
      <c r="Q105" s="25"/>
      <c r="R105" s="25"/>
      <c r="S105" s="19">
        <f t="shared" si="266"/>
        <v>0</v>
      </c>
      <c r="T105" s="25"/>
      <c r="U105" s="25"/>
      <c r="V105" s="25"/>
      <c r="W105" s="25"/>
      <c r="X105" s="25"/>
      <c r="Y105" s="19">
        <f t="shared" si="267"/>
        <v>0</v>
      </c>
      <c r="Z105" s="19">
        <f t="shared" si="309"/>
        <v>0</v>
      </c>
      <c r="AA105" s="20"/>
      <c r="AB105" s="25"/>
      <c r="AC105" s="25"/>
      <c r="AD105" s="25"/>
      <c r="AE105" s="25"/>
      <c r="AF105" s="25"/>
      <c r="AG105" s="19">
        <f t="shared" si="269"/>
        <v>0</v>
      </c>
      <c r="AH105" s="25"/>
      <c r="AI105" s="25"/>
      <c r="AJ105" s="25"/>
      <c r="AK105" s="25"/>
      <c r="AL105" s="25"/>
      <c r="AM105" s="19">
        <f t="shared" si="270"/>
        <v>0</v>
      </c>
      <c r="AN105" s="25"/>
      <c r="AO105" s="25"/>
      <c r="AP105" s="25"/>
      <c r="AQ105" s="25"/>
      <c r="AR105" s="25"/>
      <c r="AS105" s="19">
        <f t="shared" si="271"/>
        <v>0</v>
      </c>
      <c r="AT105" s="25"/>
      <c r="AU105" s="25"/>
      <c r="AV105" s="25"/>
      <c r="AW105" s="25"/>
      <c r="AX105" s="25"/>
      <c r="AY105" s="19">
        <f t="shared" si="272"/>
        <v>0</v>
      </c>
      <c r="AZ105" s="19">
        <f t="shared" si="310"/>
        <v>0</v>
      </c>
      <c r="BA105" s="20"/>
      <c r="BB105" s="25"/>
      <c r="BC105" s="25"/>
      <c r="BD105" s="25"/>
      <c r="BE105" s="25"/>
      <c r="BF105" s="25"/>
      <c r="BG105" s="19">
        <f t="shared" ref="BG105" si="376">SUM(BB105:BF105)</f>
        <v>0</v>
      </c>
      <c r="BH105" s="25"/>
      <c r="BI105" s="25"/>
      <c r="BJ105" s="25"/>
      <c r="BK105" s="25"/>
      <c r="BL105" s="25"/>
      <c r="BM105" s="19">
        <f t="shared" si="311"/>
        <v>0</v>
      </c>
      <c r="BN105" s="25"/>
      <c r="BO105" s="25"/>
      <c r="BP105" s="25"/>
      <c r="BQ105" s="25"/>
      <c r="BR105" s="25"/>
      <c r="BS105" s="19">
        <f t="shared" ref="BS105" si="377">SUM(BN105:BR105)</f>
        <v>0</v>
      </c>
      <c r="BT105" s="25"/>
      <c r="BU105" s="25"/>
      <c r="BV105" s="25"/>
      <c r="BW105" s="25"/>
      <c r="BX105" s="25"/>
      <c r="BY105" s="19">
        <f t="shared" si="312"/>
        <v>0</v>
      </c>
      <c r="BZ105" s="19">
        <f t="shared" ref="BZ105" si="378">SUM(BG105,BM105,BS105,BY105)</f>
        <v>0</v>
      </c>
      <c r="CA105" s="20"/>
      <c r="CB105" s="25"/>
      <c r="CC105" s="25"/>
      <c r="CD105" s="25"/>
      <c r="CE105" s="25"/>
      <c r="CF105" s="25"/>
      <c r="CG105" s="25"/>
      <c r="CH105" s="19">
        <f t="shared" si="277"/>
        <v>0</v>
      </c>
      <c r="CI105" s="25"/>
      <c r="CJ105" s="25"/>
      <c r="CK105" s="25"/>
      <c r="CL105" s="25">
        <v>0.75</v>
      </c>
      <c r="CM105" s="25">
        <v>0.25</v>
      </c>
      <c r="CN105" s="25"/>
      <c r="CO105" s="19">
        <f t="shared" si="278"/>
        <v>1</v>
      </c>
      <c r="CP105" s="25"/>
      <c r="CQ105" s="25"/>
      <c r="CR105" s="25"/>
      <c r="CS105" s="25"/>
      <c r="CT105" s="25"/>
      <c r="CU105" s="19">
        <f t="shared" ref="CU105" si="379">SUM(CP105:CT105)</f>
        <v>0</v>
      </c>
      <c r="CV105" s="25"/>
      <c r="CW105" s="25"/>
      <c r="CX105" s="25"/>
      <c r="CY105" s="25"/>
      <c r="CZ105" s="25"/>
      <c r="DA105" s="19">
        <f t="shared" si="240"/>
        <v>0</v>
      </c>
      <c r="DB105" s="25"/>
      <c r="DC105" s="25"/>
      <c r="DD105" s="25"/>
      <c r="DE105" s="19">
        <f t="shared" si="241"/>
        <v>0</v>
      </c>
      <c r="DF105" s="25"/>
      <c r="DG105" s="25"/>
      <c r="DH105" s="25"/>
      <c r="DI105" s="25"/>
      <c r="DJ105" s="25"/>
      <c r="DK105" s="19">
        <f t="shared" si="313"/>
        <v>0</v>
      </c>
      <c r="DL105" s="19">
        <f t="shared" si="242"/>
        <v>1</v>
      </c>
      <c r="DM105" s="20"/>
      <c r="DN105" s="25"/>
      <c r="DO105" s="25"/>
      <c r="DP105" s="25"/>
      <c r="DQ105" s="21">
        <f t="shared" si="243"/>
        <v>0</v>
      </c>
      <c r="DR105" s="25"/>
      <c r="DS105" s="25"/>
      <c r="DT105" s="25"/>
      <c r="DU105" s="25"/>
      <c r="DV105" s="25"/>
      <c r="DW105" s="19">
        <f t="shared" si="244"/>
        <v>0</v>
      </c>
      <c r="DX105" s="25"/>
      <c r="DY105" s="25"/>
      <c r="DZ105" s="25"/>
      <c r="EA105" s="25"/>
      <c r="EB105" s="25"/>
      <c r="EC105" s="19">
        <f t="shared" ref="EC105" si="380">SUM(DX105:EB105)</f>
        <v>0</v>
      </c>
      <c r="ED105" s="21">
        <f t="shared" si="245"/>
        <v>0</v>
      </c>
      <c r="EF105" s="25"/>
      <c r="EG105" s="25"/>
      <c r="EH105" s="25"/>
      <c r="EI105" s="25"/>
      <c r="EJ105" s="25"/>
      <c r="EK105" s="25"/>
      <c r="EL105" s="25"/>
      <c r="EM105" s="19">
        <f t="shared" si="246"/>
        <v>0</v>
      </c>
      <c r="EN105" s="21">
        <f t="shared" si="247"/>
        <v>0</v>
      </c>
    </row>
    <row r="106" spans="1:144" ht="30" customHeight="1" x14ac:dyDescent="0.25">
      <c r="A106" s="26"/>
      <c r="B106" s="8" t="s">
        <v>102</v>
      </c>
      <c r="C106" s="61" t="s">
        <v>183</v>
      </c>
      <c r="D106" s="25"/>
      <c r="E106" s="25"/>
      <c r="F106" s="25"/>
      <c r="G106" s="25"/>
      <c r="H106" s="25"/>
      <c r="I106" s="25"/>
      <c r="J106" s="25"/>
      <c r="K106" s="25"/>
      <c r="L106" s="25"/>
      <c r="M106" s="25"/>
      <c r="N106" s="25"/>
      <c r="O106" s="19">
        <f t="shared" ref="O106:O153" si="381">SUM(D106:N106)</f>
        <v>0</v>
      </c>
      <c r="P106" s="25"/>
      <c r="Q106" s="25"/>
      <c r="R106" s="25"/>
      <c r="S106" s="19">
        <f t="shared" ref="S106:S153" si="382">SUM(P106:R106)</f>
        <v>0</v>
      </c>
      <c r="T106" s="25"/>
      <c r="U106" s="25"/>
      <c r="V106" s="25"/>
      <c r="W106" s="25"/>
      <c r="X106" s="25"/>
      <c r="Y106" s="19">
        <f t="shared" ref="Y106:Y153" si="383">SUM(T106:X106)</f>
        <v>0</v>
      </c>
      <c r="Z106" s="19">
        <f t="shared" si="268"/>
        <v>0</v>
      </c>
      <c r="AA106" s="20"/>
      <c r="AB106" s="25"/>
      <c r="AC106" s="25"/>
      <c r="AD106" s="25"/>
      <c r="AE106" s="25"/>
      <c r="AF106" s="25"/>
      <c r="AG106" s="19">
        <f t="shared" ref="AG106:AG153" si="384">SUM(AB106:AF106)</f>
        <v>0</v>
      </c>
      <c r="AH106" s="25"/>
      <c r="AI106" s="25"/>
      <c r="AJ106" s="25"/>
      <c r="AK106" s="25">
        <v>2</v>
      </c>
      <c r="AL106" s="25"/>
      <c r="AM106" s="19">
        <f t="shared" ref="AM106:AM153" si="385">SUM(AH106:AL106)</f>
        <v>2</v>
      </c>
      <c r="AN106" s="25"/>
      <c r="AO106" s="25"/>
      <c r="AP106" s="25"/>
      <c r="AQ106" s="25"/>
      <c r="AR106" s="25"/>
      <c r="AS106" s="19">
        <f t="shared" ref="AS106:AS153" si="386">SUM(AN106:AR106)</f>
        <v>0</v>
      </c>
      <c r="AT106" s="25"/>
      <c r="AU106" s="25"/>
      <c r="AV106" s="25"/>
      <c r="AW106" s="25"/>
      <c r="AX106" s="25"/>
      <c r="AY106" s="19">
        <f t="shared" ref="AY106:AY153" si="387">SUM(AT106:AX106)</f>
        <v>0</v>
      </c>
      <c r="AZ106" s="19">
        <f t="shared" ref="AZ106:AZ153" si="388">SUM(AG106,AM106,AS106,AY106)</f>
        <v>2</v>
      </c>
      <c r="BA106" s="20"/>
      <c r="BB106" s="25"/>
      <c r="BC106" s="25"/>
      <c r="BD106" s="25"/>
      <c r="BE106" s="25"/>
      <c r="BF106" s="25"/>
      <c r="BG106" s="19">
        <f t="shared" si="232"/>
        <v>0</v>
      </c>
      <c r="BH106" s="25"/>
      <c r="BI106" s="25"/>
      <c r="BJ106" s="25">
        <v>0.855078</v>
      </c>
      <c r="BK106" s="25">
        <v>0.47366699999999995</v>
      </c>
      <c r="BL106" s="25">
        <v>0.447517</v>
      </c>
      <c r="BM106" s="19">
        <f t="shared" si="274"/>
        <v>1.776262</v>
      </c>
      <c r="BN106" s="25"/>
      <c r="BO106" s="25"/>
      <c r="BP106" s="25"/>
      <c r="BQ106" s="25"/>
      <c r="BR106" s="25"/>
      <c r="BS106" s="19">
        <f t="shared" si="306"/>
        <v>0</v>
      </c>
      <c r="BT106" s="25"/>
      <c r="BU106" s="25"/>
      <c r="BV106" s="25"/>
      <c r="BW106" s="25"/>
      <c r="BX106" s="25"/>
      <c r="BY106" s="19">
        <f t="shared" si="276"/>
        <v>0</v>
      </c>
      <c r="BZ106" s="19">
        <f t="shared" si="236"/>
        <v>1.776262</v>
      </c>
      <c r="CA106" s="20"/>
      <c r="CB106" s="25"/>
      <c r="CC106" s="25">
        <v>1.1867084999999999</v>
      </c>
      <c r="CD106" s="25">
        <v>0.81329150000000006</v>
      </c>
      <c r="CE106" s="25">
        <v>0.78498000000000001</v>
      </c>
      <c r="CF106" s="25">
        <v>0.46501999999999999</v>
      </c>
      <c r="CG106" s="25"/>
      <c r="CH106" s="19">
        <f t="shared" ref="CH106:CH118" si="389">SUM(CB106:CG106)</f>
        <v>3.25</v>
      </c>
      <c r="CI106" s="25"/>
      <c r="CJ106" s="25"/>
      <c r="CK106" s="25"/>
      <c r="CL106" s="25">
        <v>1.1001179999999999</v>
      </c>
      <c r="CM106" s="25">
        <v>0.80017699999999992</v>
      </c>
      <c r="CN106" s="25"/>
      <c r="CO106" s="19">
        <f t="shared" ref="CO106:CO118" si="390">SUM(CI106:CN106)</f>
        <v>1.9002949999999998</v>
      </c>
      <c r="CP106" s="25"/>
      <c r="CQ106" s="25"/>
      <c r="CR106" s="25"/>
      <c r="CS106" s="25"/>
      <c r="CT106" s="25"/>
      <c r="CU106" s="19">
        <f t="shared" si="307"/>
        <v>0</v>
      </c>
      <c r="CV106" s="25"/>
      <c r="CW106" s="25"/>
      <c r="CX106" s="25"/>
      <c r="CY106" s="25"/>
      <c r="CZ106" s="25"/>
      <c r="DA106" s="19">
        <f t="shared" si="240"/>
        <v>0</v>
      </c>
      <c r="DB106" s="25"/>
      <c r="DC106" s="25"/>
      <c r="DD106" s="25"/>
      <c r="DE106" s="19">
        <f t="shared" si="241"/>
        <v>0</v>
      </c>
      <c r="DF106" s="25"/>
      <c r="DG106" s="25"/>
      <c r="DH106" s="25"/>
      <c r="DI106" s="25"/>
      <c r="DJ106" s="25"/>
      <c r="DK106" s="19">
        <f t="shared" ref="DK106:DK117" si="391">SUM(DF106:DJ106)</f>
        <v>0</v>
      </c>
      <c r="DL106" s="19">
        <f t="shared" si="242"/>
        <v>5.1502949999999998</v>
      </c>
      <c r="DM106" s="20"/>
      <c r="DN106" s="25"/>
      <c r="DO106" s="25"/>
      <c r="DP106" s="25"/>
      <c r="DQ106" s="21">
        <f t="shared" si="243"/>
        <v>0</v>
      </c>
      <c r="DR106" s="25"/>
      <c r="DS106" s="25"/>
      <c r="DT106" s="25"/>
      <c r="DU106" s="25"/>
      <c r="DV106" s="25"/>
      <c r="DW106" s="19">
        <f t="shared" si="244"/>
        <v>0</v>
      </c>
      <c r="DX106" s="25"/>
      <c r="DY106" s="25"/>
      <c r="DZ106" s="25"/>
      <c r="EA106" s="25"/>
      <c r="EB106" s="25"/>
      <c r="EC106" s="19">
        <f t="shared" si="308"/>
        <v>0</v>
      </c>
      <c r="ED106" s="21">
        <f t="shared" si="245"/>
        <v>0</v>
      </c>
      <c r="EF106" s="25"/>
      <c r="EG106" s="25"/>
      <c r="EH106" s="25"/>
      <c r="EI106" s="25"/>
      <c r="EJ106" s="25"/>
      <c r="EK106" s="25"/>
      <c r="EL106" s="25"/>
      <c r="EM106" s="19">
        <f t="shared" si="246"/>
        <v>0</v>
      </c>
      <c r="EN106" s="21">
        <f t="shared" si="247"/>
        <v>0</v>
      </c>
    </row>
    <row r="107" spans="1:144" x14ac:dyDescent="0.25">
      <c r="A107" s="85"/>
      <c r="B107" s="8" t="s">
        <v>103</v>
      </c>
      <c r="C107" s="61" t="s">
        <v>190</v>
      </c>
      <c r="D107" s="25"/>
      <c r="E107" s="25"/>
      <c r="F107" s="25"/>
      <c r="G107" s="25"/>
      <c r="H107" s="25"/>
      <c r="I107" s="25"/>
      <c r="J107" s="25"/>
      <c r="K107" s="25"/>
      <c r="L107" s="25"/>
      <c r="M107" s="25"/>
      <c r="N107" s="25"/>
      <c r="O107" s="21">
        <f t="shared" si="381"/>
        <v>0</v>
      </c>
      <c r="P107" s="25"/>
      <c r="Q107" s="25"/>
      <c r="R107" s="25"/>
      <c r="S107" s="21">
        <f t="shared" si="382"/>
        <v>0</v>
      </c>
      <c r="T107" s="25"/>
      <c r="U107" s="25"/>
      <c r="V107" s="25"/>
      <c r="W107" s="25"/>
      <c r="X107" s="25"/>
      <c r="Y107" s="21">
        <f t="shared" si="383"/>
        <v>0</v>
      </c>
      <c r="Z107" s="21">
        <f t="shared" si="268"/>
        <v>0</v>
      </c>
      <c r="AA107" s="20"/>
      <c r="AB107" s="25"/>
      <c r="AC107" s="25"/>
      <c r="AD107" s="25"/>
      <c r="AE107" s="25"/>
      <c r="AF107" s="25"/>
      <c r="AG107" s="21">
        <f t="shared" si="384"/>
        <v>0</v>
      </c>
      <c r="AH107" s="25"/>
      <c r="AI107" s="25"/>
      <c r="AJ107" s="25"/>
      <c r="AK107" s="25"/>
      <c r="AL107" s="25"/>
      <c r="AM107" s="21">
        <f t="shared" si="385"/>
        <v>0</v>
      </c>
      <c r="AN107" s="25"/>
      <c r="AO107" s="25"/>
      <c r="AP107" s="25"/>
      <c r="AQ107" s="25"/>
      <c r="AR107" s="25"/>
      <c r="AS107" s="21">
        <f t="shared" si="386"/>
        <v>0</v>
      </c>
      <c r="AT107" s="25"/>
      <c r="AU107" s="25"/>
      <c r="AV107" s="25"/>
      <c r="AW107" s="25"/>
      <c r="AX107" s="25"/>
      <c r="AY107" s="21">
        <f t="shared" si="387"/>
        <v>0</v>
      </c>
      <c r="AZ107" s="21">
        <f t="shared" si="388"/>
        <v>0</v>
      </c>
      <c r="BA107" s="20"/>
      <c r="BB107" s="25"/>
      <c r="BC107" s="25"/>
      <c r="BD107" s="25"/>
      <c r="BE107" s="25"/>
      <c r="BF107" s="25"/>
      <c r="BG107" s="21">
        <f t="shared" ref="BG107" si="392">SUM(BB107:BF107)</f>
        <v>0</v>
      </c>
      <c r="BH107" s="25"/>
      <c r="BI107" s="25"/>
      <c r="BJ107" s="25"/>
      <c r="BK107" s="25"/>
      <c r="BL107" s="25"/>
      <c r="BM107" s="21">
        <f t="shared" si="274"/>
        <v>0</v>
      </c>
      <c r="BN107" s="25"/>
      <c r="BO107" s="25"/>
      <c r="BP107" s="25"/>
      <c r="BQ107" s="25"/>
      <c r="BR107" s="25"/>
      <c r="BS107" s="21">
        <f t="shared" si="306"/>
        <v>0</v>
      </c>
      <c r="BT107" s="25"/>
      <c r="BU107" s="25"/>
      <c r="BV107" s="25"/>
      <c r="BW107" s="25"/>
      <c r="BX107" s="25"/>
      <c r="BY107" s="21">
        <f t="shared" si="276"/>
        <v>0</v>
      </c>
      <c r="BZ107" s="21">
        <f t="shared" si="236"/>
        <v>0</v>
      </c>
      <c r="CA107" s="20"/>
      <c r="CB107" s="25"/>
      <c r="CC107" s="25"/>
      <c r="CD107" s="25"/>
      <c r="CE107" s="25"/>
      <c r="CF107" s="25"/>
      <c r="CG107" s="25"/>
      <c r="CH107" s="21">
        <f t="shared" si="389"/>
        <v>0</v>
      </c>
      <c r="CI107" s="25"/>
      <c r="CJ107" s="25"/>
      <c r="CK107" s="25"/>
      <c r="CL107" s="25"/>
      <c r="CM107" s="25"/>
      <c r="CN107" s="25"/>
      <c r="CO107" s="21">
        <f t="shared" si="390"/>
        <v>0</v>
      </c>
      <c r="CP107" s="25"/>
      <c r="CQ107" s="25"/>
      <c r="CR107" s="25"/>
      <c r="CS107" s="25"/>
      <c r="CT107" s="25"/>
      <c r="CU107" s="21">
        <f t="shared" si="307"/>
        <v>0</v>
      </c>
      <c r="CV107" s="25"/>
      <c r="CW107" s="25"/>
      <c r="CX107" s="25"/>
      <c r="CY107" s="25"/>
      <c r="CZ107" s="25"/>
      <c r="DA107" s="21">
        <f t="shared" si="240"/>
        <v>0</v>
      </c>
      <c r="DB107" s="25">
        <v>2</v>
      </c>
      <c r="DC107" s="25"/>
      <c r="DD107" s="25"/>
      <c r="DE107" s="21">
        <f t="shared" si="241"/>
        <v>2</v>
      </c>
      <c r="DF107" s="25"/>
      <c r="DG107" s="25"/>
      <c r="DH107" s="25"/>
      <c r="DI107" s="25"/>
      <c r="DJ107" s="25"/>
      <c r="DK107" s="21">
        <f t="shared" si="391"/>
        <v>0</v>
      </c>
      <c r="DL107" s="21">
        <f t="shared" si="242"/>
        <v>2</v>
      </c>
      <c r="DM107" s="20"/>
      <c r="DN107" s="25"/>
      <c r="DO107" s="25"/>
      <c r="DP107" s="25"/>
      <c r="DQ107" s="21">
        <f t="shared" si="243"/>
        <v>0</v>
      </c>
      <c r="DR107" s="25"/>
      <c r="DS107" s="25"/>
      <c r="DT107" s="25"/>
      <c r="DU107" s="25"/>
      <c r="DV107" s="25"/>
      <c r="DW107" s="21">
        <f t="shared" si="244"/>
        <v>0</v>
      </c>
      <c r="DX107" s="25"/>
      <c r="DY107" s="25"/>
      <c r="DZ107" s="25"/>
      <c r="EA107" s="25"/>
      <c r="EB107" s="25"/>
      <c r="EC107" s="21">
        <f t="shared" si="308"/>
        <v>0</v>
      </c>
      <c r="ED107" s="21">
        <f t="shared" si="245"/>
        <v>0</v>
      </c>
      <c r="EF107" s="25"/>
      <c r="EG107" s="25"/>
      <c r="EH107" s="25"/>
      <c r="EI107" s="25"/>
      <c r="EJ107" s="25"/>
      <c r="EK107" s="25"/>
      <c r="EL107" s="25"/>
      <c r="EM107" s="21">
        <f t="shared" si="246"/>
        <v>0</v>
      </c>
      <c r="EN107" s="21">
        <f t="shared" si="247"/>
        <v>0</v>
      </c>
    </row>
    <row r="108" spans="1:144" x14ac:dyDescent="0.25">
      <c r="A108" s="26"/>
      <c r="B108" s="8" t="s">
        <v>104</v>
      </c>
      <c r="C108" s="61" t="s">
        <v>183</v>
      </c>
      <c r="D108" s="25"/>
      <c r="E108" s="25"/>
      <c r="F108" s="25"/>
      <c r="G108" s="25"/>
      <c r="H108" s="25"/>
      <c r="I108" s="25"/>
      <c r="J108" s="25"/>
      <c r="K108" s="25"/>
      <c r="L108" s="25"/>
      <c r="M108" s="25"/>
      <c r="N108" s="25"/>
      <c r="O108" s="21">
        <f t="shared" ref="O108:O113" si="393">SUM(D108:N108)</f>
        <v>0</v>
      </c>
      <c r="P108" s="25"/>
      <c r="Q108" s="25"/>
      <c r="R108" s="25"/>
      <c r="S108" s="21">
        <f t="shared" ref="S108:S113" si="394">SUM(P108:R108)</f>
        <v>0</v>
      </c>
      <c r="T108" s="25"/>
      <c r="U108" s="25"/>
      <c r="V108" s="25"/>
      <c r="W108" s="25"/>
      <c r="X108" s="25"/>
      <c r="Y108" s="21">
        <f t="shared" ref="Y108:Y113" si="395">SUM(T108:X108)</f>
        <v>0</v>
      </c>
      <c r="Z108" s="21">
        <f>SUM(O108,S108,Y108)</f>
        <v>0</v>
      </c>
      <c r="AA108" s="20"/>
      <c r="AB108" s="25"/>
      <c r="AC108" s="25"/>
      <c r="AD108" s="25"/>
      <c r="AE108" s="25"/>
      <c r="AF108" s="25"/>
      <c r="AG108" s="21">
        <f t="shared" ref="AG108:AG113" si="396">SUM(AB108:AF108)</f>
        <v>0</v>
      </c>
      <c r="AH108" s="25"/>
      <c r="AI108" s="25"/>
      <c r="AJ108" s="25"/>
      <c r="AK108" s="25"/>
      <c r="AL108" s="25"/>
      <c r="AM108" s="21">
        <f t="shared" ref="AM108:AM113" si="397">SUM(AH108:AL108)</f>
        <v>0</v>
      </c>
      <c r="AN108" s="25"/>
      <c r="AO108" s="25"/>
      <c r="AP108" s="25"/>
      <c r="AQ108" s="25"/>
      <c r="AR108" s="25"/>
      <c r="AS108" s="21">
        <f t="shared" ref="AS108:AS113" si="398">SUM(AN108:AR108)</f>
        <v>0</v>
      </c>
      <c r="AT108" s="25"/>
      <c r="AU108" s="25"/>
      <c r="AV108" s="25"/>
      <c r="AW108" s="25"/>
      <c r="AX108" s="25"/>
      <c r="AY108" s="21">
        <f t="shared" ref="AY108:AY113" si="399">SUM(AT108:AX108)</f>
        <v>0</v>
      </c>
      <c r="AZ108" s="21">
        <f>SUM(AG108,AM108,AS108,AY108)</f>
        <v>0</v>
      </c>
      <c r="BA108" s="20"/>
      <c r="BB108" s="25"/>
      <c r="BC108" s="25"/>
      <c r="BD108" s="25"/>
      <c r="BE108" s="25"/>
      <c r="BF108" s="25"/>
      <c r="BG108" s="21">
        <f t="shared" si="232"/>
        <v>0</v>
      </c>
      <c r="BH108" s="25"/>
      <c r="BI108" s="25"/>
      <c r="BJ108" s="25"/>
      <c r="BK108" s="25"/>
      <c r="BL108" s="25"/>
      <c r="BM108" s="21">
        <f t="shared" ref="BM108" si="400">SUM(BH108:BL108)</f>
        <v>0</v>
      </c>
      <c r="BN108" s="25"/>
      <c r="BO108" s="25"/>
      <c r="BP108" s="25"/>
      <c r="BQ108" s="25"/>
      <c r="BR108" s="25"/>
      <c r="BS108" s="21">
        <f t="shared" si="306"/>
        <v>0</v>
      </c>
      <c r="BT108" s="25"/>
      <c r="BU108" s="25"/>
      <c r="BV108" s="25"/>
      <c r="BW108" s="25"/>
      <c r="BX108" s="25"/>
      <c r="BY108" s="21">
        <f t="shared" ref="BY108" si="401">SUM(BT108:BX108)</f>
        <v>0</v>
      </c>
      <c r="BZ108" s="21">
        <f t="shared" si="236"/>
        <v>0</v>
      </c>
      <c r="CA108" s="20"/>
      <c r="CB108" s="25"/>
      <c r="CC108" s="25"/>
      <c r="CD108" s="25"/>
      <c r="CE108" s="25"/>
      <c r="CF108" s="25"/>
      <c r="CG108" s="25"/>
      <c r="CH108" s="21">
        <f t="shared" ref="CH108:CH113" si="402">SUM(CB108:CG108)</f>
        <v>0</v>
      </c>
      <c r="CI108" s="25"/>
      <c r="CJ108" s="25"/>
      <c r="CK108" s="25"/>
      <c r="CL108" s="25"/>
      <c r="CM108" s="25"/>
      <c r="CN108" s="25"/>
      <c r="CO108" s="21">
        <f t="shared" ref="CO108:CO113" si="403">SUM(CI108:CN108)</f>
        <v>0</v>
      </c>
      <c r="CP108" s="25"/>
      <c r="CQ108" s="25"/>
      <c r="CR108" s="25"/>
      <c r="CS108" s="25"/>
      <c r="CT108" s="25"/>
      <c r="CU108" s="21">
        <f t="shared" si="307"/>
        <v>0</v>
      </c>
      <c r="CV108" s="25">
        <v>0.125</v>
      </c>
      <c r="CW108" s="25"/>
      <c r="CX108" s="25"/>
      <c r="CY108" s="25"/>
      <c r="CZ108" s="25"/>
      <c r="DA108" s="21">
        <f t="shared" si="240"/>
        <v>0.125</v>
      </c>
      <c r="DB108" s="25"/>
      <c r="DC108" s="25"/>
      <c r="DD108" s="25"/>
      <c r="DE108" s="21">
        <f t="shared" si="241"/>
        <v>0</v>
      </c>
      <c r="DF108" s="25"/>
      <c r="DG108" s="25"/>
      <c r="DH108" s="25"/>
      <c r="DI108" s="25"/>
      <c r="DJ108" s="25"/>
      <c r="DK108" s="21">
        <f>SUM(DF108:DJ108)</f>
        <v>0</v>
      </c>
      <c r="DL108" s="21">
        <f t="shared" si="242"/>
        <v>0.125</v>
      </c>
      <c r="DM108" s="20"/>
      <c r="DN108" s="25"/>
      <c r="DO108" s="25"/>
      <c r="DP108" s="25"/>
      <c r="DQ108" s="21">
        <f t="shared" si="243"/>
        <v>0</v>
      </c>
      <c r="DR108" s="25"/>
      <c r="DS108" s="25"/>
      <c r="DT108" s="25"/>
      <c r="DU108" s="25"/>
      <c r="DV108" s="25"/>
      <c r="DW108" s="21">
        <f t="shared" si="244"/>
        <v>0</v>
      </c>
      <c r="DX108" s="25"/>
      <c r="DY108" s="25"/>
      <c r="DZ108" s="25"/>
      <c r="EA108" s="25"/>
      <c r="EB108" s="25"/>
      <c r="EC108" s="21">
        <f>SUM(DX108:EB108)</f>
        <v>0</v>
      </c>
      <c r="ED108" s="21">
        <f t="shared" si="245"/>
        <v>0</v>
      </c>
      <c r="EF108" s="25"/>
      <c r="EG108" s="25"/>
      <c r="EH108" s="25"/>
      <c r="EI108" s="25"/>
      <c r="EJ108" s="25"/>
      <c r="EK108" s="25"/>
      <c r="EL108" s="25"/>
      <c r="EM108" s="21">
        <f t="shared" si="246"/>
        <v>0</v>
      </c>
      <c r="EN108" s="21">
        <f t="shared" si="247"/>
        <v>0</v>
      </c>
    </row>
    <row r="109" spans="1:144" x14ac:dyDescent="0.25">
      <c r="A109" s="85"/>
      <c r="B109" s="8" t="s">
        <v>105</v>
      </c>
      <c r="C109" s="61" t="s">
        <v>183</v>
      </c>
      <c r="D109" s="25"/>
      <c r="E109" s="25"/>
      <c r="F109" s="25"/>
      <c r="G109" s="25"/>
      <c r="H109" s="25"/>
      <c r="I109" s="25"/>
      <c r="J109" s="25"/>
      <c r="K109" s="25"/>
      <c r="L109" s="25"/>
      <c r="M109" s="25"/>
      <c r="N109" s="25"/>
      <c r="O109" s="21">
        <f>SUM(D109:N109)</f>
        <v>0</v>
      </c>
      <c r="P109" s="25"/>
      <c r="Q109" s="25"/>
      <c r="R109" s="25"/>
      <c r="S109" s="21">
        <f>SUM(P109:R109)</f>
        <v>0</v>
      </c>
      <c r="T109" s="25"/>
      <c r="U109" s="25"/>
      <c r="V109" s="25"/>
      <c r="W109" s="25"/>
      <c r="X109" s="25"/>
      <c r="Y109" s="21">
        <f>SUM(T109:X109)</f>
        <v>0</v>
      </c>
      <c r="Z109" s="21">
        <f t="shared" ref="Z109" si="404">SUM(O109,S109,Y109)</f>
        <v>0</v>
      </c>
      <c r="AA109" s="20"/>
      <c r="AB109" s="25"/>
      <c r="AC109" s="25"/>
      <c r="AD109" s="25"/>
      <c r="AE109" s="25"/>
      <c r="AF109" s="25"/>
      <c r="AG109" s="21">
        <f>SUM(AB109:AF109)</f>
        <v>0</v>
      </c>
      <c r="AH109" s="25"/>
      <c r="AI109" s="25"/>
      <c r="AJ109" s="25"/>
      <c r="AK109" s="25"/>
      <c r="AL109" s="25"/>
      <c r="AM109" s="21">
        <f>SUM(AH109:AL109)</f>
        <v>0</v>
      </c>
      <c r="AN109" s="25"/>
      <c r="AO109" s="25"/>
      <c r="AP109" s="25"/>
      <c r="AQ109" s="25"/>
      <c r="AR109" s="25"/>
      <c r="AS109" s="21">
        <f>SUM(AN109:AR109)</f>
        <v>0</v>
      </c>
      <c r="AT109" s="25"/>
      <c r="AU109" s="25"/>
      <c r="AV109" s="25"/>
      <c r="AW109" s="25"/>
      <c r="AX109" s="25"/>
      <c r="AY109" s="21">
        <f>SUM(AT109:AX109)</f>
        <v>0</v>
      </c>
      <c r="AZ109" s="21">
        <f t="shared" ref="AZ109" si="405">SUM(AG109,AM109,AS109,AY109)</f>
        <v>0</v>
      </c>
      <c r="BA109" s="20"/>
      <c r="BB109" s="25"/>
      <c r="BC109" s="25"/>
      <c r="BD109" s="25"/>
      <c r="BE109" s="25"/>
      <c r="BF109" s="25"/>
      <c r="BG109" s="21">
        <f t="shared" ref="BG109" si="406">SUM(BB109:BF109)</f>
        <v>0</v>
      </c>
      <c r="BH109" s="25"/>
      <c r="BI109" s="25"/>
      <c r="BJ109" s="25"/>
      <c r="BK109" s="25"/>
      <c r="BL109" s="25"/>
      <c r="BM109" s="21">
        <f t="shared" ref="BM109:BM113" si="407">SUM(BH109:BL109)</f>
        <v>0</v>
      </c>
      <c r="BN109" s="25"/>
      <c r="BO109" s="25"/>
      <c r="BP109" s="25"/>
      <c r="BQ109" s="25"/>
      <c r="BR109" s="25"/>
      <c r="BS109" s="21">
        <f>SUM(BN109:BR109)</f>
        <v>0</v>
      </c>
      <c r="BT109" s="25"/>
      <c r="BU109" s="25"/>
      <c r="BV109" s="25"/>
      <c r="BW109" s="25"/>
      <c r="BX109" s="25"/>
      <c r="BY109" s="21">
        <f t="shared" ref="BY109:BY113" si="408">SUM(BT109:BX109)</f>
        <v>0</v>
      </c>
      <c r="BZ109" s="21">
        <f t="shared" ref="BZ109" si="409">SUM(BG109,BM109,BS109,BY109)</f>
        <v>0</v>
      </c>
      <c r="CA109" s="20"/>
      <c r="CB109" s="25"/>
      <c r="CC109" s="25"/>
      <c r="CD109" s="25">
        <v>0.25</v>
      </c>
      <c r="CE109" s="25"/>
      <c r="CF109" s="25"/>
      <c r="CG109" s="25"/>
      <c r="CH109" s="21">
        <f>SUM(CB109:CG109)</f>
        <v>0.25</v>
      </c>
      <c r="CI109" s="25"/>
      <c r="CJ109" s="25"/>
      <c r="CK109" s="25">
        <v>0.1</v>
      </c>
      <c r="CL109" s="25"/>
      <c r="CM109" s="25"/>
      <c r="CN109" s="25"/>
      <c r="CO109" s="21">
        <f>SUM(CI109:CN109)</f>
        <v>0.1</v>
      </c>
      <c r="CP109" s="25"/>
      <c r="CQ109" s="25"/>
      <c r="CR109" s="25"/>
      <c r="CS109" s="25"/>
      <c r="CT109" s="25"/>
      <c r="CU109" s="21">
        <f t="shared" si="307"/>
        <v>0</v>
      </c>
      <c r="CV109" s="25">
        <v>2.3045</v>
      </c>
      <c r="CW109" s="25"/>
      <c r="CX109" s="25"/>
      <c r="CY109" s="25"/>
      <c r="CZ109" s="25"/>
      <c r="DA109" s="21">
        <f t="shared" si="240"/>
        <v>2.3045</v>
      </c>
      <c r="DB109" s="25"/>
      <c r="DC109" s="25"/>
      <c r="DD109" s="25"/>
      <c r="DE109" s="21">
        <f t="shared" si="241"/>
        <v>0</v>
      </c>
      <c r="DF109" s="25"/>
      <c r="DG109" s="25"/>
      <c r="DH109" s="25"/>
      <c r="DI109" s="25"/>
      <c r="DJ109" s="25"/>
      <c r="DK109" s="21">
        <f t="shared" ref="DK109" si="410">SUM(DF109:DJ109)</f>
        <v>0</v>
      </c>
      <c r="DL109" s="21">
        <f t="shared" si="242"/>
        <v>2.6545000000000001</v>
      </c>
      <c r="DM109" s="20"/>
      <c r="DN109" s="25"/>
      <c r="DO109" s="25"/>
      <c r="DP109" s="25"/>
      <c r="DQ109" s="21">
        <f t="shared" si="243"/>
        <v>0</v>
      </c>
      <c r="DR109" s="25"/>
      <c r="DS109" s="25"/>
      <c r="DT109" s="25"/>
      <c r="DU109" s="25"/>
      <c r="DV109" s="25"/>
      <c r="DW109" s="21">
        <f t="shared" si="244"/>
        <v>0</v>
      </c>
      <c r="DX109" s="25"/>
      <c r="DY109" s="25"/>
      <c r="DZ109" s="25"/>
      <c r="EA109" s="25"/>
      <c r="EB109" s="25"/>
      <c r="EC109" s="21">
        <f t="shared" ref="EC109" si="411">SUM(DX109:EB109)</f>
        <v>0</v>
      </c>
      <c r="ED109" s="21">
        <f t="shared" si="245"/>
        <v>0</v>
      </c>
      <c r="EF109" s="25"/>
      <c r="EG109" s="25"/>
      <c r="EH109" s="25"/>
      <c r="EI109" s="25"/>
      <c r="EJ109" s="25"/>
      <c r="EK109" s="25"/>
      <c r="EL109" s="25"/>
      <c r="EM109" s="21">
        <f t="shared" si="246"/>
        <v>0</v>
      </c>
      <c r="EN109" s="21">
        <f t="shared" si="247"/>
        <v>0</v>
      </c>
    </row>
    <row r="110" spans="1:144" x14ac:dyDescent="0.25">
      <c r="A110" s="85"/>
      <c r="B110" s="8" t="s">
        <v>106</v>
      </c>
      <c r="C110" s="61" t="s">
        <v>183</v>
      </c>
      <c r="D110" s="25"/>
      <c r="E110" s="25"/>
      <c r="F110" s="25"/>
      <c r="G110" s="25"/>
      <c r="H110" s="25"/>
      <c r="I110" s="25"/>
      <c r="J110" s="25"/>
      <c r="K110" s="25"/>
      <c r="L110" s="25"/>
      <c r="M110" s="25"/>
      <c r="N110" s="25"/>
      <c r="O110" s="21">
        <f t="shared" si="393"/>
        <v>0</v>
      </c>
      <c r="P110" s="25"/>
      <c r="Q110" s="25"/>
      <c r="R110" s="25"/>
      <c r="S110" s="21">
        <f t="shared" si="394"/>
        <v>0</v>
      </c>
      <c r="T110" s="25"/>
      <c r="U110" s="25"/>
      <c r="V110" s="25"/>
      <c r="W110" s="25"/>
      <c r="X110" s="25"/>
      <c r="Y110" s="21">
        <f t="shared" si="395"/>
        <v>0</v>
      </c>
      <c r="Z110" s="21">
        <f t="shared" ref="Z110" si="412">SUM(O110,S110,Y110)</f>
        <v>0</v>
      </c>
      <c r="AA110" s="20"/>
      <c r="AB110" s="25"/>
      <c r="AC110" s="25"/>
      <c r="AD110" s="25"/>
      <c r="AE110" s="25"/>
      <c r="AF110" s="25"/>
      <c r="AG110" s="21">
        <f t="shared" si="396"/>
        <v>0</v>
      </c>
      <c r="AH110" s="25"/>
      <c r="AI110" s="25"/>
      <c r="AJ110" s="25"/>
      <c r="AK110" s="25"/>
      <c r="AL110" s="25"/>
      <c r="AM110" s="21">
        <f t="shared" si="397"/>
        <v>0</v>
      </c>
      <c r="AN110" s="25"/>
      <c r="AO110" s="25"/>
      <c r="AP110" s="25"/>
      <c r="AQ110" s="25"/>
      <c r="AR110" s="25"/>
      <c r="AS110" s="21">
        <f t="shared" si="398"/>
        <v>0</v>
      </c>
      <c r="AT110" s="25"/>
      <c r="AU110" s="25"/>
      <c r="AV110" s="25"/>
      <c r="AW110" s="25"/>
      <c r="AX110" s="25"/>
      <c r="AY110" s="21">
        <f t="shared" si="399"/>
        <v>0</v>
      </c>
      <c r="AZ110" s="21">
        <f t="shared" ref="AZ110" si="413">SUM(AG110,AM110,AS110,AY110)</f>
        <v>0</v>
      </c>
      <c r="BA110" s="20"/>
      <c r="BB110" s="25"/>
      <c r="BC110" s="25"/>
      <c r="BD110" s="25"/>
      <c r="BE110" s="25"/>
      <c r="BF110" s="25"/>
      <c r="BG110" s="21">
        <f t="shared" si="232"/>
        <v>0</v>
      </c>
      <c r="BH110" s="25"/>
      <c r="BI110" s="25"/>
      <c r="BJ110" s="25"/>
      <c r="BK110" s="25"/>
      <c r="BL110" s="25"/>
      <c r="BM110" s="21">
        <f t="shared" si="407"/>
        <v>0</v>
      </c>
      <c r="BN110" s="25"/>
      <c r="BO110" s="25"/>
      <c r="BP110" s="25"/>
      <c r="BQ110" s="25"/>
      <c r="BR110" s="25"/>
      <c r="BS110" s="21">
        <f t="shared" si="306"/>
        <v>0</v>
      </c>
      <c r="BT110" s="25"/>
      <c r="BU110" s="25"/>
      <c r="BV110" s="25"/>
      <c r="BW110" s="25"/>
      <c r="BX110" s="25"/>
      <c r="BY110" s="21">
        <f t="shared" si="408"/>
        <v>0</v>
      </c>
      <c r="BZ110" s="21">
        <f t="shared" si="236"/>
        <v>0</v>
      </c>
      <c r="CA110" s="20"/>
      <c r="CB110" s="25"/>
      <c r="CC110" s="25"/>
      <c r="CD110" s="25"/>
      <c r="CE110" s="25"/>
      <c r="CF110" s="25"/>
      <c r="CG110" s="25"/>
      <c r="CH110" s="21">
        <f t="shared" si="402"/>
        <v>0</v>
      </c>
      <c r="CI110" s="25"/>
      <c r="CJ110" s="25"/>
      <c r="CK110" s="25"/>
      <c r="CL110" s="25"/>
      <c r="CM110" s="25"/>
      <c r="CN110" s="25"/>
      <c r="CO110" s="21">
        <f t="shared" si="403"/>
        <v>0</v>
      </c>
      <c r="CP110" s="25"/>
      <c r="CQ110" s="25"/>
      <c r="CR110" s="25"/>
      <c r="CS110" s="25"/>
      <c r="CT110" s="25"/>
      <c r="CU110" s="21">
        <f t="shared" si="307"/>
        <v>0</v>
      </c>
      <c r="CV110" s="25">
        <v>18</v>
      </c>
      <c r="CW110" s="25"/>
      <c r="CX110" s="25"/>
      <c r="CY110" s="25"/>
      <c r="CZ110" s="25"/>
      <c r="DA110" s="21">
        <f t="shared" si="240"/>
        <v>18</v>
      </c>
      <c r="DB110" s="25"/>
      <c r="DC110" s="25"/>
      <c r="DD110" s="25"/>
      <c r="DE110" s="21">
        <f t="shared" si="241"/>
        <v>0</v>
      </c>
      <c r="DF110" s="25"/>
      <c r="DG110" s="25"/>
      <c r="DH110" s="25"/>
      <c r="DI110" s="25"/>
      <c r="DJ110" s="25"/>
      <c r="DK110" s="21">
        <f t="shared" ref="DK110" si="414">SUM(DF110:DJ110)</f>
        <v>0</v>
      </c>
      <c r="DL110" s="21">
        <f t="shared" si="242"/>
        <v>18</v>
      </c>
      <c r="DM110" s="20"/>
      <c r="DN110" s="25"/>
      <c r="DO110" s="25"/>
      <c r="DP110" s="25"/>
      <c r="DQ110" s="21">
        <f t="shared" si="243"/>
        <v>0</v>
      </c>
      <c r="DR110" s="25"/>
      <c r="DS110" s="25"/>
      <c r="DT110" s="25"/>
      <c r="DU110" s="25"/>
      <c r="DV110" s="25"/>
      <c r="DW110" s="21">
        <f t="shared" si="244"/>
        <v>0</v>
      </c>
      <c r="DX110" s="25"/>
      <c r="DY110" s="25"/>
      <c r="DZ110" s="25"/>
      <c r="EA110" s="25"/>
      <c r="EB110" s="25"/>
      <c r="EC110" s="21">
        <f t="shared" ref="EC110" si="415">SUM(DX110:EB110)</f>
        <v>0</v>
      </c>
      <c r="ED110" s="21">
        <f t="shared" si="245"/>
        <v>0</v>
      </c>
      <c r="EF110" s="25"/>
      <c r="EG110" s="25"/>
      <c r="EH110" s="25"/>
      <c r="EI110" s="25"/>
      <c r="EJ110" s="25"/>
      <c r="EK110" s="25"/>
      <c r="EL110" s="25"/>
      <c r="EM110" s="21">
        <f t="shared" si="246"/>
        <v>0</v>
      </c>
      <c r="EN110" s="21">
        <f t="shared" si="247"/>
        <v>0</v>
      </c>
    </row>
    <row r="111" spans="1:144" ht="15" customHeight="1" x14ac:dyDescent="0.25">
      <c r="A111" s="26"/>
      <c r="B111" s="8" t="s">
        <v>107</v>
      </c>
      <c r="C111" s="61" t="s">
        <v>183</v>
      </c>
      <c r="D111" s="25"/>
      <c r="E111" s="25"/>
      <c r="F111" s="25"/>
      <c r="G111" s="25"/>
      <c r="H111" s="25"/>
      <c r="I111" s="25"/>
      <c r="J111" s="25"/>
      <c r="K111" s="25"/>
      <c r="L111" s="25"/>
      <c r="M111" s="25"/>
      <c r="N111" s="25"/>
      <c r="O111" s="19">
        <f t="shared" si="393"/>
        <v>0</v>
      </c>
      <c r="P111" s="25"/>
      <c r="Q111" s="25"/>
      <c r="R111" s="25"/>
      <c r="S111" s="19">
        <f t="shared" si="394"/>
        <v>0</v>
      </c>
      <c r="T111" s="25"/>
      <c r="U111" s="25"/>
      <c r="V111" s="25"/>
      <c r="W111" s="25"/>
      <c r="X111" s="25"/>
      <c r="Y111" s="19">
        <f t="shared" si="395"/>
        <v>0</v>
      </c>
      <c r="Z111" s="19">
        <f>SUM(O111,S111,Y111)</f>
        <v>0</v>
      </c>
      <c r="AA111" s="20"/>
      <c r="AB111" s="25"/>
      <c r="AC111" s="25"/>
      <c r="AD111" s="25"/>
      <c r="AE111" s="25"/>
      <c r="AF111" s="25"/>
      <c r="AG111" s="19">
        <f t="shared" si="396"/>
        <v>0</v>
      </c>
      <c r="AH111" s="25"/>
      <c r="AI111" s="25"/>
      <c r="AJ111" s="25"/>
      <c r="AK111" s="25"/>
      <c r="AL111" s="25"/>
      <c r="AM111" s="19">
        <f t="shared" si="397"/>
        <v>0</v>
      </c>
      <c r="AN111" s="25"/>
      <c r="AO111" s="25"/>
      <c r="AP111" s="25"/>
      <c r="AQ111" s="25"/>
      <c r="AR111" s="25"/>
      <c r="AS111" s="19">
        <f t="shared" si="398"/>
        <v>0</v>
      </c>
      <c r="AT111" s="25"/>
      <c r="AU111" s="25"/>
      <c r="AV111" s="25"/>
      <c r="AW111" s="25"/>
      <c r="AX111" s="25"/>
      <c r="AY111" s="19">
        <f t="shared" si="399"/>
        <v>0</v>
      </c>
      <c r="AZ111" s="19">
        <f>SUM(AG111,AM111,AS111,AY111)</f>
        <v>0</v>
      </c>
      <c r="BA111" s="20"/>
      <c r="BB111" s="25"/>
      <c r="BC111" s="25"/>
      <c r="BD111" s="25"/>
      <c r="BE111" s="25"/>
      <c r="BF111" s="25"/>
      <c r="BG111" s="19">
        <f t="shared" si="232"/>
        <v>0</v>
      </c>
      <c r="BH111" s="25"/>
      <c r="BI111" s="25">
        <v>0.39018643268000003</v>
      </c>
      <c r="BJ111" s="25">
        <v>0.86563832288888898</v>
      </c>
      <c r="BK111" s="25">
        <v>1.274194</v>
      </c>
      <c r="BL111" s="25">
        <v>2.3934882444311101</v>
      </c>
      <c r="BM111" s="21">
        <f t="shared" si="407"/>
        <v>4.923506999999999</v>
      </c>
      <c r="BN111" s="25"/>
      <c r="BO111" s="25"/>
      <c r="BP111" s="25"/>
      <c r="BQ111" s="25"/>
      <c r="BR111" s="25"/>
      <c r="BS111" s="21">
        <f t="shared" si="306"/>
        <v>0</v>
      </c>
      <c r="BT111" s="25"/>
      <c r="BU111" s="25"/>
      <c r="BV111" s="25"/>
      <c r="BW111" s="25"/>
      <c r="BX111" s="25"/>
      <c r="BY111" s="21">
        <f t="shared" si="408"/>
        <v>0</v>
      </c>
      <c r="BZ111" s="21">
        <f t="shared" si="236"/>
        <v>4.923506999999999</v>
      </c>
      <c r="CA111" s="20"/>
      <c r="CB111" s="25"/>
      <c r="CC111" s="25"/>
      <c r="CD111" s="25"/>
      <c r="CE111" s="25"/>
      <c r="CF111" s="25"/>
      <c r="CG111" s="25"/>
      <c r="CH111" s="19">
        <f t="shared" si="402"/>
        <v>0</v>
      </c>
      <c r="CI111" s="25"/>
      <c r="CJ111" s="25">
        <v>0.5</v>
      </c>
      <c r="CK111" s="25">
        <v>2.03247</v>
      </c>
      <c r="CL111" s="25">
        <v>2.4322879999999998</v>
      </c>
      <c r="CM111" s="25">
        <v>4.2352420000000004</v>
      </c>
      <c r="CN111" s="25"/>
      <c r="CO111" s="19">
        <f t="shared" si="403"/>
        <v>9.1999999999999993</v>
      </c>
      <c r="CP111" s="25"/>
      <c r="CQ111" s="25"/>
      <c r="CR111" s="25"/>
      <c r="CS111" s="25"/>
      <c r="CT111" s="25"/>
      <c r="CU111" s="21">
        <f>SUM(CP111:CT111)</f>
        <v>0</v>
      </c>
      <c r="CV111" s="25"/>
      <c r="CW111" s="25"/>
      <c r="CX111" s="25"/>
      <c r="CY111" s="25"/>
      <c r="CZ111" s="25"/>
      <c r="DA111" s="19">
        <f t="shared" si="240"/>
        <v>0</v>
      </c>
      <c r="DB111" s="25"/>
      <c r="DC111" s="25"/>
      <c r="DD111" s="25"/>
      <c r="DE111" s="19">
        <f t="shared" si="241"/>
        <v>0</v>
      </c>
      <c r="DF111" s="25"/>
      <c r="DG111" s="25"/>
      <c r="DH111" s="25"/>
      <c r="DI111" s="25"/>
      <c r="DJ111" s="25"/>
      <c r="DK111" s="21">
        <f>SUM(DF111:DJ111)</f>
        <v>0</v>
      </c>
      <c r="DL111" s="21">
        <f t="shared" si="242"/>
        <v>9.1999999999999993</v>
      </c>
      <c r="DM111" s="20"/>
      <c r="DN111" s="25"/>
      <c r="DO111" s="25"/>
      <c r="DP111" s="25"/>
      <c r="DQ111" s="21">
        <f t="shared" si="243"/>
        <v>0</v>
      </c>
      <c r="DR111" s="25"/>
      <c r="DS111" s="25"/>
      <c r="DT111" s="25"/>
      <c r="DU111" s="25"/>
      <c r="DV111" s="25"/>
      <c r="DW111" s="21">
        <f t="shared" si="244"/>
        <v>0</v>
      </c>
      <c r="DX111" s="25"/>
      <c r="DY111" s="25"/>
      <c r="DZ111" s="25"/>
      <c r="EA111" s="25"/>
      <c r="EB111" s="25"/>
      <c r="EC111" s="21">
        <f>SUM(DX111:EB111)</f>
        <v>0</v>
      </c>
      <c r="ED111" s="21">
        <f t="shared" si="245"/>
        <v>0</v>
      </c>
      <c r="EF111" s="25"/>
      <c r="EG111" s="25"/>
      <c r="EH111" s="25"/>
      <c r="EI111" s="25"/>
      <c r="EJ111" s="25"/>
      <c r="EK111" s="25"/>
      <c r="EL111" s="25"/>
      <c r="EM111" s="21">
        <f t="shared" si="246"/>
        <v>0</v>
      </c>
      <c r="EN111" s="21">
        <f t="shared" si="247"/>
        <v>0</v>
      </c>
    </row>
    <row r="112" spans="1:144" x14ac:dyDescent="0.25">
      <c r="A112" s="85">
        <v>19</v>
      </c>
      <c r="B112" s="8" t="s">
        <v>108</v>
      </c>
      <c r="C112" s="61" t="s">
        <v>183</v>
      </c>
      <c r="D112" s="25"/>
      <c r="E112" s="25"/>
      <c r="F112" s="25"/>
      <c r="G112" s="25"/>
      <c r="H112" s="25"/>
      <c r="I112" s="25"/>
      <c r="J112" s="25"/>
      <c r="K112" s="25"/>
      <c r="L112" s="25"/>
      <c r="M112" s="25"/>
      <c r="N112" s="25"/>
      <c r="O112" s="21">
        <f t="shared" si="393"/>
        <v>0</v>
      </c>
      <c r="P112" s="25"/>
      <c r="Q112" s="25"/>
      <c r="R112" s="25"/>
      <c r="S112" s="21">
        <f t="shared" si="394"/>
        <v>0</v>
      </c>
      <c r="T112" s="25"/>
      <c r="U112" s="25"/>
      <c r="V112" s="25"/>
      <c r="W112" s="25"/>
      <c r="X112" s="25"/>
      <c r="Y112" s="21">
        <f t="shared" si="395"/>
        <v>0</v>
      </c>
      <c r="Z112" s="21">
        <f t="shared" ref="Z112" si="416">SUM(O112,S112,Y112)</f>
        <v>0</v>
      </c>
      <c r="AA112" s="20"/>
      <c r="AB112" s="25"/>
      <c r="AC112" s="25"/>
      <c r="AD112" s="25"/>
      <c r="AE112" s="25"/>
      <c r="AF112" s="25"/>
      <c r="AG112" s="21">
        <f t="shared" si="396"/>
        <v>0</v>
      </c>
      <c r="AH112" s="25"/>
      <c r="AI112" s="25"/>
      <c r="AJ112" s="25"/>
      <c r="AK112" s="25"/>
      <c r="AL112" s="25"/>
      <c r="AM112" s="21">
        <f t="shared" si="397"/>
        <v>0</v>
      </c>
      <c r="AN112" s="25"/>
      <c r="AO112" s="25"/>
      <c r="AP112" s="25"/>
      <c r="AQ112" s="25"/>
      <c r="AR112" s="25"/>
      <c r="AS112" s="21">
        <f t="shared" si="398"/>
        <v>0</v>
      </c>
      <c r="AT112" s="25"/>
      <c r="AU112" s="25"/>
      <c r="AV112" s="25"/>
      <c r="AW112" s="25"/>
      <c r="AX112" s="25"/>
      <c r="AY112" s="21">
        <f t="shared" si="399"/>
        <v>0</v>
      </c>
      <c r="AZ112" s="21">
        <f t="shared" ref="AZ112" si="417">SUM(AG112,AM112,AS112,AY112)</f>
        <v>0</v>
      </c>
      <c r="BA112" s="20"/>
      <c r="BB112" s="25"/>
      <c r="BC112" s="25"/>
      <c r="BD112" s="25"/>
      <c r="BE112" s="25"/>
      <c r="BF112" s="25"/>
      <c r="BG112" s="21">
        <f t="shared" ref="BG112" si="418">SUM(BB112:BF112)</f>
        <v>0</v>
      </c>
      <c r="BH112" s="25"/>
      <c r="BI112" s="25"/>
      <c r="BJ112" s="25"/>
      <c r="BK112" s="25"/>
      <c r="BL112" s="25"/>
      <c r="BM112" s="21">
        <f t="shared" si="407"/>
        <v>0</v>
      </c>
      <c r="BN112" s="25"/>
      <c r="BO112" s="25"/>
      <c r="BP112" s="25"/>
      <c r="BQ112" s="25"/>
      <c r="BR112" s="25"/>
      <c r="BS112" s="21">
        <f t="shared" si="306"/>
        <v>0</v>
      </c>
      <c r="BT112" s="25"/>
      <c r="BU112" s="25"/>
      <c r="BV112" s="25"/>
      <c r="BW112" s="25"/>
      <c r="BX112" s="25"/>
      <c r="BY112" s="21">
        <f t="shared" si="408"/>
        <v>0</v>
      </c>
      <c r="BZ112" s="21">
        <f t="shared" si="236"/>
        <v>0</v>
      </c>
      <c r="CA112" s="20"/>
      <c r="CB112" s="25"/>
      <c r="CC112" s="25">
        <v>0.25</v>
      </c>
      <c r="CD112" s="25">
        <v>1.2480740000000001E-2</v>
      </c>
      <c r="CE112" s="25"/>
      <c r="CF112" s="25"/>
      <c r="CG112" s="25"/>
      <c r="CH112" s="21">
        <f t="shared" si="402"/>
        <v>0.26248073999999999</v>
      </c>
      <c r="CI112" s="25"/>
      <c r="CJ112" s="25"/>
      <c r="CK112" s="25"/>
      <c r="CL112" s="25"/>
      <c r="CM112" s="25"/>
      <c r="CN112" s="25"/>
      <c r="CO112" s="21">
        <f t="shared" si="403"/>
        <v>0</v>
      </c>
      <c r="CP112" s="25"/>
      <c r="CQ112" s="25"/>
      <c r="CR112" s="25"/>
      <c r="CS112" s="25"/>
      <c r="CT112" s="25"/>
      <c r="CU112" s="21">
        <f t="shared" ref="CU112" si="419">SUM(CP112:CT112)</f>
        <v>0</v>
      </c>
      <c r="CV112" s="25"/>
      <c r="CW112" s="25"/>
      <c r="CX112" s="25"/>
      <c r="CY112" s="25"/>
      <c r="CZ112" s="25"/>
      <c r="DA112" s="21">
        <f t="shared" si="240"/>
        <v>0</v>
      </c>
      <c r="DB112" s="25">
        <v>7.1470200199999994</v>
      </c>
      <c r="DC112" s="25">
        <v>0.43360470000000001</v>
      </c>
      <c r="DD112" s="25">
        <v>2.9210259999999998E-2</v>
      </c>
      <c r="DE112" s="21">
        <f t="shared" si="241"/>
        <v>7.6098349799999996</v>
      </c>
      <c r="DF112" s="25"/>
      <c r="DG112" s="25"/>
      <c r="DH112" s="25"/>
      <c r="DI112" s="25"/>
      <c r="DJ112" s="25"/>
      <c r="DK112" s="21">
        <f t="shared" ref="DK112" si="420">SUM(DF112:DJ112)</f>
        <v>0</v>
      </c>
      <c r="DL112" s="21">
        <f t="shared" si="242"/>
        <v>7.8723157199999996</v>
      </c>
      <c r="DM112" s="20"/>
      <c r="DN112" s="25"/>
      <c r="DO112" s="25"/>
      <c r="DP112" s="25"/>
      <c r="DQ112" s="21">
        <f t="shared" si="243"/>
        <v>0</v>
      </c>
      <c r="DR112" s="25"/>
      <c r="DS112" s="25"/>
      <c r="DT112" s="25"/>
      <c r="DU112" s="25"/>
      <c r="DV112" s="25"/>
      <c r="DW112" s="21">
        <f t="shared" si="244"/>
        <v>0</v>
      </c>
      <c r="DX112" s="25"/>
      <c r="DY112" s="25"/>
      <c r="DZ112" s="25"/>
      <c r="EA112" s="25"/>
      <c r="EB112" s="25"/>
      <c r="EC112" s="21">
        <f t="shared" ref="EC112" si="421">SUM(DX112:EB112)</f>
        <v>0</v>
      </c>
      <c r="ED112" s="21">
        <f t="shared" si="245"/>
        <v>0</v>
      </c>
      <c r="EF112" s="25"/>
      <c r="EG112" s="25"/>
      <c r="EH112" s="25"/>
      <c r="EI112" s="25"/>
      <c r="EJ112" s="25"/>
      <c r="EK112" s="25"/>
      <c r="EL112" s="25"/>
      <c r="EM112" s="21">
        <f t="shared" si="246"/>
        <v>0</v>
      </c>
      <c r="EN112" s="21">
        <f t="shared" si="247"/>
        <v>0</v>
      </c>
    </row>
    <row r="113" spans="1:144" ht="31.5" customHeight="1" x14ac:dyDescent="0.25">
      <c r="A113" s="26"/>
      <c r="B113" s="8" t="s">
        <v>109</v>
      </c>
      <c r="C113" s="61" t="s">
        <v>183</v>
      </c>
      <c r="D113" s="25"/>
      <c r="E113" s="25"/>
      <c r="F113" s="25"/>
      <c r="G113" s="25"/>
      <c r="H113" s="25"/>
      <c r="I113" s="25"/>
      <c r="J113" s="25"/>
      <c r="K113" s="25"/>
      <c r="L113" s="25"/>
      <c r="M113" s="25"/>
      <c r="N113" s="25"/>
      <c r="O113" s="21">
        <f t="shared" si="393"/>
        <v>0</v>
      </c>
      <c r="P113" s="25"/>
      <c r="Q113" s="25"/>
      <c r="R113" s="25"/>
      <c r="S113" s="21">
        <f t="shared" si="394"/>
        <v>0</v>
      </c>
      <c r="T113" s="25"/>
      <c r="U113" s="25"/>
      <c r="V113" s="25"/>
      <c r="W113" s="25"/>
      <c r="X113" s="25"/>
      <c r="Y113" s="21">
        <f t="shared" si="395"/>
        <v>0</v>
      </c>
      <c r="Z113" s="21">
        <f>SUM(O113,S113,Y113)</f>
        <v>0</v>
      </c>
      <c r="AA113" s="20"/>
      <c r="AB113" s="25">
        <v>14.077607</v>
      </c>
      <c r="AC113" s="25">
        <v>8.8254859999999997</v>
      </c>
      <c r="AD113" s="25">
        <v>10.096907</v>
      </c>
      <c r="AE113" s="25"/>
      <c r="AF113" s="25"/>
      <c r="AG113" s="21">
        <f t="shared" si="396"/>
        <v>33</v>
      </c>
      <c r="AH113" s="25"/>
      <c r="AI113" s="25"/>
      <c r="AJ113" s="25"/>
      <c r="AK113" s="25"/>
      <c r="AL113" s="25"/>
      <c r="AM113" s="21">
        <f t="shared" si="397"/>
        <v>0</v>
      </c>
      <c r="AN113" s="25"/>
      <c r="AO113" s="25"/>
      <c r="AP113" s="25"/>
      <c r="AQ113" s="25"/>
      <c r="AR113" s="25"/>
      <c r="AS113" s="21">
        <f t="shared" si="398"/>
        <v>0</v>
      </c>
      <c r="AT113" s="25"/>
      <c r="AU113" s="25"/>
      <c r="AV113" s="25"/>
      <c r="AW113" s="25"/>
      <c r="AX113" s="25"/>
      <c r="AY113" s="21">
        <f t="shared" si="399"/>
        <v>0</v>
      </c>
      <c r="AZ113" s="21">
        <f>SUM(AG113,AM113,AS113,AY113)</f>
        <v>33</v>
      </c>
      <c r="BA113" s="20"/>
      <c r="BB113" s="25"/>
      <c r="BC113" s="25"/>
      <c r="BD113" s="25"/>
      <c r="BE113" s="25"/>
      <c r="BF113" s="25"/>
      <c r="BG113" s="21">
        <f t="shared" si="232"/>
        <v>0</v>
      </c>
      <c r="BH113" s="25"/>
      <c r="BI113" s="25"/>
      <c r="BJ113" s="25"/>
      <c r="BK113" s="25"/>
      <c r="BL113" s="25"/>
      <c r="BM113" s="21">
        <f t="shared" si="407"/>
        <v>0</v>
      </c>
      <c r="BN113" s="25"/>
      <c r="BO113" s="25"/>
      <c r="BP113" s="25"/>
      <c r="BQ113" s="25"/>
      <c r="BR113" s="25"/>
      <c r="BS113" s="21">
        <f t="shared" si="306"/>
        <v>0</v>
      </c>
      <c r="BT113" s="25"/>
      <c r="BU113" s="25"/>
      <c r="BV113" s="25"/>
      <c r="BW113" s="25"/>
      <c r="BX113" s="25"/>
      <c r="BY113" s="21">
        <f t="shared" si="408"/>
        <v>0</v>
      </c>
      <c r="BZ113" s="21">
        <f t="shared" si="236"/>
        <v>0</v>
      </c>
      <c r="CA113" s="20"/>
      <c r="CB113" s="25"/>
      <c r="CC113" s="25"/>
      <c r="CD113" s="25"/>
      <c r="CE113" s="25"/>
      <c r="CF113" s="25"/>
      <c r="CG113" s="25">
        <v>5</v>
      </c>
      <c r="CH113" s="21">
        <f t="shared" si="402"/>
        <v>5</v>
      </c>
      <c r="CI113" s="25"/>
      <c r="CJ113" s="25"/>
      <c r="CK113" s="25"/>
      <c r="CL113" s="25"/>
      <c r="CM113" s="25"/>
      <c r="CN113" s="25"/>
      <c r="CO113" s="21">
        <f t="shared" si="403"/>
        <v>0</v>
      </c>
      <c r="CP113" s="25"/>
      <c r="CQ113" s="25"/>
      <c r="CR113" s="25"/>
      <c r="CS113" s="25"/>
      <c r="CT113" s="25"/>
      <c r="CU113" s="21">
        <f>SUM(CP113:CT113)</f>
        <v>0</v>
      </c>
      <c r="CV113" s="25"/>
      <c r="CW113" s="25"/>
      <c r="CX113" s="25"/>
      <c r="CY113" s="25"/>
      <c r="CZ113" s="25"/>
      <c r="DA113" s="21">
        <f t="shared" si="240"/>
        <v>0</v>
      </c>
      <c r="DB113" s="25"/>
      <c r="DC113" s="25"/>
      <c r="DD113" s="25"/>
      <c r="DE113" s="21">
        <f t="shared" si="241"/>
        <v>0</v>
      </c>
      <c r="DF113" s="25"/>
      <c r="DG113" s="25"/>
      <c r="DH113" s="25"/>
      <c r="DI113" s="25"/>
      <c r="DJ113" s="25"/>
      <c r="DK113" s="21">
        <f>SUM(DF113:DJ113)</f>
        <v>0</v>
      </c>
      <c r="DL113" s="21">
        <f t="shared" si="242"/>
        <v>5</v>
      </c>
      <c r="DM113" s="20"/>
      <c r="DN113" s="25"/>
      <c r="DO113" s="25"/>
      <c r="DP113" s="25"/>
      <c r="DQ113" s="21">
        <f t="shared" si="243"/>
        <v>0</v>
      </c>
      <c r="DR113" s="25"/>
      <c r="DS113" s="25"/>
      <c r="DT113" s="25"/>
      <c r="DU113" s="25"/>
      <c r="DV113" s="25"/>
      <c r="DW113" s="21">
        <f t="shared" si="244"/>
        <v>0</v>
      </c>
      <c r="DX113" s="25"/>
      <c r="DY113" s="25"/>
      <c r="DZ113" s="25"/>
      <c r="EA113" s="25"/>
      <c r="EB113" s="25"/>
      <c r="EC113" s="21">
        <f>SUM(DX113:EB113)</f>
        <v>0</v>
      </c>
      <c r="ED113" s="21">
        <f t="shared" si="245"/>
        <v>0</v>
      </c>
      <c r="EF113" s="25"/>
      <c r="EG113" s="25"/>
      <c r="EH113" s="25"/>
      <c r="EI113" s="25"/>
      <c r="EJ113" s="25"/>
      <c r="EK113" s="25"/>
      <c r="EL113" s="25"/>
      <c r="EM113" s="21">
        <f t="shared" si="246"/>
        <v>0</v>
      </c>
      <c r="EN113" s="21">
        <f t="shared" si="247"/>
        <v>0</v>
      </c>
    </row>
    <row r="114" spans="1:144" x14ac:dyDescent="0.25">
      <c r="A114" s="26"/>
      <c r="B114" s="8" t="s">
        <v>110</v>
      </c>
      <c r="C114" s="61" t="s">
        <v>183</v>
      </c>
      <c r="D114" s="25"/>
      <c r="E114" s="25"/>
      <c r="F114" s="25"/>
      <c r="G114" s="25"/>
      <c r="H114" s="25"/>
      <c r="I114" s="25"/>
      <c r="J114" s="25"/>
      <c r="K114" s="25"/>
      <c r="L114" s="25"/>
      <c r="M114" s="25"/>
      <c r="N114" s="25"/>
      <c r="O114" s="21">
        <f t="shared" ref="O114" si="422">SUM(D114:N114)</f>
        <v>0</v>
      </c>
      <c r="P114" s="25"/>
      <c r="Q114" s="25"/>
      <c r="R114" s="25"/>
      <c r="S114" s="21">
        <f t="shared" ref="S114" si="423">SUM(P114:R114)</f>
        <v>0</v>
      </c>
      <c r="T114" s="25"/>
      <c r="U114" s="25"/>
      <c r="V114" s="25"/>
      <c r="W114" s="25"/>
      <c r="X114" s="25"/>
      <c r="Y114" s="21">
        <f t="shared" ref="Y114" si="424">SUM(T114:X114)</f>
        <v>0</v>
      </c>
      <c r="Z114" s="21">
        <f t="shared" ref="Z114:Z116" si="425">SUM(O114,S114,Y114)</f>
        <v>0</v>
      </c>
      <c r="AA114" s="20"/>
      <c r="AB114" s="25"/>
      <c r="AC114" s="25"/>
      <c r="AD114" s="25"/>
      <c r="AE114" s="25"/>
      <c r="AF114" s="25"/>
      <c r="AG114" s="21">
        <f t="shared" ref="AG114" si="426">SUM(AB114:AF114)</f>
        <v>0</v>
      </c>
      <c r="AH114" s="25"/>
      <c r="AI114" s="25"/>
      <c r="AJ114" s="25"/>
      <c r="AK114" s="25"/>
      <c r="AL114" s="25"/>
      <c r="AM114" s="21">
        <f t="shared" ref="AM114" si="427">SUM(AH114:AL114)</f>
        <v>0</v>
      </c>
      <c r="AN114" s="25"/>
      <c r="AO114" s="25"/>
      <c r="AP114" s="25"/>
      <c r="AQ114" s="25"/>
      <c r="AR114" s="25"/>
      <c r="AS114" s="21">
        <f t="shared" ref="AS114" si="428">SUM(AN114:AR114)</f>
        <v>0</v>
      </c>
      <c r="AT114" s="25"/>
      <c r="AU114" s="25"/>
      <c r="AV114" s="25"/>
      <c r="AW114" s="25"/>
      <c r="AX114" s="25"/>
      <c r="AY114" s="21">
        <f t="shared" ref="AY114" si="429">SUM(AT114:AX114)</f>
        <v>0</v>
      </c>
      <c r="AZ114" s="21">
        <f t="shared" ref="AZ114:AZ116" si="430">SUM(AG114,AM114,AS114,AY114)</f>
        <v>0</v>
      </c>
      <c r="BA114" s="20"/>
      <c r="BB114" s="25"/>
      <c r="BC114" s="25"/>
      <c r="BD114" s="25">
        <v>0.9</v>
      </c>
      <c r="BE114" s="25">
        <v>0.11516899999999999</v>
      </c>
      <c r="BF114" s="25"/>
      <c r="BG114" s="21">
        <f t="shared" si="232"/>
        <v>1.015169</v>
      </c>
      <c r="BH114" s="25">
        <v>0.28600000000000003</v>
      </c>
      <c r="BI114" s="25">
        <v>0.28599999999999998</v>
      </c>
      <c r="BJ114" s="25">
        <v>0.28599999999999998</v>
      </c>
      <c r="BK114" s="25"/>
      <c r="BL114" s="25"/>
      <c r="BM114" s="21">
        <f t="shared" ref="BM114" si="431">SUM(BH114:BL114)</f>
        <v>0.8580000000000001</v>
      </c>
      <c r="BN114" s="25"/>
      <c r="BO114" s="25"/>
      <c r="BP114" s="25"/>
      <c r="BQ114" s="25"/>
      <c r="BR114" s="25"/>
      <c r="BS114" s="21">
        <f t="shared" si="306"/>
        <v>0</v>
      </c>
      <c r="BT114" s="25"/>
      <c r="BU114" s="25"/>
      <c r="BV114" s="25"/>
      <c r="BW114" s="25"/>
      <c r="BX114" s="25"/>
      <c r="BY114" s="21">
        <f t="shared" ref="BY114" si="432">SUM(BT114:BX114)</f>
        <v>0</v>
      </c>
      <c r="BZ114" s="21">
        <f t="shared" si="236"/>
        <v>1.8731690000000001</v>
      </c>
      <c r="CA114" s="20"/>
      <c r="CB114" s="25"/>
      <c r="CC114" s="25"/>
      <c r="CD114" s="25"/>
      <c r="CE114" s="25"/>
      <c r="CF114" s="25"/>
      <c r="CG114" s="25"/>
      <c r="CH114" s="21">
        <f t="shared" ref="CH114" si="433">SUM(CB114:CG114)</f>
        <v>0</v>
      </c>
      <c r="CI114" s="25"/>
      <c r="CJ114" s="25"/>
      <c r="CK114" s="25"/>
      <c r="CL114" s="25">
        <v>4.4999999999999998E-2</v>
      </c>
      <c r="CM114" s="25"/>
      <c r="CN114" s="25"/>
      <c r="CO114" s="21">
        <f t="shared" ref="CO114" si="434">SUM(CI114:CN114)</f>
        <v>4.4999999999999998E-2</v>
      </c>
      <c r="CP114" s="25"/>
      <c r="CQ114" s="25"/>
      <c r="CR114" s="25"/>
      <c r="CS114" s="25"/>
      <c r="CT114" s="25"/>
      <c r="CU114" s="21">
        <f t="shared" ref="CU114:CU119" si="435">SUM(CP114:CT114)</f>
        <v>0</v>
      </c>
      <c r="CV114" s="25"/>
      <c r="CW114" s="25"/>
      <c r="CX114" s="25"/>
      <c r="CY114" s="25"/>
      <c r="CZ114" s="25"/>
      <c r="DA114" s="21">
        <f t="shared" si="240"/>
        <v>0</v>
      </c>
      <c r="DB114" s="25"/>
      <c r="DC114" s="25"/>
      <c r="DD114" s="25"/>
      <c r="DE114" s="21">
        <f t="shared" si="241"/>
        <v>0</v>
      </c>
      <c r="DF114" s="25"/>
      <c r="DG114" s="25"/>
      <c r="DH114" s="25"/>
      <c r="DI114" s="25"/>
      <c r="DJ114" s="25"/>
      <c r="DK114" s="21">
        <f t="shared" ref="DK114:DK116" si="436">SUM(DF114:DJ114)</f>
        <v>0</v>
      </c>
      <c r="DL114" s="21">
        <f t="shared" si="242"/>
        <v>4.4999999999999998E-2</v>
      </c>
      <c r="DM114" s="20"/>
      <c r="DN114" s="25"/>
      <c r="DO114" s="25"/>
      <c r="DP114" s="25"/>
      <c r="DQ114" s="21">
        <f t="shared" si="243"/>
        <v>0</v>
      </c>
      <c r="DR114" s="25"/>
      <c r="DS114" s="25"/>
      <c r="DT114" s="25"/>
      <c r="DU114" s="25"/>
      <c r="DV114" s="25"/>
      <c r="DW114" s="21">
        <f t="shared" ref="DW114:DW146" si="437">SUM(DR114:DV114)</f>
        <v>0</v>
      </c>
      <c r="DX114" s="25"/>
      <c r="DY114" s="25"/>
      <c r="DZ114" s="25"/>
      <c r="EA114" s="25"/>
      <c r="EB114" s="25"/>
      <c r="EC114" s="21">
        <f t="shared" ref="EC114:EC119" si="438">SUM(DX114:EB114)</f>
        <v>0</v>
      </c>
      <c r="ED114" s="21">
        <f t="shared" ref="ED114:ED146" si="439">SUM(DQ114,EC114,DW114)</f>
        <v>0</v>
      </c>
      <c r="EF114" s="25"/>
      <c r="EG114" s="25"/>
      <c r="EH114" s="25"/>
      <c r="EI114" s="25"/>
      <c r="EJ114" s="25"/>
      <c r="EK114" s="25"/>
      <c r="EL114" s="25"/>
      <c r="EM114" s="21">
        <f t="shared" si="246"/>
        <v>0</v>
      </c>
      <c r="EN114" s="21">
        <f t="shared" si="247"/>
        <v>0</v>
      </c>
    </row>
    <row r="115" spans="1:144" x14ac:dyDescent="0.25">
      <c r="A115" s="85"/>
      <c r="B115" s="8" t="s">
        <v>244</v>
      </c>
      <c r="C115" s="61" t="s">
        <v>183</v>
      </c>
      <c r="D115" s="25"/>
      <c r="E115" s="25"/>
      <c r="F115" s="25"/>
      <c r="G115" s="25"/>
      <c r="H115" s="25"/>
      <c r="I115" s="25"/>
      <c r="J115" s="25"/>
      <c r="K115" s="25"/>
      <c r="L115" s="25"/>
      <c r="M115" s="25"/>
      <c r="N115" s="25"/>
      <c r="O115" s="21">
        <f>SUM(D115:N115)</f>
        <v>0</v>
      </c>
      <c r="P115" s="25"/>
      <c r="Q115" s="25"/>
      <c r="R115" s="25"/>
      <c r="S115" s="21">
        <f>SUM(P115:R115)</f>
        <v>0</v>
      </c>
      <c r="T115" s="25"/>
      <c r="U115" s="25"/>
      <c r="V115" s="25"/>
      <c r="W115" s="25"/>
      <c r="X115" s="25"/>
      <c r="Y115" s="21">
        <f>SUM(T115:X115)</f>
        <v>0</v>
      </c>
      <c r="Z115" s="21">
        <f t="shared" ref="Z115" si="440">SUM(O115,S115,Y115)</f>
        <v>0</v>
      </c>
      <c r="AA115" s="20"/>
      <c r="AB115" s="25"/>
      <c r="AC115" s="25"/>
      <c r="AD115" s="25"/>
      <c r="AE115" s="25"/>
      <c r="AF115" s="25"/>
      <c r="AG115" s="21">
        <f>SUM(AB115:AF115)</f>
        <v>0</v>
      </c>
      <c r="AH115" s="25"/>
      <c r="AI115" s="25"/>
      <c r="AJ115" s="25"/>
      <c r="AK115" s="25"/>
      <c r="AL115" s="25"/>
      <c r="AM115" s="21">
        <f>SUM(AH115:AL115)</f>
        <v>0</v>
      </c>
      <c r="AN115" s="25"/>
      <c r="AO115" s="25"/>
      <c r="AP115" s="25"/>
      <c r="AQ115" s="25"/>
      <c r="AR115" s="25"/>
      <c r="AS115" s="21">
        <f>SUM(AN115:AR115)</f>
        <v>0</v>
      </c>
      <c r="AT115" s="25"/>
      <c r="AU115" s="25"/>
      <c r="AV115" s="25"/>
      <c r="AW115" s="25"/>
      <c r="AX115" s="25"/>
      <c r="AY115" s="21">
        <f>SUM(AT115:AX115)</f>
        <v>0</v>
      </c>
      <c r="AZ115" s="21">
        <f t="shared" ref="AZ115" si="441">SUM(AG115,AM115,AS115,AY115)</f>
        <v>0</v>
      </c>
      <c r="BA115" s="20"/>
      <c r="BB115" s="25"/>
      <c r="BC115" s="25"/>
      <c r="BD115" s="25"/>
      <c r="BE115" s="25"/>
      <c r="BF115" s="25"/>
      <c r="BG115" s="21">
        <f t="shared" si="232"/>
        <v>0</v>
      </c>
      <c r="BH115" s="25"/>
      <c r="BI115" s="25"/>
      <c r="BJ115" s="25"/>
      <c r="BK115" s="25"/>
      <c r="BL115" s="25"/>
      <c r="BM115" s="21">
        <f>SUM(BH115:BL115)</f>
        <v>0</v>
      </c>
      <c r="BN115" s="25"/>
      <c r="BO115" s="25"/>
      <c r="BP115" s="25"/>
      <c r="BQ115" s="25"/>
      <c r="BR115" s="25"/>
      <c r="BS115" s="21">
        <f>SUM(BN115:BR115)</f>
        <v>0</v>
      </c>
      <c r="BT115" s="25"/>
      <c r="BU115" s="25"/>
      <c r="BV115" s="25"/>
      <c r="BW115" s="25"/>
      <c r="BX115" s="25"/>
      <c r="BY115" s="21">
        <f>SUM(BT115:BX115)</f>
        <v>0</v>
      </c>
      <c r="BZ115" s="21">
        <f t="shared" si="236"/>
        <v>0</v>
      </c>
      <c r="CA115" s="20"/>
      <c r="CB115" s="25"/>
      <c r="CC115" s="25"/>
      <c r="CD115" s="25"/>
      <c r="CE115" s="25"/>
      <c r="CF115" s="25"/>
      <c r="CG115" s="25"/>
      <c r="CH115" s="21">
        <f>SUM(CB115:CG115)</f>
        <v>0</v>
      </c>
      <c r="CI115" s="25"/>
      <c r="CJ115" s="25"/>
      <c r="CK115" s="25"/>
      <c r="CL115" s="25"/>
      <c r="CM115" s="25"/>
      <c r="CN115" s="25">
        <v>3</v>
      </c>
      <c r="CO115" s="21">
        <f>SUM(CI115:CN115)</f>
        <v>3</v>
      </c>
      <c r="CP115" s="25"/>
      <c r="CQ115" s="25"/>
      <c r="CR115" s="25"/>
      <c r="CS115" s="25"/>
      <c r="CT115" s="25"/>
      <c r="CU115" s="21">
        <f t="shared" si="435"/>
        <v>0</v>
      </c>
      <c r="CV115" s="25"/>
      <c r="CW115" s="25"/>
      <c r="CX115" s="25"/>
      <c r="CY115" s="25"/>
      <c r="CZ115" s="25"/>
      <c r="DA115" s="21">
        <f t="shared" si="240"/>
        <v>0</v>
      </c>
      <c r="DB115" s="25"/>
      <c r="DC115" s="25"/>
      <c r="DD115" s="25"/>
      <c r="DE115" s="21">
        <f t="shared" ref="DE115" si="442">SUM(DB115:DD115)</f>
        <v>0</v>
      </c>
      <c r="DF115" s="25"/>
      <c r="DG115" s="25"/>
      <c r="DH115" s="25"/>
      <c r="DI115" s="25"/>
      <c r="DJ115" s="25"/>
      <c r="DK115" s="21">
        <f t="shared" ref="DK115" si="443">SUM(DF115:DJ115)</f>
        <v>0</v>
      </c>
      <c r="DL115" s="21">
        <f t="shared" si="242"/>
        <v>3</v>
      </c>
      <c r="DM115" s="20"/>
      <c r="DN115" s="25"/>
      <c r="DO115" s="25"/>
      <c r="DP115" s="25"/>
      <c r="DQ115" s="21">
        <f t="shared" si="243"/>
        <v>0</v>
      </c>
      <c r="DR115" s="25"/>
      <c r="DS115" s="25"/>
      <c r="DT115" s="25"/>
      <c r="DU115" s="25"/>
      <c r="DV115" s="25"/>
      <c r="DW115" s="21">
        <f t="shared" si="437"/>
        <v>0</v>
      </c>
      <c r="DX115" s="25"/>
      <c r="DY115" s="25"/>
      <c r="DZ115" s="25"/>
      <c r="EA115" s="25"/>
      <c r="EB115" s="25"/>
      <c r="EC115" s="21">
        <f t="shared" si="438"/>
        <v>0</v>
      </c>
      <c r="ED115" s="21">
        <f t="shared" si="439"/>
        <v>0</v>
      </c>
      <c r="EF115" s="25"/>
      <c r="EG115" s="25"/>
      <c r="EH115" s="25"/>
      <c r="EI115" s="25"/>
      <c r="EJ115" s="25"/>
      <c r="EK115" s="25"/>
      <c r="EL115" s="25"/>
      <c r="EM115" s="21">
        <f t="shared" si="246"/>
        <v>0</v>
      </c>
      <c r="EN115" s="21">
        <f t="shared" si="247"/>
        <v>0</v>
      </c>
    </row>
    <row r="116" spans="1:144" x14ac:dyDescent="0.25">
      <c r="A116" s="85"/>
      <c r="B116" s="8" t="s">
        <v>111</v>
      </c>
      <c r="C116" s="61" t="s">
        <v>182</v>
      </c>
      <c r="D116" s="25"/>
      <c r="E116" s="25"/>
      <c r="F116" s="25"/>
      <c r="G116" s="25"/>
      <c r="H116" s="25"/>
      <c r="I116" s="25"/>
      <c r="J116" s="25"/>
      <c r="K116" s="25"/>
      <c r="L116" s="25"/>
      <c r="M116" s="25"/>
      <c r="N116" s="25"/>
      <c r="O116" s="21">
        <f>SUM(D116:N116)</f>
        <v>0</v>
      </c>
      <c r="P116" s="25"/>
      <c r="Q116" s="25"/>
      <c r="R116" s="25"/>
      <c r="S116" s="21">
        <f>SUM(P116:R116)</f>
        <v>0</v>
      </c>
      <c r="T116" s="25"/>
      <c r="U116" s="25"/>
      <c r="V116" s="25"/>
      <c r="W116" s="25"/>
      <c r="X116" s="25"/>
      <c r="Y116" s="21">
        <f>SUM(T116:X116)</f>
        <v>0</v>
      </c>
      <c r="Z116" s="21">
        <f t="shared" si="425"/>
        <v>0</v>
      </c>
      <c r="AA116" s="20"/>
      <c r="AB116" s="25"/>
      <c r="AC116" s="25"/>
      <c r="AD116" s="25"/>
      <c r="AE116" s="25"/>
      <c r="AF116" s="25"/>
      <c r="AG116" s="21">
        <f>SUM(AB116:AF116)</f>
        <v>0</v>
      </c>
      <c r="AH116" s="25"/>
      <c r="AI116" s="25"/>
      <c r="AJ116" s="25"/>
      <c r="AK116" s="25"/>
      <c r="AL116" s="25"/>
      <c r="AM116" s="21">
        <f>SUM(AH116:AL116)</f>
        <v>0</v>
      </c>
      <c r="AN116" s="25"/>
      <c r="AO116" s="25"/>
      <c r="AP116" s="25"/>
      <c r="AQ116" s="25"/>
      <c r="AR116" s="25"/>
      <c r="AS116" s="21">
        <f>SUM(AN116:AR116)</f>
        <v>0</v>
      </c>
      <c r="AT116" s="25"/>
      <c r="AU116" s="25"/>
      <c r="AV116" s="25"/>
      <c r="AW116" s="25"/>
      <c r="AX116" s="25"/>
      <c r="AY116" s="21">
        <f>SUM(AT116:AX116)</f>
        <v>0</v>
      </c>
      <c r="AZ116" s="21">
        <f t="shared" si="430"/>
        <v>0</v>
      </c>
      <c r="BA116" s="20"/>
      <c r="BB116" s="25"/>
      <c r="BC116" s="25"/>
      <c r="BD116" s="25"/>
      <c r="BE116" s="25"/>
      <c r="BF116" s="25"/>
      <c r="BG116" s="21">
        <f t="shared" ref="BG116" si="444">SUM(BB116:BF116)</f>
        <v>0</v>
      </c>
      <c r="BH116" s="25"/>
      <c r="BI116" s="25"/>
      <c r="BJ116" s="25"/>
      <c r="BK116" s="25"/>
      <c r="BL116" s="25"/>
      <c r="BM116" s="21">
        <f>SUM(BH116:BL116)</f>
        <v>0</v>
      </c>
      <c r="BN116" s="25"/>
      <c r="BO116" s="25"/>
      <c r="BP116" s="25"/>
      <c r="BQ116" s="25"/>
      <c r="BR116" s="25"/>
      <c r="BS116" s="21">
        <f>SUM(BN116:BR116)</f>
        <v>0</v>
      </c>
      <c r="BT116" s="25"/>
      <c r="BU116" s="25"/>
      <c r="BV116" s="25"/>
      <c r="BW116" s="25"/>
      <c r="BX116" s="25"/>
      <c r="BY116" s="21">
        <f>SUM(BT116:BX116)</f>
        <v>0</v>
      </c>
      <c r="BZ116" s="21">
        <f t="shared" ref="BZ116" si="445">SUM(BG116,BM116,BS116,BY116)</f>
        <v>0</v>
      </c>
      <c r="CA116" s="20"/>
      <c r="CB116" s="25"/>
      <c r="CC116" s="25"/>
      <c r="CD116" s="25"/>
      <c r="CE116" s="25"/>
      <c r="CF116" s="25"/>
      <c r="CG116" s="25"/>
      <c r="CH116" s="21">
        <f>SUM(CB116:CG116)</f>
        <v>0</v>
      </c>
      <c r="CI116" s="25"/>
      <c r="CJ116" s="25"/>
      <c r="CK116" s="25"/>
      <c r="CL116" s="25"/>
      <c r="CM116" s="25"/>
      <c r="CN116" s="25"/>
      <c r="CO116" s="21">
        <f>SUM(CI116:CN116)</f>
        <v>0</v>
      </c>
      <c r="CP116" s="25"/>
      <c r="CQ116" s="25"/>
      <c r="CR116" s="25"/>
      <c r="CS116" s="25"/>
      <c r="CT116" s="25"/>
      <c r="CU116" s="21">
        <f t="shared" ref="CU116" si="446">SUM(CP116:CT116)</f>
        <v>0</v>
      </c>
      <c r="CV116" s="25">
        <v>0.3</v>
      </c>
      <c r="CW116" s="25"/>
      <c r="CX116" s="25"/>
      <c r="CY116" s="25"/>
      <c r="CZ116" s="25"/>
      <c r="DA116" s="21">
        <f t="shared" si="240"/>
        <v>0.3</v>
      </c>
      <c r="DB116" s="25"/>
      <c r="DC116" s="25"/>
      <c r="DD116" s="25"/>
      <c r="DE116" s="21">
        <f t="shared" si="241"/>
        <v>0</v>
      </c>
      <c r="DF116" s="25"/>
      <c r="DG116" s="25"/>
      <c r="DH116" s="25"/>
      <c r="DI116" s="25"/>
      <c r="DJ116" s="25"/>
      <c r="DK116" s="21">
        <f t="shared" si="436"/>
        <v>0</v>
      </c>
      <c r="DL116" s="21">
        <f t="shared" si="242"/>
        <v>0.3</v>
      </c>
      <c r="DM116" s="20"/>
      <c r="DN116" s="25"/>
      <c r="DO116" s="25"/>
      <c r="DP116" s="25"/>
      <c r="DQ116" s="21">
        <f t="shared" si="243"/>
        <v>0</v>
      </c>
      <c r="DR116" s="25"/>
      <c r="DS116" s="25"/>
      <c r="DT116" s="25"/>
      <c r="DU116" s="25"/>
      <c r="DV116" s="25"/>
      <c r="DW116" s="21">
        <f t="shared" si="437"/>
        <v>0</v>
      </c>
      <c r="DX116" s="25"/>
      <c r="DY116" s="25"/>
      <c r="DZ116" s="25"/>
      <c r="EA116" s="25"/>
      <c r="EB116" s="25"/>
      <c r="EC116" s="21">
        <f t="shared" ref="EC116" si="447">SUM(DX116:EB116)</f>
        <v>0</v>
      </c>
      <c r="ED116" s="21">
        <f t="shared" si="439"/>
        <v>0</v>
      </c>
      <c r="EF116" s="25"/>
      <c r="EG116" s="25"/>
      <c r="EH116" s="25"/>
      <c r="EI116" s="25"/>
      <c r="EJ116" s="25"/>
      <c r="EK116" s="25"/>
      <c r="EL116" s="25"/>
      <c r="EM116" s="21">
        <f t="shared" si="246"/>
        <v>0</v>
      </c>
      <c r="EN116" s="21">
        <f t="shared" si="247"/>
        <v>0</v>
      </c>
    </row>
    <row r="117" spans="1:144" x14ac:dyDescent="0.25">
      <c r="A117" s="85"/>
      <c r="B117" s="8" t="s">
        <v>112</v>
      </c>
      <c r="C117" s="61" t="s">
        <v>183</v>
      </c>
      <c r="D117" s="25"/>
      <c r="E117" s="25"/>
      <c r="F117" s="25"/>
      <c r="G117" s="25"/>
      <c r="H117" s="25"/>
      <c r="I117" s="25"/>
      <c r="J117" s="25"/>
      <c r="K117" s="25"/>
      <c r="L117" s="25"/>
      <c r="M117" s="25"/>
      <c r="N117" s="25"/>
      <c r="O117" s="21">
        <f>SUM(D117:N117)</f>
        <v>0</v>
      </c>
      <c r="P117" s="25"/>
      <c r="Q117" s="25"/>
      <c r="R117" s="25"/>
      <c r="S117" s="21">
        <f>SUM(P117:R117)</f>
        <v>0</v>
      </c>
      <c r="T117" s="25"/>
      <c r="U117" s="25"/>
      <c r="V117" s="25"/>
      <c r="W117" s="25"/>
      <c r="X117" s="25"/>
      <c r="Y117" s="21">
        <f>SUM(T117:X117)</f>
        <v>0</v>
      </c>
      <c r="Z117" s="21">
        <f t="shared" si="268"/>
        <v>0</v>
      </c>
      <c r="AA117" s="20"/>
      <c r="AB117" s="25"/>
      <c r="AC117" s="25"/>
      <c r="AD117" s="25"/>
      <c r="AE117" s="25"/>
      <c r="AF117" s="25"/>
      <c r="AG117" s="21">
        <f>SUM(AB117:AF117)</f>
        <v>0</v>
      </c>
      <c r="AH117" s="25"/>
      <c r="AI117" s="25"/>
      <c r="AJ117" s="25"/>
      <c r="AK117" s="25"/>
      <c r="AL117" s="25"/>
      <c r="AM117" s="21">
        <f>SUM(AH117:AL117)</f>
        <v>0</v>
      </c>
      <c r="AN117" s="25"/>
      <c r="AO117" s="25"/>
      <c r="AP117" s="25"/>
      <c r="AQ117" s="25"/>
      <c r="AR117" s="25"/>
      <c r="AS117" s="21">
        <f>SUM(AN117:AR117)</f>
        <v>0</v>
      </c>
      <c r="AT117" s="25"/>
      <c r="AU117" s="25"/>
      <c r="AV117" s="25"/>
      <c r="AW117" s="25"/>
      <c r="AX117" s="25"/>
      <c r="AY117" s="21">
        <f>SUM(AT117:AX117)</f>
        <v>0</v>
      </c>
      <c r="AZ117" s="21">
        <f t="shared" si="388"/>
        <v>0</v>
      </c>
      <c r="BA117" s="20"/>
      <c r="BB117" s="25"/>
      <c r="BC117" s="25"/>
      <c r="BD117" s="25"/>
      <c r="BE117" s="25"/>
      <c r="BF117" s="25"/>
      <c r="BG117" s="21">
        <f t="shared" si="232"/>
        <v>0</v>
      </c>
      <c r="BH117" s="25"/>
      <c r="BI117" s="25"/>
      <c r="BJ117" s="25"/>
      <c r="BK117" s="25"/>
      <c r="BL117" s="25"/>
      <c r="BM117" s="21">
        <f>SUM(BH117:BL117)</f>
        <v>0</v>
      </c>
      <c r="BN117" s="25"/>
      <c r="BO117" s="25"/>
      <c r="BP117" s="25"/>
      <c r="BQ117" s="25"/>
      <c r="BR117" s="25"/>
      <c r="BS117" s="21">
        <f>SUM(BN117:BR117)</f>
        <v>0</v>
      </c>
      <c r="BT117" s="25"/>
      <c r="BU117" s="25"/>
      <c r="BV117" s="25"/>
      <c r="BW117" s="25"/>
      <c r="BX117" s="25"/>
      <c r="BY117" s="21">
        <f>SUM(BT117:BX117)</f>
        <v>0</v>
      </c>
      <c r="BZ117" s="21">
        <f t="shared" si="236"/>
        <v>0</v>
      </c>
      <c r="CA117" s="20"/>
      <c r="CB117" s="25"/>
      <c r="CC117" s="25"/>
      <c r="CD117" s="25"/>
      <c r="CE117" s="25"/>
      <c r="CF117" s="25"/>
      <c r="CG117" s="25"/>
      <c r="CH117" s="21">
        <f>SUM(CB117:CG117)</f>
        <v>0</v>
      </c>
      <c r="CI117" s="25"/>
      <c r="CJ117" s="25"/>
      <c r="CK117" s="25"/>
      <c r="CL117" s="25"/>
      <c r="CM117" s="25"/>
      <c r="CN117" s="25"/>
      <c r="CO117" s="21">
        <f>SUM(CI117:CN117)</f>
        <v>0</v>
      </c>
      <c r="CP117" s="25"/>
      <c r="CQ117" s="25"/>
      <c r="CR117" s="25"/>
      <c r="CS117" s="25"/>
      <c r="CT117" s="25"/>
      <c r="CU117" s="21">
        <f t="shared" si="435"/>
        <v>0</v>
      </c>
      <c r="CV117" s="25">
        <v>5.3333333300000003</v>
      </c>
      <c r="CW117" s="25"/>
      <c r="CX117" s="25"/>
      <c r="CY117" s="25"/>
      <c r="CZ117" s="25"/>
      <c r="DA117" s="21">
        <f t="shared" ref="DA117:DA150" si="448">SUM(CV117:CZ117)</f>
        <v>5.3333333300000003</v>
      </c>
      <c r="DB117" s="25"/>
      <c r="DC117" s="25"/>
      <c r="DD117" s="25"/>
      <c r="DE117" s="21">
        <f t="shared" si="241"/>
        <v>0</v>
      </c>
      <c r="DF117" s="25"/>
      <c r="DG117" s="25"/>
      <c r="DH117" s="25"/>
      <c r="DI117" s="25"/>
      <c r="DJ117" s="25"/>
      <c r="DK117" s="21">
        <f t="shared" si="391"/>
        <v>0</v>
      </c>
      <c r="DL117" s="21">
        <f t="shared" ref="DL117:DL150" si="449">SUM(CH117,CO117,DA117,DE117,DK117,CU117)</f>
        <v>5.3333333300000003</v>
      </c>
      <c r="DM117" s="20"/>
      <c r="DN117" s="25"/>
      <c r="DO117" s="25"/>
      <c r="DP117" s="25"/>
      <c r="DQ117" s="21">
        <f t="shared" si="243"/>
        <v>0</v>
      </c>
      <c r="DR117" s="25"/>
      <c r="DS117" s="25"/>
      <c r="DT117" s="25"/>
      <c r="DU117" s="25"/>
      <c r="DV117" s="25"/>
      <c r="DW117" s="21">
        <f t="shared" si="437"/>
        <v>0</v>
      </c>
      <c r="DX117" s="25"/>
      <c r="DY117" s="25"/>
      <c r="DZ117" s="25"/>
      <c r="EA117" s="25"/>
      <c r="EB117" s="25"/>
      <c r="EC117" s="21">
        <f t="shared" si="438"/>
        <v>0</v>
      </c>
      <c r="ED117" s="21">
        <f t="shared" si="439"/>
        <v>0</v>
      </c>
      <c r="EF117" s="25"/>
      <c r="EG117" s="25"/>
      <c r="EH117" s="25"/>
      <c r="EI117" s="25"/>
      <c r="EJ117" s="25"/>
      <c r="EK117" s="25"/>
      <c r="EL117" s="25"/>
      <c r="EM117" s="21">
        <f t="shared" si="246"/>
        <v>0</v>
      </c>
      <c r="EN117" s="21">
        <f t="shared" si="247"/>
        <v>0</v>
      </c>
    </row>
    <row r="118" spans="1:144" ht="15.75" customHeight="1" x14ac:dyDescent="0.25">
      <c r="A118" s="26"/>
      <c r="B118" s="149" t="s">
        <v>193</v>
      </c>
      <c r="C118" s="61" t="s">
        <v>182</v>
      </c>
      <c r="D118" s="25"/>
      <c r="E118" s="25"/>
      <c r="F118" s="25"/>
      <c r="G118" s="25"/>
      <c r="H118" s="25"/>
      <c r="I118" s="25"/>
      <c r="J118" s="25"/>
      <c r="K118" s="25"/>
      <c r="L118" s="25">
        <v>3.942627965468017</v>
      </c>
      <c r="M118" s="25">
        <v>4.231210556511761</v>
      </c>
      <c r="N118" s="25">
        <v>3.0145451804958925</v>
      </c>
      <c r="O118" s="19">
        <f t="shared" si="381"/>
        <v>11.18838370247567</v>
      </c>
      <c r="P118" s="25"/>
      <c r="Q118" s="25"/>
      <c r="R118" s="25"/>
      <c r="S118" s="19">
        <f t="shared" si="382"/>
        <v>0</v>
      </c>
      <c r="T118" s="25"/>
      <c r="U118" s="25"/>
      <c r="V118" s="25"/>
      <c r="W118" s="25"/>
      <c r="X118" s="25"/>
      <c r="Y118" s="19">
        <f t="shared" si="383"/>
        <v>0</v>
      </c>
      <c r="Z118" s="19">
        <f t="shared" si="268"/>
        <v>11.18838370247567</v>
      </c>
      <c r="AA118" s="20"/>
      <c r="AB118" s="25"/>
      <c r="AC118" s="25"/>
      <c r="AD118" s="25"/>
      <c r="AE118" s="25"/>
      <c r="AF118" s="25"/>
      <c r="AG118" s="19">
        <f t="shared" si="384"/>
        <v>0</v>
      </c>
      <c r="AH118" s="25">
        <v>2.2781574999999998</v>
      </c>
      <c r="AI118" s="25">
        <v>2.3184168000000001</v>
      </c>
      <c r="AJ118" s="25">
        <v>1.4168395</v>
      </c>
      <c r="AK118" s="25">
        <v>1.3352647800000002</v>
      </c>
      <c r="AL118" s="25">
        <v>1.11392582</v>
      </c>
      <c r="AM118" s="19">
        <f t="shared" si="385"/>
        <v>8.4626044</v>
      </c>
      <c r="AN118" s="25"/>
      <c r="AO118" s="25"/>
      <c r="AP118" s="25"/>
      <c r="AQ118" s="25"/>
      <c r="AR118" s="25"/>
      <c r="AS118" s="19">
        <f t="shared" si="386"/>
        <v>0</v>
      </c>
      <c r="AT118" s="25"/>
      <c r="AU118" s="25"/>
      <c r="AV118" s="25"/>
      <c r="AW118" s="25"/>
      <c r="AX118" s="25"/>
      <c r="AY118" s="19">
        <f t="shared" si="387"/>
        <v>0</v>
      </c>
      <c r="AZ118" s="19">
        <f t="shared" si="388"/>
        <v>8.4626044</v>
      </c>
      <c r="BA118" s="20"/>
      <c r="BB118" s="25"/>
      <c r="BC118" s="25"/>
      <c r="BD118" s="25"/>
      <c r="BE118" s="25"/>
      <c r="BF118" s="25"/>
      <c r="BG118" s="19">
        <f t="shared" si="232"/>
        <v>0</v>
      </c>
      <c r="BH118" s="25">
        <v>2.0708648300000001</v>
      </c>
      <c r="BI118" s="25">
        <v>1.27434</v>
      </c>
      <c r="BJ118" s="25">
        <v>4.0177829999999997</v>
      </c>
      <c r="BK118" s="25">
        <v>4.0061681700000005</v>
      </c>
      <c r="BL118" s="25">
        <v>3.0927112799999996</v>
      </c>
      <c r="BM118" s="19">
        <f t="shared" si="274"/>
        <v>14.46186728</v>
      </c>
      <c r="BN118" s="25"/>
      <c r="BO118" s="25"/>
      <c r="BP118" s="25"/>
      <c r="BQ118" s="25"/>
      <c r="BR118" s="25"/>
      <c r="BS118" s="19">
        <f t="shared" ref="BS118" si="450">SUM(BN118:BR118)</f>
        <v>0</v>
      </c>
      <c r="BT118" s="25"/>
      <c r="BU118" s="25"/>
      <c r="BV118" s="25"/>
      <c r="BW118" s="25"/>
      <c r="BX118" s="25"/>
      <c r="BY118" s="19">
        <f t="shared" si="276"/>
        <v>0</v>
      </c>
      <c r="BZ118" s="19">
        <f t="shared" si="236"/>
        <v>14.46186728</v>
      </c>
      <c r="CA118" s="20"/>
      <c r="CB118" s="25"/>
      <c r="CC118" s="25"/>
      <c r="CD118" s="25"/>
      <c r="CE118" s="25"/>
      <c r="CF118" s="25"/>
      <c r="CG118" s="25"/>
      <c r="CH118" s="19">
        <f t="shared" si="389"/>
        <v>0</v>
      </c>
      <c r="CI118" s="25">
        <v>3.2842312600000003</v>
      </c>
      <c r="CJ118" s="25">
        <v>3.0538701799999997</v>
      </c>
      <c r="CK118" s="25">
        <v>4.1385173400000008</v>
      </c>
      <c r="CL118" s="25">
        <v>1</v>
      </c>
      <c r="CM118" s="25"/>
      <c r="CN118" s="25"/>
      <c r="CO118" s="19">
        <f t="shared" si="390"/>
        <v>11.476618780000001</v>
      </c>
      <c r="CP118" s="25"/>
      <c r="CQ118" s="25"/>
      <c r="CR118" s="25"/>
      <c r="CS118" s="25"/>
      <c r="CT118" s="25"/>
      <c r="CU118" s="19">
        <f t="shared" si="435"/>
        <v>0</v>
      </c>
      <c r="CV118" s="25"/>
      <c r="CW118" s="25"/>
      <c r="CX118" s="25"/>
      <c r="CY118" s="25"/>
      <c r="CZ118" s="25"/>
      <c r="DA118" s="19">
        <f t="shared" si="448"/>
        <v>0</v>
      </c>
      <c r="DB118" s="25"/>
      <c r="DC118" s="25"/>
      <c r="DD118" s="25"/>
      <c r="DE118" s="19">
        <f t="shared" si="241"/>
        <v>0</v>
      </c>
      <c r="DF118" s="25"/>
      <c r="DG118" s="25"/>
      <c r="DH118" s="25"/>
      <c r="DI118" s="25"/>
      <c r="DJ118" s="25"/>
      <c r="DK118" s="19">
        <f t="shared" ref="DK118:DK119" si="451">SUM(DF118:DJ118)</f>
        <v>0</v>
      </c>
      <c r="DL118" s="19">
        <f t="shared" si="449"/>
        <v>11.476618780000001</v>
      </c>
      <c r="DM118" s="20"/>
      <c r="DN118" s="25"/>
      <c r="DO118" s="25"/>
      <c r="DP118" s="25"/>
      <c r="DQ118" s="21">
        <f t="shared" si="243"/>
        <v>0</v>
      </c>
      <c r="DR118" s="25"/>
      <c r="DS118" s="25"/>
      <c r="DT118" s="25"/>
      <c r="DU118" s="25"/>
      <c r="DV118" s="25"/>
      <c r="DW118" s="19">
        <f t="shared" si="437"/>
        <v>0</v>
      </c>
      <c r="DX118" s="25"/>
      <c r="DY118" s="25"/>
      <c r="DZ118" s="25"/>
      <c r="EA118" s="25"/>
      <c r="EB118" s="25"/>
      <c r="EC118" s="19">
        <f t="shared" si="438"/>
        <v>0</v>
      </c>
      <c r="ED118" s="21">
        <f t="shared" si="439"/>
        <v>0</v>
      </c>
      <c r="EF118" s="25"/>
      <c r="EG118" s="25"/>
      <c r="EH118" s="25"/>
      <c r="EI118" s="25"/>
      <c r="EJ118" s="25"/>
      <c r="EK118" s="25"/>
      <c r="EL118" s="25"/>
      <c r="EM118" s="19">
        <f t="shared" si="246"/>
        <v>0</v>
      </c>
      <c r="EN118" s="21">
        <f t="shared" si="247"/>
        <v>0</v>
      </c>
    </row>
    <row r="119" spans="1:144" ht="15.75" customHeight="1" x14ac:dyDescent="0.25">
      <c r="A119" s="26"/>
      <c r="B119" s="150"/>
      <c r="C119" s="61" t="s">
        <v>183</v>
      </c>
      <c r="D119" s="25"/>
      <c r="E119" s="25"/>
      <c r="F119" s="25"/>
      <c r="G119" s="25"/>
      <c r="H119" s="25"/>
      <c r="I119" s="25"/>
      <c r="J119" s="25"/>
      <c r="K119" s="25"/>
      <c r="L119" s="25"/>
      <c r="M119" s="25"/>
      <c r="N119" s="25"/>
      <c r="O119" s="19">
        <f>SUM(D119:N119)</f>
        <v>0</v>
      </c>
      <c r="P119" s="25"/>
      <c r="Q119" s="25"/>
      <c r="R119" s="25"/>
      <c r="S119" s="19">
        <f>SUM(P119:R119)</f>
        <v>0</v>
      </c>
      <c r="T119" s="25"/>
      <c r="U119" s="25"/>
      <c r="V119" s="25"/>
      <c r="W119" s="25"/>
      <c r="X119" s="25"/>
      <c r="Y119" s="19">
        <f>SUM(T119:X119)</f>
        <v>0</v>
      </c>
      <c r="Z119" s="19">
        <f t="shared" si="268"/>
        <v>0</v>
      </c>
      <c r="AA119" s="20"/>
      <c r="AB119" s="25"/>
      <c r="AC119" s="25"/>
      <c r="AD119" s="25"/>
      <c r="AE119" s="25"/>
      <c r="AF119" s="25"/>
      <c r="AG119" s="19">
        <f>SUM(AB119:AF119)</f>
        <v>0</v>
      </c>
      <c r="AH119" s="25">
        <v>1.65E-4</v>
      </c>
      <c r="AI119" s="25"/>
      <c r="AJ119" s="25">
        <v>5.2902730000000002E-2</v>
      </c>
      <c r="AK119" s="25">
        <v>-5.2902730000000002E-2</v>
      </c>
      <c r="AL119" s="25">
        <v>0.11079790999999999</v>
      </c>
      <c r="AM119" s="19">
        <f>SUM(AH119:AL119)</f>
        <v>0.11096290999999998</v>
      </c>
      <c r="AN119" s="25"/>
      <c r="AO119" s="25"/>
      <c r="AP119" s="25"/>
      <c r="AQ119" s="25"/>
      <c r="AR119" s="25"/>
      <c r="AS119" s="19">
        <f>SUM(AN119:AR119)</f>
        <v>0</v>
      </c>
      <c r="AT119" s="25"/>
      <c r="AU119" s="25"/>
      <c r="AV119" s="25"/>
      <c r="AW119" s="25"/>
      <c r="AX119" s="25"/>
      <c r="AY119" s="19">
        <f>SUM(AT119:AX119)</f>
        <v>0</v>
      </c>
      <c r="AZ119" s="19">
        <f>SUM(AG119,AM119,AS119,AY119)</f>
        <v>0.11096290999999998</v>
      </c>
      <c r="BA119" s="20"/>
      <c r="BB119" s="25"/>
      <c r="BC119" s="25"/>
      <c r="BD119" s="25"/>
      <c r="BE119" s="25"/>
      <c r="BF119" s="25"/>
      <c r="BG119" s="19">
        <f t="shared" si="232"/>
        <v>0</v>
      </c>
      <c r="BH119" s="25">
        <v>0.20972014</v>
      </c>
      <c r="BI119" s="25">
        <v>1.4888127799999999</v>
      </c>
      <c r="BJ119" s="25"/>
      <c r="BK119" s="25"/>
      <c r="BL119" s="25"/>
      <c r="BM119" s="19">
        <f t="shared" si="274"/>
        <v>1.6985329199999999</v>
      </c>
      <c r="BN119" s="25"/>
      <c r="BO119" s="25"/>
      <c r="BP119" s="25"/>
      <c r="BQ119" s="25"/>
      <c r="BR119" s="25"/>
      <c r="BS119" s="19">
        <f>SUM(BN119:BR119)</f>
        <v>0</v>
      </c>
      <c r="BT119" s="25"/>
      <c r="BU119" s="25"/>
      <c r="BV119" s="25"/>
      <c r="BW119" s="25"/>
      <c r="BX119" s="25"/>
      <c r="BY119" s="19">
        <f t="shared" si="276"/>
        <v>0</v>
      </c>
      <c r="BZ119" s="19">
        <f t="shared" si="236"/>
        <v>1.6985329199999999</v>
      </c>
      <c r="CA119" s="20"/>
      <c r="CB119" s="25"/>
      <c r="CC119" s="25"/>
      <c r="CD119" s="25"/>
      <c r="CE119" s="25"/>
      <c r="CF119" s="25"/>
      <c r="CG119" s="25"/>
      <c r="CH119" s="19">
        <f>SUM(CB119:CG119)</f>
        <v>0</v>
      </c>
      <c r="CI119" s="25"/>
      <c r="CJ119" s="25"/>
      <c r="CK119" s="25"/>
      <c r="CL119" s="25"/>
      <c r="CM119" s="25"/>
      <c r="CN119" s="25"/>
      <c r="CO119" s="19">
        <f>SUM(CI119:CN119)</f>
        <v>0</v>
      </c>
      <c r="CP119" s="25"/>
      <c r="CQ119" s="25"/>
      <c r="CR119" s="25"/>
      <c r="CS119" s="25"/>
      <c r="CT119" s="25"/>
      <c r="CU119" s="19">
        <f t="shared" si="435"/>
        <v>0</v>
      </c>
      <c r="CV119" s="25"/>
      <c r="CW119" s="25"/>
      <c r="CX119" s="25"/>
      <c r="CY119" s="25"/>
      <c r="CZ119" s="25"/>
      <c r="DA119" s="19">
        <f t="shared" si="448"/>
        <v>0</v>
      </c>
      <c r="DB119" s="25"/>
      <c r="DC119" s="25"/>
      <c r="DD119" s="25"/>
      <c r="DE119" s="19">
        <f t="shared" si="241"/>
        <v>0</v>
      </c>
      <c r="DF119" s="25"/>
      <c r="DG119" s="25"/>
      <c r="DH119" s="25"/>
      <c r="DI119" s="25"/>
      <c r="DJ119" s="25"/>
      <c r="DK119" s="19">
        <f t="shared" si="451"/>
        <v>0</v>
      </c>
      <c r="DL119" s="19">
        <f t="shared" si="449"/>
        <v>0</v>
      </c>
      <c r="DM119" s="20"/>
      <c r="DN119" s="25"/>
      <c r="DO119" s="25"/>
      <c r="DP119" s="25"/>
      <c r="DQ119" s="21">
        <f t="shared" si="243"/>
        <v>0</v>
      </c>
      <c r="DR119" s="25"/>
      <c r="DS119" s="25"/>
      <c r="DT119" s="25"/>
      <c r="DU119" s="25"/>
      <c r="DV119" s="25"/>
      <c r="DW119" s="19">
        <f t="shared" si="437"/>
        <v>0</v>
      </c>
      <c r="DX119" s="25"/>
      <c r="DY119" s="25"/>
      <c r="DZ119" s="25"/>
      <c r="EA119" s="25"/>
      <c r="EB119" s="25"/>
      <c r="EC119" s="19">
        <f t="shared" si="438"/>
        <v>0</v>
      </c>
      <c r="ED119" s="21">
        <f t="shared" si="439"/>
        <v>0</v>
      </c>
      <c r="EF119" s="25"/>
      <c r="EG119" s="25"/>
      <c r="EH119" s="25"/>
      <c r="EI119" s="25"/>
      <c r="EJ119" s="25"/>
      <c r="EK119" s="25"/>
      <c r="EL119" s="25"/>
      <c r="EM119" s="19">
        <f t="shared" si="246"/>
        <v>0</v>
      </c>
      <c r="EN119" s="21">
        <f t="shared" si="247"/>
        <v>0</v>
      </c>
    </row>
    <row r="120" spans="1:144" ht="15.75" customHeight="1" x14ac:dyDescent="0.25">
      <c r="A120" s="85">
        <v>20</v>
      </c>
      <c r="B120" s="8" t="s">
        <v>114</v>
      </c>
      <c r="C120" s="61" t="s">
        <v>183</v>
      </c>
      <c r="D120" s="35"/>
      <c r="E120" s="35"/>
      <c r="F120" s="35"/>
      <c r="G120" s="35"/>
      <c r="H120" s="35"/>
      <c r="I120" s="35"/>
      <c r="J120" s="35"/>
      <c r="K120" s="35"/>
      <c r="L120" s="35"/>
      <c r="M120" s="35"/>
      <c r="N120" s="35"/>
      <c r="O120" s="19">
        <f>SUM(D120:N120)</f>
        <v>0</v>
      </c>
      <c r="P120" s="35"/>
      <c r="Q120" s="35"/>
      <c r="R120" s="35"/>
      <c r="S120" s="19">
        <f>SUM(P120:R120)</f>
        <v>0</v>
      </c>
      <c r="T120" s="35"/>
      <c r="U120" s="35"/>
      <c r="V120" s="35"/>
      <c r="W120" s="35"/>
      <c r="X120" s="35"/>
      <c r="Y120" s="19">
        <f>SUM(T120:X120)</f>
        <v>0</v>
      </c>
      <c r="Z120" s="19">
        <f t="shared" si="268"/>
        <v>0</v>
      </c>
      <c r="AA120" s="20"/>
      <c r="AB120" s="35"/>
      <c r="AC120" s="35"/>
      <c r="AD120" s="35"/>
      <c r="AE120" s="35"/>
      <c r="AF120" s="35"/>
      <c r="AG120" s="19">
        <f>SUM(AB120:AF120)</f>
        <v>0</v>
      </c>
      <c r="AH120" s="35"/>
      <c r="AI120" s="35"/>
      <c r="AJ120" s="35"/>
      <c r="AK120" s="35"/>
      <c r="AL120" s="35"/>
      <c r="AM120" s="19">
        <f>SUM(AH120:AL120)</f>
        <v>0</v>
      </c>
      <c r="AN120" s="35"/>
      <c r="AO120" s="35"/>
      <c r="AP120" s="35"/>
      <c r="AQ120" s="35"/>
      <c r="AR120" s="35"/>
      <c r="AS120" s="19">
        <f>SUM(AN120:AR120)</f>
        <v>0</v>
      </c>
      <c r="AT120" s="35"/>
      <c r="AU120" s="35"/>
      <c r="AV120" s="35"/>
      <c r="AW120" s="35"/>
      <c r="AX120" s="35"/>
      <c r="AY120" s="19">
        <f>SUM(AT120:AX120)</f>
        <v>0</v>
      </c>
      <c r="AZ120" s="19">
        <f>SUM(AG120,AM120,AS120,AY120)</f>
        <v>0</v>
      </c>
      <c r="BA120" s="20"/>
      <c r="BB120" s="35"/>
      <c r="BC120" s="35"/>
      <c r="BD120" s="35"/>
      <c r="BE120" s="35"/>
      <c r="BF120" s="35"/>
      <c r="BG120" s="19">
        <f t="shared" si="232"/>
        <v>0</v>
      </c>
      <c r="BH120" s="35"/>
      <c r="BI120" s="35"/>
      <c r="BJ120" s="35"/>
      <c r="BK120" s="35"/>
      <c r="BL120" s="35">
        <v>1.777145</v>
      </c>
      <c r="BM120" s="21">
        <f t="shared" ref="BM120:BM126" si="452">SUM(BH120:BL120)</f>
        <v>1.777145</v>
      </c>
      <c r="BN120" s="35"/>
      <c r="BO120" s="35"/>
      <c r="BP120" s="35"/>
      <c r="BQ120" s="35"/>
      <c r="BR120" s="35"/>
      <c r="BS120" s="21">
        <f>SUM(BN120:BR120)</f>
        <v>0</v>
      </c>
      <c r="BT120" s="35"/>
      <c r="BU120" s="35"/>
      <c r="BV120" s="35"/>
      <c r="BW120" s="35"/>
      <c r="BX120" s="35"/>
      <c r="BY120" s="21">
        <f>SUM(BT120:BX120)</f>
        <v>0</v>
      </c>
      <c r="BZ120" s="21">
        <f t="shared" si="236"/>
        <v>1.777145</v>
      </c>
      <c r="CA120" s="20"/>
      <c r="CB120" s="35"/>
      <c r="CC120" s="35"/>
      <c r="CD120" s="35"/>
      <c r="CE120" s="35"/>
      <c r="CF120" s="35"/>
      <c r="CG120" s="35"/>
      <c r="CH120" s="19">
        <f>SUM(CB120:CG120)</f>
        <v>0</v>
      </c>
      <c r="CI120" s="35">
        <v>0.80228900000000003</v>
      </c>
      <c r="CJ120" s="35">
        <v>10.827158000000001</v>
      </c>
      <c r="CK120" s="35">
        <v>0.37851000000000001</v>
      </c>
      <c r="CL120" s="35"/>
      <c r="CM120" s="35"/>
      <c r="CN120" s="35"/>
      <c r="CO120" s="19">
        <f>SUM(CI120:CN120)</f>
        <v>12.007957000000001</v>
      </c>
      <c r="CP120" s="35"/>
      <c r="CQ120" s="35"/>
      <c r="CR120" s="35"/>
      <c r="CS120" s="35"/>
      <c r="CT120" s="35"/>
      <c r="CU120" s="21">
        <f>SUM(CP120:CT120)</f>
        <v>0</v>
      </c>
      <c r="CV120" s="35"/>
      <c r="CW120" s="35"/>
      <c r="CX120" s="35"/>
      <c r="CY120" s="35"/>
      <c r="CZ120" s="35"/>
      <c r="DA120" s="19">
        <f t="shared" si="448"/>
        <v>0</v>
      </c>
      <c r="DB120" s="35">
        <v>15.805266</v>
      </c>
      <c r="DC120" s="35"/>
      <c r="DD120" s="35"/>
      <c r="DE120" s="19">
        <f t="shared" si="241"/>
        <v>15.805266</v>
      </c>
      <c r="DF120" s="35"/>
      <c r="DG120" s="35"/>
      <c r="DH120" s="35"/>
      <c r="DI120" s="35"/>
      <c r="DJ120" s="35"/>
      <c r="DK120" s="21">
        <f>SUM(DF120:DJ120)</f>
        <v>0</v>
      </c>
      <c r="DL120" s="21">
        <f t="shared" si="449"/>
        <v>27.813223000000001</v>
      </c>
      <c r="DM120" s="20"/>
      <c r="DN120" s="35"/>
      <c r="DO120" s="35"/>
      <c r="DP120" s="35"/>
      <c r="DQ120" s="21">
        <f t="shared" si="243"/>
        <v>0</v>
      </c>
      <c r="DR120" s="35"/>
      <c r="DS120" s="35"/>
      <c r="DT120" s="35"/>
      <c r="DU120" s="35"/>
      <c r="DV120" s="35"/>
      <c r="DW120" s="21">
        <f t="shared" si="437"/>
        <v>0</v>
      </c>
      <c r="DX120" s="35"/>
      <c r="DY120" s="35"/>
      <c r="DZ120" s="35"/>
      <c r="EA120" s="35"/>
      <c r="EB120" s="35"/>
      <c r="EC120" s="21">
        <f>SUM(DX120:EB120)</f>
        <v>0</v>
      </c>
      <c r="ED120" s="21">
        <f t="shared" si="439"/>
        <v>0</v>
      </c>
      <c r="EF120" s="35"/>
      <c r="EG120" s="35"/>
      <c r="EH120" s="35"/>
      <c r="EI120" s="35"/>
      <c r="EJ120" s="35"/>
      <c r="EK120" s="35"/>
      <c r="EL120" s="35"/>
      <c r="EM120" s="21">
        <f t="shared" si="246"/>
        <v>0</v>
      </c>
      <c r="EN120" s="21">
        <f t="shared" si="247"/>
        <v>0</v>
      </c>
    </row>
    <row r="121" spans="1:144" x14ac:dyDescent="0.25">
      <c r="A121" s="85"/>
      <c r="B121" s="8" t="s">
        <v>115</v>
      </c>
      <c r="C121" s="61" t="s">
        <v>183</v>
      </c>
      <c r="D121" s="25"/>
      <c r="E121" s="25"/>
      <c r="F121" s="25"/>
      <c r="G121" s="25"/>
      <c r="H121" s="25"/>
      <c r="I121" s="25"/>
      <c r="J121" s="25"/>
      <c r="K121" s="25"/>
      <c r="L121" s="25"/>
      <c r="M121" s="25"/>
      <c r="N121" s="25"/>
      <c r="O121" s="21">
        <f t="shared" ref="O121:O122" si="453">SUM(D121:N121)</f>
        <v>0</v>
      </c>
      <c r="P121" s="25"/>
      <c r="Q121" s="25"/>
      <c r="R121" s="25"/>
      <c r="S121" s="21">
        <f t="shared" ref="S121:S122" si="454">SUM(P121:R121)</f>
        <v>0</v>
      </c>
      <c r="T121" s="25"/>
      <c r="U121" s="25"/>
      <c r="V121" s="25"/>
      <c r="W121" s="25"/>
      <c r="X121" s="25"/>
      <c r="Y121" s="21">
        <f t="shared" ref="Y121:Y122" si="455">SUM(T121:X121)</f>
        <v>0</v>
      </c>
      <c r="Z121" s="21">
        <f t="shared" ref="Z121:Z122" si="456">SUM(O121,S121,Y121)</f>
        <v>0</v>
      </c>
      <c r="AA121" s="20"/>
      <c r="AB121" s="25"/>
      <c r="AC121" s="25"/>
      <c r="AD121" s="25"/>
      <c r="AE121" s="25"/>
      <c r="AF121" s="25"/>
      <c r="AG121" s="21">
        <f t="shared" ref="AG121:AG122" si="457">SUM(AB121:AF121)</f>
        <v>0</v>
      </c>
      <c r="AH121" s="25"/>
      <c r="AI121" s="25"/>
      <c r="AJ121" s="25"/>
      <c r="AK121" s="25"/>
      <c r="AL121" s="25"/>
      <c r="AM121" s="21">
        <f t="shared" ref="AM121:AM122" si="458">SUM(AH121:AL121)</f>
        <v>0</v>
      </c>
      <c r="AN121" s="25"/>
      <c r="AO121" s="25"/>
      <c r="AP121" s="25"/>
      <c r="AQ121" s="25"/>
      <c r="AR121" s="25"/>
      <c r="AS121" s="21">
        <f t="shared" ref="AS121:AS122" si="459">SUM(AN121:AR121)</f>
        <v>0</v>
      </c>
      <c r="AT121" s="25"/>
      <c r="AU121" s="25"/>
      <c r="AV121" s="25"/>
      <c r="AW121" s="25"/>
      <c r="AX121" s="25"/>
      <c r="AY121" s="21">
        <f t="shared" ref="AY121:AY122" si="460">SUM(AT121:AX121)</f>
        <v>0</v>
      </c>
      <c r="AZ121" s="21">
        <f t="shared" ref="AZ121:AZ122" si="461">SUM(AG121,AM121,AS121,AY121)</f>
        <v>0</v>
      </c>
      <c r="BA121" s="20"/>
      <c r="BB121" s="25"/>
      <c r="BC121" s="25"/>
      <c r="BD121" s="25"/>
      <c r="BE121" s="25"/>
      <c r="BF121" s="25"/>
      <c r="BG121" s="21">
        <f t="shared" si="232"/>
        <v>0</v>
      </c>
      <c r="BH121" s="25"/>
      <c r="BI121" s="25"/>
      <c r="BJ121" s="25"/>
      <c r="BK121" s="25"/>
      <c r="BL121" s="25"/>
      <c r="BM121" s="21">
        <f t="shared" si="452"/>
        <v>0</v>
      </c>
      <c r="BN121" s="25"/>
      <c r="BO121" s="25"/>
      <c r="BP121" s="25"/>
      <c r="BQ121" s="25"/>
      <c r="BR121" s="25"/>
      <c r="BS121" s="21">
        <f t="shared" ref="BS121:BS126" si="462">SUM(BN121:BR121)</f>
        <v>0</v>
      </c>
      <c r="BT121" s="25"/>
      <c r="BU121" s="25"/>
      <c r="BV121" s="25"/>
      <c r="BW121" s="25"/>
      <c r="BX121" s="25"/>
      <c r="BY121" s="21">
        <f t="shared" ref="BY121:BY122" si="463">SUM(BT121:BX121)</f>
        <v>0</v>
      </c>
      <c r="BZ121" s="21">
        <f t="shared" si="236"/>
        <v>0</v>
      </c>
      <c r="CA121" s="20"/>
      <c r="CB121" s="25"/>
      <c r="CC121" s="25"/>
      <c r="CD121" s="25"/>
      <c r="CE121" s="25"/>
      <c r="CF121" s="25"/>
      <c r="CG121" s="25"/>
      <c r="CH121" s="21">
        <f t="shared" ref="CH121:CH122" si="464">SUM(CB121:CG121)</f>
        <v>0</v>
      </c>
      <c r="CI121" s="25"/>
      <c r="CJ121" s="25"/>
      <c r="CK121" s="25"/>
      <c r="CL121" s="25"/>
      <c r="CM121" s="25"/>
      <c r="CN121" s="25"/>
      <c r="CO121" s="21">
        <f t="shared" ref="CO121:CO122" si="465">SUM(CI121:CN121)</f>
        <v>0</v>
      </c>
      <c r="CP121" s="25"/>
      <c r="CQ121" s="25"/>
      <c r="CR121" s="25"/>
      <c r="CS121" s="25"/>
      <c r="CT121" s="25"/>
      <c r="CU121" s="21">
        <f t="shared" ref="CU121:CU143" si="466">SUM(CP121:CT121)</f>
        <v>0</v>
      </c>
      <c r="CV121" s="25">
        <v>0.1</v>
      </c>
      <c r="CW121" s="25"/>
      <c r="CX121" s="25"/>
      <c r="CY121" s="25"/>
      <c r="CZ121" s="25"/>
      <c r="DA121" s="21">
        <f t="shared" si="448"/>
        <v>0.1</v>
      </c>
      <c r="DB121" s="25"/>
      <c r="DC121" s="25"/>
      <c r="DD121" s="25"/>
      <c r="DE121" s="21">
        <f t="shared" si="241"/>
        <v>0</v>
      </c>
      <c r="DF121" s="25"/>
      <c r="DG121" s="25"/>
      <c r="DH121" s="25"/>
      <c r="DI121" s="25"/>
      <c r="DJ121" s="25"/>
      <c r="DK121" s="21">
        <f t="shared" ref="DK121:DK122" si="467">SUM(DF121:DJ121)</f>
        <v>0</v>
      </c>
      <c r="DL121" s="21">
        <f t="shared" si="449"/>
        <v>0.1</v>
      </c>
      <c r="DM121" s="20"/>
      <c r="DN121" s="25"/>
      <c r="DO121" s="25"/>
      <c r="DP121" s="25"/>
      <c r="DQ121" s="21">
        <f t="shared" si="243"/>
        <v>0</v>
      </c>
      <c r="DR121" s="25"/>
      <c r="DS121" s="25"/>
      <c r="DT121" s="25"/>
      <c r="DU121" s="25"/>
      <c r="DV121" s="25"/>
      <c r="DW121" s="21">
        <f t="shared" si="437"/>
        <v>0</v>
      </c>
      <c r="DX121" s="25"/>
      <c r="DY121" s="25"/>
      <c r="DZ121" s="25"/>
      <c r="EA121" s="25"/>
      <c r="EB121" s="25"/>
      <c r="EC121" s="21">
        <f t="shared" ref="EC121:EC143" si="468">SUM(DX121:EB121)</f>
        <v>0</v>
      </c>
      <c r="ED121" s="21">
        <f t="shared" si="439"/>
        <v>0</v>
      </c>
      <c r="EF121" s="25"/>
      <c r="EG121" s="25"/>
      <c r="EH121" s="25"/>
      <c r="EI121" s="25"/>
      <c r="EJ121" s="25"/>
      <c r="EK121" s="25"/>
      <c r="EL121" s="25"/>
      <c r="EM121" s="21">
        <f t="shared" si="246"/>
        <v>0</v>
      </c>
      <c r="EN121" s="21">
        <f t="shared" si="247"/>
        <v>0</v>
      </c>
    </row>
    <row r="122" spans="1:144" x14ac:dyDescent="0.25">
      <c r="A122" s="85"/>
      <c r="B122" s="8" t="s">
        <v>116</v>
      </c>
      <c r="C122" s="61" t="s">
        <v>183</v>
      </c>
      <c r="D122" s="25"/>
      <c r="E122" s="25"/>
      <c r="F122" s="25"/>
      <c r="G122" s="25"/>
      <c r="H122" s="25"/>
      <c r="I122" s="25"/>
      <c r="J122" s="25"/>
      <c r="K122" s="25"/>
      <c r="L122" s="25"/>
      <c r="M122" s="25"/>
      <c r="N122" s="25"/>
      <c r="O122" s="21">
        <f t="shared" si="453"/>
        <v>0</v>
      </c>
      <c r="P122" s="25"/>
      <c r="Q122" s="25"/>
      <c r="R122" s="25"/>
      <c r="S122" s="21">
        <f t="shared" si="454"/>
        <v>0</v>
      </c>
      <c r="T122" s="25"/>
      <c r="U122" s="25"/>
      <c r="V122" s="25"/>
      <c r="W122" s="25"/>
      <c r="X122" s="25"/>
      <c r="Y122" s="21">
        <f t="shared" si="455"/>
        <v>0</v>
      </c>
      <c r="Z122" s="21">
        <f t="shared" si="456"/>
        <v>0</v>
      </c>
      <c r="AA122" s="20"/>
      <c r="AB122" s="25"/>
      <c r="AC122" s="25"/>
      <c r="AD122" s="25"/>
      <c r="AE122" s="25"/>
      <c r="AF122" s="25"/>
      <c r="AG122" s="21">
        <f t="shared" si="457"/>
        <v>0</v>
      </c>
      <c r="AH122" s="25"/>
      <c r="AI122" s="25"/>
      <c r="AJ122" s="25"/>
      <c r="AK122" s="25"/>
      <c r="AL122" s="25"/>
      <c r="AM122" s="21">
        <f t="shared" si="458"/>
        <v>0</v>
      </c>
      <c r="AN122" s="25"/>
      <c r="AO122" s="25"/>
      <c r="AP122" s="25"/>
      <c r="AQ122" s="25"/>
      <c r="AR122" s="25"/>
      <c r="AS122" s="21">
        <f t="shared" si="459"/>
        <v>0</v>
      </c>
      <c r="AT122" s="25"/>
      <c r="AU122" s="25"/>
      <c r="AV122" s="25"/>
      <c r="AW122" s="25"/>
      <c r="AX122" s="25"/>
      <c r="AY122" s="21">
        <f t="shared" si="460"/>
        <v>0</v>
      </c>
      <c r="AZ122" s="21">
        <f t="shared" si="461"/>
        <v>0</v>
      </c>
      <c r="BA122" s="20"/>
      <c r="BB122" s="25"/>
      <c r="BC122" s="25"/>
      <c r="BD122" s="25"/>
      <c r="BE122" s="25"/>
      <c r="BF122" s="25"/>
      <c r="BG122" s="21">
        <f t="shared" si="232"/>
        <v>0</v>
      </c>
      <c r="BH122" s="25"/>
      <c r="BI122" s="25"/>
      <c r="BJ122" s="25"/>
      <c r="BK122" s="25"/>
      <c r="BL122" s="25"/>
      <c r="BM122" s="21">
        <f t="shared" si="452"/>
        <v>0</v>
      </c>
      <c r="BN122" s="25"/>
      <c r="BO122" s="25"/>
      <c r="BP122" s="25"/>
      <c r="BQ122" s="25"/>
      <c r="BR122" s="25"/>
      <c r="BS122" s="21">
        <f t="shared" si="462"/>
        <v>0</v>
      </c>
      <c r="BT122" s="25"/>
      <c r="BU122" s="25"/>
      <c r="BV122" s="25"/>
      <c r="BW122" s="25"/>
      <c r="BX122" s="25"/>
      <c r="BY122" s="21">
        <f t="shared" si="463"/>
        <v>0</v>
      </c>
      <c r="BZ122" s="21">
        <f t="shared" si="236"/>
        <v>0</v>
      </c>
      <c r="CA122" s="20"/>
      <c r="CB122" s="25"/>
      <c r="CC122" s="25"/>
      <c r="CD122" s="25"/>
      <c r="CE122" s="25"/>
      <c r="CF122" s="25"/>
      <c r="CG122" s="25"/>
      <c r="CH122" s="21">
        <f t="shared" si="464"/>
        <v>0</v>
      </c>
      <c r="CI122" s="25"/>
      <c r="CJ122" s="25"/>
      <c r="CK122" s="25"/>
      <c r="CL122" s="25"/>
      <c r="CM122" s="25"/>
      <c r="CN122" s="25"/>
      <c r="CO122" s="21">
        <f t="shared" si="465"/>
        <v>0</v>
      </c>
      <c r="CP122" s="25"/>
      <c r="CQ122" s="25"/>
      <c r="CR122" s="25"/>
      <c r="CS122" s="25"/>
      <c r="CT122" s="25"/>
      <c r="CU122" s="21">
        <f t="shared" si="466"/>
        <v>0</v>
      </c>
      <c r="CV122" s="25"/>
      <c r="CW122" s="25"/>
      <c r="CX122" s="25"/>
      <c r="CY122" s="25"/>
      <c r="CZ122" s="25"/>
      <c r="DA122" s="21">
        <f t="shared" si="448"/>
        <v>0</v>
      </c>
      <c r="DB122" s="25">
        <v>0.2</v>
      </c>
      <c r="DC122" s="25"/>
      <c r="DD122" s="25"/>
      <c r="DE122" s="21">
        <f t="shared" si="241"/>
        <v>0.2</v>
      </c>
      <c r="DF122" s="25"/>
      <c r="DG122" s="25"/>
      <c r="DH122" s="25"/>
      <c r="DI122" s="25"/>
      <c r="DJ122" s="25"/>
      <c r="DK122" s="21">
        <f t="shared" si="467"/>
        <v>0</v>
      </c>
      <c r="DL122" s="21">
        <f t="shared" si="449"/>
        <v>0.2</v>
      </c>
      <c r="DM122" s="20"/>
      <c r="DN122" s="25"/>
      <c r="DO122" s="25"/>
      <c r="DP122" s="25"/>
      <c r="DQ122" s="21">
        <f t="shared" si="243"/>
        <v>0</v>
      </c>
      <c r="DR122" s="25"/>
      <c r="DS122" s="25"/>
      <c r="DT122" s="25"/>
      <c r="DU122" s="25"/>
      <c r="DV122" s="25"/>
      <c r="DW122" s="21">
        <f t="shared" si="437"/>
        <v>0</v>
      </c>
      <c r="DX122" s="25"/>
      <c r="DY122" s="25"/>
      <c r="DZ122" s="25"/>
      <c r="EA122" s="25"/>
      <c r="EB122" s="25"/>
      <c r="EC122" s="21">
        <f t="shared" si="468"/>
        <v>0</v>
      </c>
      <c r="ED122" s="21">
        <f t="shared" si="439"/>
        <v>0</v>
      </c>
      <c r="EF122" s="25"/>
      <c r="EG122" s="25"/>
      <c r="EH122" s="25"/>
      <c r="EI122" s="25"/>
      <c r="EJ122" s="25"/>
      <c r="EK122" s="25"/>
      <c r="EL122" s="25"/>
      <c r="EM122" s="21">
        <f t="shared" si="246"/>
        <v>0</v>
      </c>
      <c r="EN122" s="21">
        <f t="shared" si="247"/>
        <v>0</v>
      </c>
    </row>
    <row r="123" spans="1:144" x14ac:dyDescent="0.25">
      <c r="A123" s="85"/>
      <c r="B123" s="8" t="s">
        <v>117</v>
      </c>
      <c r="C123" s="61" t="s">
        <v>182</v>
      </c>
      <c r="D123" s="25"/>
      <c r="E123" s="25"/>
      <c r="F123" s="25"/>
      <c r="G123" s="25"/>
      <c r="H123" s="25"/>
      <c r="I123" s="25"/>
      <c r="J123" s="25"/>
      <c r="K123" s="25"/>
      <c r="L123" s="25"/>
      <c r="M123" s="25"/>
      <c r="N123" s="25"/>
      <c r="O123" s="21">
        <f t="shared" ref="O123:O125" si="469">SUM(D123:N123)</f>
        <v>0</v>
      </c>
      <c r="P123" s="25"/>
      <c r="Q123" s="25"/>
      <c r="R123" s="25"/>
      <c r="S123" s="21">
        <f t="shared" ref="S123:S125" si="470">SUM(P123:R123)</f>
        <v>0</v>
      </c>
      <c r="T123" s="25"/>
      <c r="U123" s="25"/>
      <c r="V123" s="25"/>
      <c r="W123" s="25"/>
      <c r="X123" s="25"/>
      <c r="Y123" s="21">
        <f t="shared" ref="Y123:Y125" si="471">SUM(T123:X123)</f>
        <v>0</v>
      </c>
      <c r="Z123" s="21">
        <f t="shared" si="268"/>
        <v>0</v>
      </c>
      <c r="AA123" s="20"/>
      <c r="AB123" s="25"/>
      <c r="AC123" s="25"/>
      <c r="AD123" s="25"/>
      <c r="AE123" s="25"/>
      <c r="AF123" s="25"/>
      <c r="AG123" s="21">
        <f t="shared" ref="AG123:AG125" si="472">SUM(AB123:AF123)</f>
        <v>0</v>
      </c>
      <c r="AH123" s="25"/>
      <c r="AI123" s="25"/>
      <c r="AJ123" s="25"/>
      <c r="AK123" s="25"/>
      <c r="AL123" s="25"/>
      <c r="AM123" s="21">
        <f t="shared" ref="AM123:AM125" si="473">SUM(AH123:AL123)</f>
        <v>0</v>
      </c>
      <c r="AN123" s="25"/>
      <c r="AO123" s="25"/>
      <c r="AP123" s="25"/>
      <c r="AQ123" s="25"/>
      <c r="AR123" s="25"/>
      <c r="AS123" s="21">
        <f t="shared" ref="AS123:AS125" si="474">SUM(AN123:AR123)</f>
        <v>0</v>
      </c>
      <c r="AT123" s="25"/>
      <c r="AU123" s="25"/>
      <c r="AV123" s="25"/>
      <c r="AW123" s="25"/>
      <c r="AX123" s="25"/>
      <c r="AY123" s="21">
        <f t="shared" ref="AY123:AY125" si="475">SUM(AT123:AX123)</f>
        <v>0</v>
      </c>
      <c r="AZ123" s="21">
        <f t="shared" ref="AZ123:AZ125" si="476">SUM(AG123,AM123,AS123,AY123)</f>
        <v>0</v>
      </c>
      <c r="BA123" s="20"/>
      <c r="BB123" s="25"/>
      <c r="BC123" s="25"/>
      <c r="BD123" s="25"/>
      <c r="BE123" s="25"/>
      <c r="BF123" s="25"/>
      <c r="BG123" s="21">
        <f t="shared" ref="BG123:BG125" si="477">SUM(BB123:BF123)</f>
        <v>0</v>
      </c>
      <c r="BH123" s="25"/>
      <c r="BI123" s="25"/>
      <c r="BJ123" s="25"/>
      <c r="BK123" s="25"/>
      <c r="BL123" s="25"/>
      <c r="BM123" s="21">
        <f t="shared" ref="BM123:BM125" si="478">SUM(BH123:BL123)</f>
        <v>0</v>
      </c>
      <c r="BN123" s="25"/>
      <c r="BO123" s="25"/>
      <c r="BP123" s="25"/>
      <c r="BQ123" s="25"/>
      <c r="BR123" s="25"/>
      <c r="BS123" s="21">
        <f t="shared" si="462"/>
        <v>0</v>
      </c>
      <c r="BT123" s="25"/>
      <c r="BU123" s="25"/>
      <c r="BV123" s="25"/>
      <c r="BW123" s="25"/>
      <c r="BX123" s="25"/>
      <c r="BY123" s="21">
        <f t="shared" ref="BY123:BY125" si="479">SUM(BT123:BX123)</f>
        <v>0</v>
      </c>
      <c r="BZ123" s="21">
        <f t="shared" si="236"/>
        <v>0</v>
      </c>
      <c r="CA123" s="20"/>
      <c r="CB123" s="25"/>
      <c r="CC123" s="25">
        <v>0.24992467999999998</v>
      </c>
      <c r="CD123" s="25"/>
      <c r="CE123" s="25"/>
      <c r="CF123" s="25"/>
      <c r="CG123" s="25"/>
      <c r="CH123" s="21">
        <f t="shared" ref="CH123:CH125" si="480">SUM(CB123:CG123)</f>
        <v>0.24992467999999998</v>
      </c>
      <c r="CI123" s="25"/>
      <c r="CJ123" s="25"/>
      <c r="CK123" s="25"/>
      <c r="CL123" s="25"/>
      <c r="CM123" s="25"/>
      <c r="CN123" s="25"/>
      <c r="CO123" s="21">
        <f t="shared" ref="CO123:CO125" si="481">SUM(CI123:CN123)</f>
        <v>0</v>
      </c>
      <c r="CP123" s="25"/>
      <c r="CQ123" s="25"/>
      <c r="CR123" s="25"/>
      <c r="CS123" s="25"/>
      <c r="CT123" s="25"/>
      <c r="CU123" s="21">
        <f t="shared" si="466"/>
        <v>0</v>
      </c>
      <c r="CV123" s="25">
        <v>1.5250000000000001</v>
      </c>
      <c r="CW123" s="25"/>
      <c r="CX123" s="25"/>
      <c r="CY123" s="25"/>
      <c r="CZ123" s="25"/>
      <c r="DA123" s="21">
        <f t="shared" si="448"/>
        <v>1.5250000000000001</v>
      </c>
      <c r="DB123" s="25"/>
      <c r="DC123" s="25"/>
      <c r="DD123" s="25"/>
      <c r="DE123" s="21">
        <f t="shared" si="241"/>
        <v>0</v>
      </c>
      <c r="DF123" s="25"/>
      <c r="DG123" s="25"/>
      <c r="DH123" s="25"/>
      <c r="DI123" s="25"/>
      <c r="DJ123" s="25"/>
      <c r="DK123" s="21">
        <f t="shared" ref="DK123:DK125" si="482">SUM(DF123:DJ123)</f>
        <v>0</v>
      </c>
      <c r="DL123" s="21">
        <f t="shared" si="449"/>
        <v>1.77492468</v>
      </c>
      <c r="DM123" s="20"/>
      <c r="DN123" s="25"/>
      <c r="DO123" s="25"/>
      <c r="DP123" s="25"/>
      <c r="DQ123" s="21">
        <f t="shared" si="243"/>
        <v>0</v>
      </c>
      <c r="DR123" s="25"/>
      <c r="DS123" s="25"/>
      <c r="DT123" s="25"/>
      <c r="DU123" s="25"/>
      <c r="DV123" s="25"/>
      <c r="DW123" s="21">
        <f t="shared" si="437"/>
        <v>0</v>
      </c>
      <c r="DX123" s="25"/>
      <c r="DY123" s="25"/>
      <c r="DZ123" s="25"/>
      <c r="EA123" s="25"/>
      <c r="EB123" s="25"/>
      <c r="EC123" s="21">
        <f t="shared" si="468"/>
        <v>0</v>
      </c>
      <c r="ED123" s="21">
        <f t="shared" si="439"/>
        <v>0</v>
      </c>
      <c r="EF123" s="25"/>
      <c r="EG123" s="25"/>
      <c r="EH123" s="25"/>
      <c r="EI123" s="25"/>
      <c r="EJ123" s="25"/>
      <c r="EK123" s="25"/>
      <c r="EL123" s="25"/>
      <c r="EM123" s="21">
        <f t="shared" si="246"/>
        <v>0</v>
      </c>
      <c r="EN123" s="21">
        <f t="shared" si="247"/>
        <v>0</v>
      </c>
    </row>
    <row r="124" spans="1:144" x14ac:dyDescent="0.25">
      <c r="A124" s="85"/>
      <c r="B124" s="8" t="s">
        <v>242</v>
      </c>
      <c r="C124" s="61" t="s">
        <v>183</v>
      </c>
      <c r="D124" s="25"/>
      <c r="E124" s="25"/>
      <c r="F124" s="25"/>
      <c r="G124" s="25"/>
      <c r="H124" s="25"/>
      <c r="I124" s="25"/>
      <c r="J124" s="25"/>
      <c r="K124" s="25"/>
      <c r="L124" s="25"/>
      <c r="M124" s="25"/>
      <c r="N124" s="25"/>
      <c r="O124" s="21">
        <f t="shared" ref="O124" si="483">SUM(D124:N124)</f>
        <v>0</v>
      </c>
      <c r="P124" s="25"/>
      <c r="Q124" s="25"/>
      <c r="R124" s="25"/>
      <c r="S124" s="21">
        <f t="shared" ref="S124" si="484">SUM(P124:R124)</f>
        <v>0</v>
      </c>
      <c r="T124" s="25"/>
      <c r="U124" s="25"/>
      <c r="V124" s="25"/>
      <c r="W124" s="25"/>
      <c r="X124" s="25"/>
      <c r="Y124" s="21">
        <f t="shared" ref="Y124" si="485">SUM(T124:X124)</f>
        <v>0</v>
      </c>
      <c r="Z124" s="21">
        <f t="shared" ref="Z124" si="486">SUM(O124,S124,Y124)</f>
        <v>0</v>
      </c>
      <c r="AA124" s="20"/>
      <c r="AB124" s="25"/>
      <c r="AC124" s="25"/>
      <c r="AD124" s="25"/>
      <c r="AE124" s="25"/>
      <c r="AF124" s="25"/>
      <c r="AG124" s="21">
        <f t="shared" ref="AG124" si="487">SUM(AB124:AF124)</f>
        <v>0</v>
      </c>
      <c r="AH124" s="25"/>
      <c r="AI124" s="25"/>
      <c r="AJ124" s="25"/>
      <c r="AK124" s="25"/>
      <c r="AL124" s="25"/>
      <c r="AM124" s="21">
        <f t="shared" ref="AM124" si="488">SUM(AH124:AL124)</f>
        <v>0</v>
      </c>
      <c r="AN124" s="25"/>
      <c r="AO124" s="25"/>
      <c r="AP124" s="25"/>
      <c r="AQ124" s="25"/>
      <c r="AR124" s="25"/>
      <c r="AS124" s="21">
        <f t="shared" ref="AS124" si="489">SUM(AN124:AR124)</f>
        <v>0</v>
      </c>
      <c r="AT124" s="25"/>
      <c r="AU124" s="25"/>
      <c r="AV124" s="25"/>
      <c r="AW124" s="25"/>
      <c r="AX124" s="25"/>
      <c r="AY124" s="21">
        <f t="shared" ref="AY124" si="490">SUM(AT124:AX124)</f>
        <v>0</v>
      </c>
      <c r="AZ124" s="21">
        <f t="shared" ref="AZ124" si="491">SUM(AG124,AM124,AS124,AY124)</f>
        <v>0</v>
      </c>
      <c r="BA124" s="20"/>
      <c r="BB124" s="25"/>
      <c r="BC124" s="25"/>
      <c r="BD124" s="25"/>
      <c r="BE124" s="25"/>
      <c r="BF124" s="25"/>
      <c r="BG124" s="21">
        <f t="shared" ref="BG124" si="492">SUM(BB124:BF124)</f>
        <v>0</v>
      </c>
      <c r="BH124" s="25"/>
      <c r="BI124" s="25"/>
      <c r="BJ124" s="25"/>
      <c r="BK124" s="25"/>
      <c r="BL124" s="25"/>
      <c r="BM124" s="21">
        <f t="shared" ref="BM124" si="493">SUM(BH124:BL124)</f>
        <v>0</v>
      </c>
      <c r="BN124" s="25"/>
      <c r="BO124" s="25"/>
      <c r="BP124" s="25"/>
      <c r="BQ124" s="25"/>
      <c r="BR124" s="25"/>
      <c r="BS124" s="21">
        <f t="shared" ref="BS124" si="494">SUM(BN124:BR124)</f>
        <v>0</v>
      </c>
      <c r="BT124" s="25"/>
      <c r="BU124" s="25"/>
      <c r="BV124" s="25"/>
      <c r="BW124" s="25"/>
      <c r="BX124" s="25"/>
      <c r="BY124" s="21">
        <f t="shared" ref="BY124" si="495">SUM(BT124:BX124)</f>
        <v>0</v>
      </c>
      <c r="BZ124" s="21">
        <f t="shared" ref="BZ124" si="496">SUM(BG124,BM124,BS124,BY124)</f>
        <v>0</v>
      </c>
      <c r="CA124" s="20"/>
      <c r="CB124" s="25"/>
      <c r="CC124" s="25"/>
      <c r="CD124" s="25"/>
      <c r="CE124" s="25"/>
      <c r="CF124" s="25"/>
      <c r="CG124" s="25"/>
      <c r="CH124" s="21">
        <f t="shared" ref="CH124" si="497">SUM(CB124:CG124)</f>
        <v>0</v>
      </c>
      <c r="CI124" s="25"/>
      <c r="CJ124" s="25"/>
      <c r="CK124" s="25">
        <v>0.25</v>
      </c>
      <c r="CL124" s="25">
        <v>0.25</v>
      </c>
      <c r="CM124" s="25"/>
      <c r="CN124" s="25"/>
      <c r="CO124" s="21">
        <f t="shared" ref="CO124" si="498">SUM(CI124:CN124)</f>
        <v>0.5</v>
      </c>
      <c r="CP124" s="25"/>
      <c r="CQ124" s="25"/>
      <c r="CR124" s="25"/>
      <c r="CS124" s="25"/>
      <c r="CT124" s="25"/>
      <c r="CU124" s="21">
        <f t="shared" ref="CU124" si="499">SUM(CP124:CT124)</f>
        <v>0</v>
      </c>
      <c r="CV124" s="25"/>
      <c r="CW124" s="25"/>
      <c r="CX124" s="25"/>
      <c r="CY124" s="25"/>
      <c r="CZ124" s="25"/>
      <c r="DA124" s="21">
        <f t="shared" si="448"/>
        <v>0</v>
      </c>
      <c r="DB124" s="25"/>
      <c r="DC124" s="25"/>
      <c r="DD124" s="25"/>
      <c r="DE124" s="21">
        <f t="shared" ref="DE124" si="500">SUM(DB124:DD124)</f>
        <v>0</v>
      </c>
      <c r="DF124" s="25"/>
      <c r="DG124" s="25"/>
      <c r="DH124" s="25"/>
      <c r="DI124" s="25"/>
      <c r="DJ124" s="25"/>
      <c r="DK124" s="21">
        <f t="shared" ref="DK124" si="501">SUM(DF124:DJ124)</f>
        <v>0</v>
      </c>
      <c r="DL124" s="21">
        <f t="shared" si="449"/>
        <v>0.5</v>
      </c>
      <c r="DM124" s="20"/>
      <c r="DN124" s="25"/>
      <c r="DO124" s="25"/>
      <c r="DP124" s="25"/>
      <c r="DQ124" s="21">
        <f t="shared" si="243"/>
        <v>0</v>
      </c>
      <c r="DR124" s="25"/>
      <c r="DS124" s="25"/>
      <c r="DT124" s="25"/>
      <c r="DU124" s="25"/>
      <c r="DV124" s="25"/>
      <c r="DW124" s="21">
        <f t="shared" si="437"/>
        <v>0</v>
      </c>
      <c r="DX124" s="25"/>
      <c r="DY124" s="25"/>
      <c r="DZ124" s="25"/>
      <c r="EA124" s="25"/>
      <c r="EB124" s="25"/>
      <c r="EC124" s="21">
        <f t="shared" ref="EC124" si="502">SUM(DX124:EB124)</f>
        <v>0</v>
      </c>
      <c r="ED124" s="21">
        <f t="shared" si="439"/>
        <v>0</v>
      </c>
      <c r="EF124" s="25"/>
      <c r="EG124" s="25"/>
      <c r="EH124" s="25"/>
      <c r="EI124" s="25"/>
      <c r="EJ124" s="25"/>
      <c r="EK124" s="25"/>
      <c r="EL124" s="25"/>
      <c r="EM124" s="21">
        <f t="shared" si="246"/>
        <v>0</v>
      </c>
      <c r="EN124" s="21">
        <f t="shared" si="247"/>
        <v>0</v>
      </c>
    </row>
    <row r="125" spans="1:144" x14ac:dyDescent="0.25">
      <c r="A125" s="85"/>
      <c r="B125" s="8" t="s">
        <v>118</v>
      </c>
      <c r="C125" s="61" t="s">
        <v>183</v>
      </c>
      <c r="D125" s="25"/>
      <c r="E125" s="25"/>
      <c r="F125" s="25"/>
      <c r="G125" s="25"/>
      <c r="H125" s="25"/>
      <c r="I125" s="25"/>
      <c r="J125" s="25"/>
      <c r="K125" s="25"/>
      <c r="L125" s="25"/>
      <c r="M125" s="25"/>
      <c r="N125" s="25"/>
      <c r="O125" s="21">
        <f t="shared" si="469"/>
        <v>0</v>
      </c>
      <c r="P125" s="25"/>
      <c r="Q125" s="25"/>
      <c r="R125" s="25"/>
      <c r="S125" s="21">
        <f t="shared" si="470"/>
        <v>0</v>
      </c>
      <c r="T125" s="25"/>
      <c r="U125" s="25"/>
      <c r="V125" s="25"/>
      <c r="W125" s="25"/>
      <c r="X125" s="25"/>
      <c r="Y125" s="21">
        <f t="shared" si="471"/>
        <v>0</v>
      </c>
      <c r="Z125" s="21">
        <f t="shared" si="268"/>
        <v>0</v>
      </c>
      <c r="AA125" s="20"/>
      <c r="AB125" s="25"/>
      <c r="AC125" s="25"/>
      <c r="AD125" s="25"/>
      <c r="AE125" s="25"/>
      <c r="AF125" s="25"/>
      <c r="AG125" s="21">
        <f t="shared" si="472"/>
        <v>0</v>
      </c>
      <c r="AH125" s="25"/>
      <c r="AI125" s="25"/>
      <c r="AJ125" s="25"/>
      <c r="AK125" s="25"/>
      <c r="AL125" s="25"/>
      <c r="AM125" s="21">
        <f t="shared" si="473"/>
        <v>0</v>
      </c>
      <c r="AN125" s="25"/>
      <c r="AO125" s="25"/>
      <c r="AP125" s="25"/>
      <c r="AQ125" s="25"/>
      <c r="AR125" s="25"/>
      <c r="AS125" s="21">
        <f t="shared" si="474"/>
        <v>0</v>
      </c>
      <c r="AT125" s="25"/>
      <c r="AU125" s="25"/>
      <c r="AV125" s="25"/>
      <c r="AW125" s="25"/>
      <c r="AX125" s="25"/>
      <c r="AY125" s="21">
        <f t="shared" si="475"/>
        <v>0</v>
      </c>
      <c r="AZ125" s="21">
        <f t="shared" si="476"/>
        <v>0</v>
      </c>
      <c r="BA125" s="20"/>
      <c r="BB125" s="25"/>
      <c r="BC125" s="25"/>
      <c r="BD125" s="25"/>
      <c r="BE125" s="25"/>
      <c r="BF125" s="25"/>
      <c r="BG125" s="21">
        <f t="shared" si="477"/>
        <v>0</v>
      </c>
      <c r="BH125" s="25"/>
      <c r="BI125" s="25"/>
      <c r="BJ125" s="25"/>
      <c r="BK125" s="25"/>
      <c r="BL125" s="25"/>
      <c r="BM125" s="21">
        <f t="shared" si="478"/>
        <v>0</v>
      </c>
      <c r="BN125" s="25"/>
      <c r="BO125" s="25"/>
      <c r="BP125" s="25"/>
      <c r="BQ125" s="25"/>
      <c r="BR125" s="25"/>
      <c r="BS125" s="21">
        <f t="shared" si="462"/>
        <v>0</v>
      </c>
      <c r="BT125" s="25"/>
      <c r="BU125" s="25"/>
      <c r="BV125" s="25"/>
      <c r="BW125" s="25"/>
      <c r="BX125" s="25"/>
      <c r="BY125" s="21">
        <f t="shared" si="479"/>
        <v>0</v>
      </c>
      <c r="BZ125" s="21">
        <f t="shared" si="236"/>
        <v>0</v>
      </c>
      <c r="CA125" s="20"/>
      <c r="CB125" s="25"/>
      <c r="CC125" s="25"/>
      <c r="CD125" s="25"/>
      <c r="CE125" s="25"/>
      <c r="CF125" s="25"/>
      <c r="CG125" s="25"/>
      <c r="CH125" s="21">
        <f t="shared" si="480"/>
        <v>0</v>
      </c>
      <c r="CI125" s="25"/>
      <c r="CJ125" s="25"/>
      <c r="CK125" s="25"/>
      <c r="CL125" s="25"/>
      <c r="CM125" s="25"/>
      <c r="CN125" s="25"/>
      <c r="CO125" s="21">
        <f t="shared" si="481"/>
        <v>0</v>
      </c>
      <c r="CP125" s="25"/>
      <c r="CQ125" s="25"/>
      <c r="CR125" s="25"/>
      <c r="CS125" s="25"/>
      <c r="CT125" s="25"/>
      <c r="CU125" s="21">
        <f t="shared" si="466"/>
        <v>0</v>
      </c>
      <c r="CV125" s="25"/>
      <c r="CW125" s="25"/>
      <c r="CX125" s="25"/>
      <c r="CY125" s="25"/>
      <c r="CZ125" s="25"/>
      <c r="DA125" s="21">
        <f t="shared" si="448"/>
        <v>0</v>
      </c>
      <c r="DB125" s="25">
        <v>0.1</v>
      </c>
      <c r="DC125" s="25"/>
      <c r="DD125" s="25"/>
      <c r="DE125" s="21">
        <f t="shared" si="241"/>
        <v>0.1</v>
      </c>
      <c r="DF125" s="25"/>
      <c r="DG125" s="25"/>
      <c r="DH125" s="25"/>
      <c r="DI125" s="25"/>
      <c r="DJ125" s="25"/>
      <c r="DK125" s="21">
        <f t="shared" si="482"/>
        <v>0</v>
      </c>
      <c r="DL125" s="21">
        <f t="shared" si="449"/>
        <v>0.1</v>
      </c>
      <c r="DM125" s="20"/>
      <c r="DN125" s="25"/>
      <c r="DO125" s="25"/>
      <c r="DP125" s="25"/>
      <c r="DQ125" s="21">
        <f t="shared" si="243"/>
        <v>0</v>
      </c>
      <c r="DR125" s="25"/>
      <c r="DS125" s="25"/>
      <c r="DT125" s="25"/>
      <c r="DU125" s="25"/>
      <c r="DV125" s="25"/>
      <c r="DW125" s="21">
        <f t="shared" si="437"/>
        <v>0</v>
      </c>
      <c r="DX125" s="25"/>
      <c r="DY125" s="25"/>
      <c r="DZ125" s="25"/>
      <c r="EA125" s="25"/>
      <c r="EB125" s="25"/>
      <c r="EC125" s="21">
        <f t="shared" si="468"/>
        <v>0</v>
      </c>
      <c r="ED125" s="21">
        <f t="shared" si="439"/>
        <v>0</v>
      </c>
      <c r="EF125" s="25"/>
      <c r="EG125" s="25"/>
      <c r="EH125" s="25"/>
      <c r="EI125" s="25"/>
      <c r="EJ125" s="25"/>
      <c r="EK125" s="25"/>
      <c r="EL125" s="25"/>
      <c r="EM125" s="21">
        <f t="shared" si="246"/>
        <v>0</v>
      </c>
      <c r="EN125" s="21">
        <f t="shared" si="247"/>
        <v>0</v>
      </c>
    </row>
    <row r="126" spans="1:144" x14ac:dyDescent="0.25">
      <c r="A126" s="85"/>
      <c r="B126" s="8" t="s">
        <v>119</v>
      </c>
      <c r="C126" s="61" t="s">
        <v>183</v>
      </c>
      <c r="D126" s="25"/>
      <c r="E126" s="25"/>
      <c r="F126" s="25"/>
      <c r="G126" s="25"/>
      <c r="H126" s="25"/>
      <c r="I126" s="25"/>
      <c r="J126" s="25"/>
      <c r="K126" s="25"/>
      <c r="L126" s="25"/>
      <c r="M126" s="25"/>
      <c r="N126" s="25"/>
      <c r="O126" s="21">
        <f t="shared" ref="O126" si="503">SUM(D126:N126)</f>
        <v>0</v>
      </c>
      <c r="P126" s="25"/>
      <c r="Q126" s="25"/>
      <c r="R126" s="25"/>
      <c r="S126" s="21">
        <f t="shared" ref="S126" si="504">SUM(P126:R126)</f>
        <v>0</v>
      </c>
      <c r="T126" s="25"/>
      <c r="U126" s="25"/>
      <c r="V126" s="25"/>
      <c r="W126" s="25"/>
      <c r="X126" s="25"/>
      <c r="Y126" s="21">
        <f t="shared" ref="Y126" si="505">SUM(T126:X126)</f>
        <v>0</v>
      </c>
      <c r="Z126" s="21">
        <f t="shared" ref="Z126" si="506">SUM(O126,S126,Y126)</f>
        <v>0</v>
      </c>
      <c r="AA126" s="20"/>
      <c r="AB126" s="25"/>
      <c r="AC126" s="25"/>
      <c r="AD126" s="25"/>
      <c r="AE126" s="25"/>
      <c r="AF126" s="25"/>
      <c r="AG126" s="21">
        <f t="shared" ref="AG126" si="507">SUM(AB126:AF126)</f>
        <v>0</v>
      </c>
      <c r="AH126" s="25"/>
      <c r="AI126" s="25"/>
      <c r="AJ126" s="25"/>
      <c r="AK126" s="25"/>
      <c r="AL126" s="25"/>
      <c r="AM126" s="21">
        <f t="shared" ref="AM126" si="508">SUM(AH126:AL126)</f>
        <v>0</v>
      </c>
      <c r="AN126" s="25"/>
      <c r="AO126" s="25"/>
      <c r="AP126" s="25"/>
      <c r="AQ126" s="25"/>
      <c r="AR126" s="25"/>
      <c r="AS126" s="21">
        <f t="shared" ref="AS126" si="509">SUM(AN126:AR126)</f>
        <v>0</v>
      </c>
      <c r="AT126" s="25"/>
      <c r="AU126" s="25"/>
      <c r="AV126" s="25"/>
      <c r="AW126" s="25"/>
      <c r="AX126" s="25"/>
      <c r="AY126" s="21">
        <f t="shared" ref="AY126" si="510">SUM(AT126:AX126)</f>
        <v>0</v>
      </c>
      <c r="AZ126" s="21">
        <f t="shared" ref="AZ126" si="511">SUM(AG126,AM126,AS126,AY126)</f>
        <v>0</v>
      </c>
      <c r="BA126" s="20"/>
      <c r="BB126" s="25"/>
      <c r="BC126" s="25"/>
      <c r="BD126" s="25"/>
      <c r="BE126" s="25"/>
      <c r="BF126" s="25"/>
      <c r="BG126" s="21">
        <f t="shared" si="232"/>
        <v>0</v>
      </c>
      <c r="BH126" s="25"/>
      <c r="BI126" s="25"/>
      <c r="BJ126" s="25"/>
      <c r="BK126" s="25"/>
      <c r="BL126" s="25"/>
      <c r="BM126" s="21">
        <f t="shared" si="452"/>
        <v>0</v>
      </c>
      <c r="BN126" s="25"/>
      <c r="BO126" s="25"/>
      <c r="BP126" s="25"/>
      <c r="BQ126" s="25"/>
      <c r="BR126" s="25"/>
      <c r="BS126" s="21">
        <f t="shared" si="462"/>
        <v>0</v>
      </c>
      <c r="BT126" s="25"/>
      <c r="BU126" s="25"/>
      <c r="BV126" s="25"/>
      <c r="BW126" s="25"/>
      <c r="BX126" s="25"/>
      <c r="BY126" s="21">
        <f t="shared" ref="BY126" si="512">SUM(BT126:BX126)</f>
        <v>0</v>
      </c>
      <c r="BZ126" s="21">
        <f t="shared" ref="BZ126:BZ157" si="513">SUM(BG126,BM126,BS126,BY126)</f>
        <v>0</v>
      </c>
      <c r="CA126" s="20"/>
      <c r="CB126" s="25"/>
      <c r="CC126" s="25"/>
      <c r="CD126" s="25"/>
      <c r="CE126" s="25"/>
      <c r="CF126" s="25"/>
      <c r="CG126" s="25"/>
      <c r="CH126" s="21">
        <f t="shared" ref="CH126" si="514">SUM(CB126:CG126)</f>
        <v>0</v>
      </c>
      <c r="CI126" s="25"/>
      <c r="CJ126" s="25"/>
      <c r="CK126" s="25"/>
      <c r="CL126" s="25"/>
      <c r="CM126" s="25"/>
      <c r="CN126" s="25"/>
      <c r="CO126" s="21">
        <f t="shared" ref="CO126" si="515">SUM(CI126:CN126)</f>
        <v>0</v>
      </c>
      <c r="CP126" s="25"/>
      <c r="CQ126" s="25"/>
      <c r="CR126" s="25"/>
      <c r="CS126" s="25"/>
      <c r="CT126" s="25"/>
      <c r="CU126" s="21">
        <f t="shared" si="466"/>
        <v>0</v>
      </c>
      <c r="CV126" s="25"/>
      <c r="CW126" s="25"/>
      <c r="CX126" s="25"/>
      <c r="CY126" s="25"/>
      <c r="CZ126" s="25"/>
      <c r="DA126" s="21">
        <f t="shared" si="448"/>
        <v>0</v>
      </c>
      <c r="DB126" s="25">
        <v>5.0000000000000009</v>
      </c>
      <c r="DC126" s="25"/>
      <c r="DD126" s="25"/>
      <c r="DE126" s="21">
        <f t="shared" si="241"/>
        <v>5.0000000000000009</v>
      </c>
      <c r="DF126" s="25"/>
      <c r="DG126" s="25"/>
      <c r="DH126" s="25"/>
      <c r="DI126" s="25"/>
      <c r="DJ126" s="25"/>
      <c r="DK126" s="21">
        <f t="shared" ref="DK126" si="516">SUM(DF126:DJ126)</f>
        <v>0</v>
      </c>
      <c r="DL126" s="21">
        <f t="shared" si="449"/>
        <v>5.0000000000000009</v>
      </c>
      <c r="DM126" s="20"/>
      <c r="DN126" s="25"/>
      <c r="DO126" s="25"/>
      <c r="DP126" s="25"/>
      <c r="DQ126" s="21">
        <f t="shared" si="243"/>
        <v>0</v>
      </c>
      <c r="DR126" s="25"/>
      <c r="DS126" s="25"/>
      <c r="DT126" s="25"/>
      <c r="DU126" s="25"/>
      <c r="DV126" s="25"/>
      <c r="DW126" s="21">
        <f t="shared" si="437"/>
        <v>0</v>
      </c>
      <c r="DX126" s="25"/>
      <c r="DY126" s="25"/>
      <c r="DZ126" s="25"/>
      <c r="EA126" s="25"/>
      <c r="EB126" s="25"/>
      <c r="EC126" s="21">
        <f t="shared" si="468"/>
        <v>0</v>
      </c>
      <c r="ED126" s="21">
        <f t="shared" si="439"/>
        <v>0</v>
      </c>
      <c r="EF126" s="25"/>
      <c r="EG126" s="25"/>
      <c r="EH126" s="25"/>
      <c r="EI126" s="25"/>
      <c r="EJ126" s="25"/>
      <c r="EK126" s="25"/>
      <c r="EL126" s="25"/>
      <c r="EM126" s="21">
        <f t="shared" si="246"/>
        <v>0</v>
      </c>
      <c r="EN126" s="21">
        <f t="shared" si="247"/>
        <v>0</v>
      </c>
    </row>
    <row r="127" spans="1:144" x14ac:dyDescent="0.25">
      <c r="A127" s="26"/>
      <c r="B127" s="8" t="s">
        <v>120</v>
      </c>
      <c r="C127" s="61" t="s">
        <v>183</v>
      </c>
      <c r="D127" s="25"/>
      <c r="E127" s="25"/>
      <c r="F127" s="25"/>
      <c r="G127" s="25"/>
      <c r="H127" s="25"/>
      <c r="I127" s="25"/>
      <c r="J127" s="25"/>
      <c r="K127" s="25"/>
      <c r="L127" s="25"/>
      <c r="M127" s="25"/>
      <c r="N127" s="25"/>
      <c r="O127" s="21">
        <f>SUM(D127:N127)</f>
        <v>0</v>
      </c>
      <c r="P127" s="25"/>
      <c r="Q127" s="25"/>
      <c r="R127" s="25"/>
      <c r="S127" s="21">
        <f>SUM(P127:R127)</f>
        <v>0</v>
      </c>
      <c r="T127" s="25"/>
      <c r="U127" s="25"/>
      <c r="V127" s="25"/>
      <c r="W127" s="25"/>
      <c r="X127" s="25"/>
      <c r="Y127" s="21">
        <f>SUM(T127:X127)</f>
        <v>0</v>
      </c>
      <c r="Z127" s="21">
        <f t="shared" si="268"/>
        <v>0</v>
      </c>
      <c r="AA127" s="20"/>
      <c r="AB127" s="25"/>
      <c r="AC127" s="25"/>
      <c r="AD127" s="25"/>
      <c r="AE127" s="25"/>
      <c r="AF127" s="25"/>
      <c r="AG127" s="21">
        <f>SUM(AB127:AF127)</f>
        <v>0</v>
      </c>
      <c r="AH127" s="25"/>
      <c r="AI127" s="25"/>
      <c r="AJ127" s="25"/>
      <c r="AK127" s="25"/>
      <c r="AL127" s="25"/>
      <c r="AM127" s="21">
        <f>SUM(AH127:AL127)</f>
        <v>0</v>
      </c>
      <c r="AN127" s="25"/>
      <c r="AO127" s="25"/>
      <c r="AP127" s="25"/>
      <c r="AQ127" s="25"/>
      <c r="AR127" s="25"/>
      <c r="AS127" s="21">
        <f>SUM(AN127:AR127)</f>
        <v>0</v>
      </c>
      <c r="AT127" s="25"/>
      <c r="AU127" s="25"/>
      <c r="AV127" s="25"/>
      <c r="AW127" s="25"/>
      <c r="AX127" s="25"/>
      <c r="AY127" s="21">
        <f>SUM(AT127:AX127)</f>
        <v>0</v>
      </c>
      <c r="AZ127" s="21">
        <f>SUM(AG127,AM127,AS127,AY127)</f>
        <v>0</v>
      </c>
      <c r="BA127" s="20"/>
      <c r="BB127" s="25"/>
      <c r="BC127" s="25"/>
      <c r="BD127" s="25"/>
      <c r="BE127" s="25"/>
      <c r="BF127" s="25"/>
      <c r="BG127" s="21">
        <f t="shared" si="232"/>
        <v>0</v>
      </c>
      <c r="BH127" s="25"/>
      <c r="BI127" s="25"/>
      <c r="BJ127" s="25"/>
      <c r="BK127" s="25"/>
      <c r="BL127" s="25"/>
      <c r="BM127" s="21">
        <f t="shared" ref="BM127" si="517">SUM(BH127:BL127)</f>
        <v>0</v>
      </c>
      <c r="BN127" s="25"/>
      <c r="BO127" s="25"/>
      <c r="BP127" s="25"/>
      <c r="BQ127" s="25"/>
      <c r="BR127" s="25"/>
      <c r="BS127" s="21">
        <f>SUM(BN127:BR127)</f>
        <v>0</v>
      </c>
      <c r="BT127" s="25"/>
      <c r="BU127" s="25"/>
      <c r="BV127" s="25"/>
      <c r="BW127" s="25"/>
      <c r="BX127" s="25"/>
      <c r="BY127" s="21">
        <f t="shared" ref="BY127" si="518">SUM(BT127:BX127)</f>
        <v>0</v>
      </c>
      <c r="BZ127" s="21">
        <f t="shared" si="513"/>
        <v>0</v>
      </c>
      <c r="CA127" s="20"/>
      <c r="CB127" s="25"/>
      <c r="CC127" s="25"/>
      <c r="CD127" s="25"/>
      <c r="CE127" s="25"/>
      <c r="CF127" s="25"/>
      <c r="CG127" s="25"/>
      <c r="CH127" s="21">
        <f>SUM(CB127:CG127)</f>
        <v>0</v>
      </c>
      <c r="CI127" s="25"/>
      <c r="CJ127" s="25"/>
      <c r="CK127" s="25"/>
      <c r="CL127" s="25"/>
      <c r="CM127" s="25"/>
      <c r="CN127" s="25"/>
      <c r="CO127" s="21">
        <f>SUM(CI127:CN127)</f>
        <v>0</v>
      </c>
      <c r="CP127" s="25"/>
      <c r="CQ127" s="25"/>
      <c r="CR127" s="25"/>
      <c r="CS127" s="25"/>
      <c r="CT127" s="25"/>
      <c r="CU127" s="21">
        <f t="shared" si="466"/>
        <v>0</v>
      </c>
      <c r="CV127" s="25">
        <v>30</v>
      </c>
      <c r="CW127" s="25"/>
      <c r="CX127" s="25"/>
      <c r="CY127" s="25"/>
      <c r="CZ127" s="25"/>
      <c r="DA127" s="21">
        <f t="shared" si="448"/>
        <v>30</v>
      </c>
      <c r="DB127" s="25"/>
      <c r="DC127" s="25"/>
      <c r="DD127" s="25"/>
      <c r="DE127" s="21">
        <f t="shared" si="241"/>
        <v>0</v>
      </c>
      <c r="DF127" s="25"/>
      <c r="DG127" s="25"/>
      <c r="DH127" s="25"/>
      <c r="DI127" s="25"/>
      <c r="DJ127" s="25"/>
      <c r="DK127" s="21">
        <f t="shared" ref="DK127:DK142" si="519">SUM(DF127:DJ127)</f>
        <v>0</v>
      </c>
      <c r="DL127" s="21">
        <f t="shared" si="449"/>
        <v>30</v>
      </c>
      <c r="DM127" s="20"/>
      <c r="DN127" s="25"/>
      <c r="DO127" s="25"/>
      <c r="DP127" s="25"/>
      <c r="DQ127" s="21">
        <f t="shared" si="243"/>
        <v>0</v>
      </c>
      <c r="DR127" s="25"/>
      <c r="DS127" s="25"/>
      <c r="DT127" s="25"/>
      <c r="DU127" s="25"/>
      <c r="DV127" s="25"/>
      <c r="DW127" s="21">
        <f t="shared" si="437"/>
        <v>0</v>
      </c>
      <c r="DX127" s="25"/>
      <c r="DY127" s="25"/>
      <c r="DZ127" s="25"/>
      <c r="EA127" s="25"/>
      <c r="EB127" s="25"/>
      <c r="EC127" s="21">
        <f t="shared" si="468"/>
        <v>0</v>
      </c>
      <c r="ED127" s="21">
        <f t="shared" si="439"/>
        <v>0</v>
      </c>
      <c r="EF127" s="25"/>
      <c r="EG127" s="25"/>
      <c r="EH127" s="25"/>
      <c r="EI127" s="25"/>
      <c r="EJ127" s="25"/>
      <c r="EK127" s="25"/>
      <c r="EL127" s="25"/>
      <c r="EM127" s="21">
        <f t="shared" si="246"/>
        <v>0</v>
      </c>
      <c r="EN127" s="21">
        <f t="shared" si="247"/>
        <v>0</v>
      </c>
    </row>
    <row r="128" spans="1:144" ht="15.75" customHeight="1" x14ac:dyDescent="0.25">
      <c r="A128" s="26"/>
      <c r="B128" s="9" t="s">
        <v>121</v>
      </c>
      <c r="C128" s="61" t="s">
        <v>183</v>
      </c>
      <c r="D128" s="35"/>
      <c r="E128" s="35"/>
      <c r="F128" s="35"/>
      <c r="G128" s="35"/>
      <c r="H128" s="35"/>
      <c r="I128" s="35"/>
      <c r="J128" s="35"/>
      <c r="K128" s="35"/>
      <c r="L128" s="35"/>
      <c r="M128" s="35"/>
      <c r="N128" s="35"/>
      <c r="O128" s="19">
        <f t="shared" ref="O128" si="520">SUM(D128:N128)</f>
        <v>0</v>
      </c>
      <c r="P128" s="35"/>
      <c r="Q128" s="35"/>
      <c r="R128" s="35"/>
      <c r="S128" s="19">
        <f t="shared" ref="S128" si="521">SUM(P128:R128)</f>
        <v>0</v>
      </c>
      <c r="T128" s="35"/>
      <c r="U128" s="35"/>
      <c r="V128" s="35"/>
      <c r="W128" s="35"/>
      <c r="X128" s="35"/>
      <c r="Y128" s="19">
        <f t="shared" ref="Y128" si="522">SUM(T128:X128)</f>
        <v>0</v>
      </c>
      <c r="Z128" s="19">
        <f t="shared" si="268"/>
        <v>0</v>
      </c>
      <c r="AA128" s="20"/>
      <c r="AB128" s="35"/>
      <c r="AC128" s="35"/>
      <c r="AD128" s="35"/>
      <c r="AE128" s="35"/>
      <c r="AF128" s="35"/>
      <c r="AG128" s="19">
        <f t="shared" ref="AG128" si="523">SUM(AB128:AF128)</f>
        <v>0</v>
      </c>
      <c r="AH128" s="35"/>
      <c r="AI128" s="35"/>
      <c r="AJ128" s="35"/>
      <c r="AK128" s="35"/>
      <c r="AL128" s="35"/>
      <c r="AM128" s="19">
        <f t="shared" ref="AM128" si="524">SUM(AH128:AL128)</f>
        <v>0</v>
      </c>
      <c r="AN128" s="35"/>
      <c r="AO128" s="35"/>
      <c r="AP128" s="35"/>
      <c r="AQ128" s="35"/>
      <c r="AR128" s="35"/>
      <c r="AS128" s="19">
        <f t="shared" ref="AS128" si="525">SUM(AN128:AR128)</f>
        <v>0</v>
      </c>
      <c r="AT128" s="35"/>
      <c r="AU128" s="35"/>
      <c r="AV128" s="35"/>
      <c r="AW128" s="35"/>
      <c r="AX128" s="35"/>
      <c r="AY128" s="19">
        <f t="shared" ref="AY128" si="526">SUM(AT128:AX128)</f>
        <v>0</v>
      </c>
      <c r="AZ128" s="19">
        <f t="shared" ref="AZ128:AZ137" si="527">SUM(AG128,AM128,AS128,AY128)</f>
        <v>0</v>
      </c>
      <c r="BA128" s="20"/>
      <c r="BB128" s="35"/>
      <c r="BC128" s="35"/>
      <c r="BD128" s="35"/>
      <c r="BE128" s="35"/>
      <c r="BF128" s="35"/>
      <c r="BG128" s="19">
        <f t="shared" si="232"/>
        <v>0</v>
      </c>
      <c r="BH128" s="35"/>
      <c r="BI128" s="35"/>
      <c r="BJ128" s="35"/>
      <c r="BK128" s="35"/>
      <c r="BL128" s="35"/>
      <c r="BM128" s="21">
        <f t="shared" ref="BM128:BM138" si="528">SUM(BH128:BL128)</f>
        <v>0</v>
      </c>
      <c r="BN128" s="35"/>
      <c r="BO128" s="35"/>
      <c r="BP128" s="35"/>
      <c r="BQ128" s="35"/>
      <c r="BR128" s="35"/>
      <c r="BS128" s="21">
        <f t="shared" ref="BS128:BS130" si="529">SUM(BN128:BR128)</f>
        <v>0</v>
      </c>
      <c r="BT128" s="35"/>
      <c r="BU128" s="35"/>
      <c r="BV128" s="35"/>
      <c r="BW128" s="35"/>
      <c r="BX128" s="35"/>
      <c r="BY128" s="21">
        <f t="shared" ref="BY128:BY138" si="530">SUM(BT128:BX128)</f>
        <v>0</v>
      </c>
      <c r="BZ128" s="21">
        <f t="shared" si="513"/>
        <v>0</v>
      </c>
      <c r="CA128" s="20"/>
      <c r="CB128" s="25"/>
      <c r="CC128" s="25"/>
      <c r="CD128" s="35"/>
      <c r="CE128" s="35"/>
      <c r="CF128" s="35"/>
      <c r="CG128" s="35">
        <v>5.0539999999999994</v>
      </c>
      <c r="CH128" s="19">
        <f t="shared" ref="CH128" si="531">SUM(CB128:CG128)</f>
        <v>5.0539999999999994</v>
      </c>
      <c r="CI128" s="35"/>
      <c r="CJ128" s="35"/>
      <c r="CK128" s="35"/>
      <c r="CL128" s="35"/>
      <c r="CM128" s="35"/>
      <c r="CN128" s="35"/>
      <c r="CO128" s="19">
        <f t="shared" ref="CO128" si="532">SUM(CI128:CN128)</f>
        <v>0</v>
      </c>
      <c r="CP128" s="35"/>
      <c r="CQ128" s="35"/>
      <c r="CR128" s="35"/>
      <c r="CS128" s="35"/>
      <c r="CT128" s="35"/>
      <c r="CU128" s="21">
        <f t="shared" si="466"/>
        <v>0</v>
      </c>
      <c r="CV128" s="35"/>
      <c r="CW128" s="35"/>
      <c r="CX128" s="35"/>
      <c r="CY128" s="35"/>
      <c r="CZ128" s="35"/>
      <c r="DA128" s="19">
        <f t="shared" si="448"/>
        <v>0</v>
      </c>
      <c r="DB128" s="35"/>
      <c r="DC128" s="35"/>
      <c r="DD128" s="35"/>
      <c r="DE128" s="19">
        <f t="shared" si="241"/>
        <v>0</v>
      </c>
      <c r="DF128" s="35"/>
      <c r="DG128" s="35"/>
      <c r="DH128" s="35"/>
      <c r="DI128" s="35"/>
      <c r="DJ128" s="35"/>
      <c r="DK128" s="21">
        <f t="shared" si="519"/>
        <v>0</v>
      </c>
      <c r="DL128" s="21">
        <f t="shared" si="449"/>
        <v>5.0539999999999994</v>
      </c>
      <c r="DM128" s="20"/>
      <c r="DN128" s="35"/>
      <c r="DO128" s="35"/>
      <c r="DP128" s="35"/>
      <c r="DQ128" s="21">
        <f t="shared" si="243"/>
        <v>0</v>
      </c>
      <c r="DR128" s="35"/>
      <c r="DS128" s="35"/>
      <c r="DT128" s="35"/>
      <c r="DU128" s="35"/>
      <c r="DV128" s="35"/>
      <c r="DW128" s="21">
        <f t="shared" si="437"/>
        <v>0</v>
      </c>
      <c r="DX128" s="35"/>
      <c r="DY128" s="35"/>
      <c r="DZ128" s="35"/>
      <c r="EA128" s="35"/>
      <c r="EB128" s="35"/>
      <c r="EC128" s="21">
        <f t="shared" si="468"/>
        <v>0</v>
      </c>
      <c r="ED128" s="21">
        <f t="shared" si="439"/>
        <v>0</v>
      </c>
      <c r="EF128" s="35"/>
      <c r="EG128" s="35"/>
      <c r="EH128" s="35"/>
      <c r="EI128" s="35"/>
      <c r="EJ128" s="35"/>
      <c r="EK128" s="35"/>
      <c r="EL128" s="35"/>
      <c r="EM128" s="21">
        <f t="shared" si="246"/>
        <v>0</v>
      </c>
      <c r="EN128" s="21">
        <f t="shared" si="247"/>
        <v>0</v>
      </c>
    </row>
    <row r="129" spans="1:144" x14ac:dyDescent="0.25">
      <c r="A129" s="85"/>
      <c r="B129" s="8" t="s">
        <v>122</v>
      </c>
      <c r="C129" s="61" t="s">
        <v>183</v>
      </c>
      <c r="D129" s="25"/>
      <c r="E129" s="25"/>
      <c r="F129" s="25"/>
      <c r="G129" s="25"/>
      <c r="H129" s="25"/>
      <c r="I129" s="25"/>
      <c r="J129" s="25"/>
      <c r="K129" s="25"/>
      <c r="L129" s="25"/>
      <c r="M129" s="25"/>
      <c r="N129" s="25"/>
      <c r="O129" s="21">
        <f t="shared" ref="O129:O130" si="533">SUM(D129:N129)</f>
        <v>0</v>
      </c>
      <c r="P129" s="25"/>
      <c r="Q129" s="25"/>
      <c r="R129" s="25"/>
      <c r="S129" s="21">
        <f t="shared" ref="S129:S130" si="534">SUM(P129:R129)</f>
        <v>0</v>
      </c>
      <c r="T129" s="25"/>
      <c r="U129" s="25"/>
      <c r="V129" s="25"/>
      <c r="W129" s="25"/>
      <c r="X129" s="25"/>
      <c r="Y129" s="21">
        <f t="shared" ref="Y129:Y130" si="535">SUM(T129:X129)</f>
        <v>0</v>
      </c>
      <c r="Z129" s="21">
        <f t="shared" ref="Z129:Z130" si="536">SUM(O129,S129,Y129)</f>
        <v>0</v>
      </c>
      <c r="AA129" s="20"/>
      <c r="AB129" s="25"/>
      <c r="AC129" s="25"/>
      <c r="AD129" s="25"/>
      <c r="AE129" s="25"/>
      <c r="AF129" s="25"/>
      <c r="AG129" s="21">
        <f t="shared" ref="AG129:AG130" si="537">SUM(AB129:AF129)</f>
        <v>0</v>
      </c>
      <c r="AH129" s="25"/>
      <c r="AI129" s="25"/>
      <c r="AJ129" s="25"/>
      <c r="AK129" s="25"/>
      <c r="AL129" s="25"/>
      <c r="AM129" s="21">
        <f t="shared" ref="AM129:AM130" si="538">SUM(AH129:AL129)</f>
        <v>0</v>
      </c>
      <c r="AN129" s="25"/>
      <c r="AO129" s="25"/>
      <c r="AP129" s="25"/>
      <c r="AQ129" s="25"/>
      <c r="AR129" s="25"/>
      <c r="AS129" s="21">
        <f t="shared" ref="AS129:AS130" si="539">SUM(AN129:AR129)</f>
        <v>0</v>
      </c>
      <c r="AT129" s="25"/>
      <c r="AU129" s="25"/>
      <c r="AV129" s="25"/>
      <c r="AW129" s="25"/>
      <c r="AX129" s="25"/>
      <c r="AY129" s="21">
        <f t="shared" ref="AY129:AY130" si="540">SUM(AT129:AX129)</f>
        <v>0</v>
      </c>
      <c r="AZ129" s="21">
        <f t="shared" ref="AZ129:AZ130" si="541">SUM(AG129,AM129,AS129,AY129)</f>
        <v>0</v>
      </c>
      <c r="BA129" s="20"/>
      <c r="BB129" s="25"/>
      <c r="BC129" s="25"/>
      <c r="BD129" s="25"/>
      <c r="BE129" s="25"/>
      <c r="BF129" s="25"/>
      <c r="BG129" s="21">
        <f t="shared" si="232"/>
        <v>0</v>
      </c>
      <c r="BH129" s="25"/>
      <c r="BI129" s="25"/>
      <c r="BJ129" s="25"/>
      <c r="BK129" s="25"/>
      <c r="BL129" s="25"/>
      <c r="BM129" s="21">
        <f t="shared" ref="BM129:BM130" si="542">SUM(BH129:BL129)</f>
        <v>0</v>
      </c>
      <c r="BN129" s="25"/>
      <c r="BO129" s="25"/>
      <c r="BP129" s="25"/>
      <c r="BQ129" s="25"/>
      <c r="BR129" s="25"/>
      <c r="BS129" s="21">
        <f t="shared" si="529"/>
        <v>0</v>
      </c>
      <c r="BT129" s="25"/>
      <c r="BU129" s="25"/>
      <c r="BV129" s="25"/>
      <c r="BW129" s="25"/>
      <c r="BX129" s="25"/>
      <c r="BY129" s="21">
        <f t="shared" ref="BY129:BY130" si="543">SUM(BT129:BX129)</f>
        <v>0</v>
      </c>
      <c r="BZ129" s="21">
        <f t="shared" si="513"/>
        <v>0</v>
      </c>
      <c r="CA129" s="20"/>
      <c r="CB129" s="25"/>
      <c r="CC129" s="25"/>
      <c r="CD129" s="25"/>
      <c r="CE129" s="25"/>
      <c r="CF129" s="25"/>
      <c r="CG129" s="25"/>
      <c r="CH129" s="21">
        <f t="shared" ref="CH129:CH130" si="544">SUM(CB129:CG129)</f>
        <v>0</v>
      </c>
      <c r="CI129" s="25"/>
      <c r="CJ129" s="25"/>
      <c r="CK129" s="25"/>
      <c r="CL129" s="25"/>
      <c r="CM129" s="25"/>
      <c r="CN129" s="25"/>
      <c r="CO129" s="21">
        <f t="shared" ref="CO129:CO130" si="545">SUM(CI129:CN129)</f>
        <v>0</v>
      </c>
      <c r="CP129" s="25"/>
      <c r="CQ129" s="25"/>
      <c r="CR129" s="25"/>
      <c r="CS129" s="25"/>
      <c r="CT129" s="25"/>
      <c r="CU129" s="21">
        <f t="shared" si="466"/>
        <v>0</v>
      </c>
      <c r="CV129" s="25"/>
      <c r="CW129" s="25"/>
      <c r="CX129" s="25"/>
      <c r="CY129" s="25"/>
      <c r="CZ129" s="25"/>
      <c r="DA129" s="21">
        <f t="shared" si="448"/>
        <v>0</v>
      </c>
      <c r="DB129" s="25">
        <v>0.11</v>
      </c>
      <c r="DC129" s="25"/>
      <c r="DD129" s="25"/>
      <c r="DE129" s="21">
        <f t="shared" si="241"/>
        <v>0.11</v>
      </c>
      <c r="DF129" s="25"/>
      <c r="DG129" s="25"/>
      <c r="DH129" s="25"/>
      <c r="DI129" s="25"/>
      <c r="DJ129" s="25"/>
      <c r="DK129" s="21">
        <f t="shared" ref="DK129:DK130" si="546">SUM(DF129:DJ129)</f>
        <v>0</v>
      </c>
      <c r="DL129" s="21">
        <f t="shared" si="449"/>
        <v>0.11</v>
      </c>
      <c r="DM129" s="20"/>
      <c r="DN129" s="25"/>
      <c r="DO129" s="25"/>
      <c r="DP129" s="25"/>
      <c r="DQ129" s="21">
        <f t="shared" si="243"/>
        <v>0</v>
      </c>
      <c r="DR129" s="25"/>
      <c r="DS129" s="25"/>
      <c r="DT129" s="25"/>
      <c r="DU129" s="25"/>
      <c r="DV129" s="25"/>
      <c r="DW129" s="21">
        <f t="shared" si="437"/>
        <v>0</v>
      </c>
      <c r="DX129" s="25"/>
      <c r="DY129" s="25"/>
      <c r="DZ129" s="25"/>
      <c r="EA129" s="25"/>
      <c r="EB129" s="25"/>
      <c r="EC129" s="21">
        <f t="shared" si="468"/>
        <v>0</v>
      </c>
      <c r="ED129" s="21">
        <f t="shared" si="439"/>
        <v>0</v>
      </c>
      <c r="EF129" s="25"/>
      <c r="EG129" s="25"/>
      <c r="EH129" s="25"/>
      <c r="EI129" s="25"/>
      <c r="EJ129" s="25"/>
      <c r="EK129" s="25"/>
      <c r="EL129" s="25"/>
      <c r="EM129" s="21">
        <f t="shared" si="246"/>
        <v>0</v>
      </c>
      <c r="EN129" s="21">
        <f t="shared" si="247"/>
        <v>0</v>
      </c>
    </row>
    <row r="130" spans="1:144" x14ac:dyDescent="0.25">
      <c r="A130" s="85"/>
      <c r="B130" s="8" t="s">
        <v>123</v>
      </c>
      <c r="C130" s="61" t="s">
        <v>183</v>
      </c>
      <c r="D130" s="25"/>
      <c r="E130" s="25"/>
      <c r="F130" s="25"/>
      <c r="G130" s="25"/>
      <c r="H130" s="25"/>
      <c r="I130" s="25"/>
      <c r="J130" s="25"/>
      <c r="K130" s="25"/>
      <c r="L130" s="25"/>
      <c r="M130" s="25"/>
      <c r="N130" s="25"/>
      <c r="O130" s="21">
        <f t="shared" si="533"/>
        <v>0</v>
      </c>
      <c r="P130" s="25"/>
      <c r="Q130" s="25"/>
      <c r="R130" s="25"/>
      <c r="S130" s="21">
        <f t="shared" si="534"/>
        <v>0</v>
      </c>
      <c r="T130" s="25"/>
      <c r="U130" s="25"/>
      <c r="V130" s="25"/>
      <c r="W130" s="25"/>
      <c r="X130" s="25"/>
      <c r="Y130" s="21">
        <f t="shared" si="535"/>
        <v>0</v>
      </c>
      <c r="Z130" s="21">
        <f t="shared" si="536"/>
        <v>0</v>
      </c>
      <c r="AA130" s="20"/>
      <c r="AB130" s="25"/>
      <c r="AC130" s="25"/>
      <c r="AD130" s="25"/>
      <c r="AE130" s="25"/>
      <c r="AF130" s="25"/>
      <c r="AG130" s="21">
        <f t="shared" si="537"/>
        <v>0</v>
      </c>
      <c r="AH130" s="25"/>
      <c r="AI130" s="25"/>
      <c r="AJ130" s="25"/>
      <c r="AK130" s="25"/>
      <c r="AL130" s="25"/>
      <c r="AM130" s="21">
        <f t="shared" si="538"/>
        <v>0</v>
      </c>
      <c r="AN130" s="25"/>
      <c r="AO130" s="25"/>
      <c r="AP130" s="25"/>
      <c r="AQ130" s="25"/>
      <c r="AR130" s="25"/>
      <c r="AS130" s="21">
        <f t="shared" si="539"/>
        <v>0</v>
      </c>
      <c r="AT130" s="25"/>
      <c r="AU130" s="25"/>
      <c r="AV130" s="25"/>
      <c r="AW130" s="25"/>
      <c r="AX130" s="25"/>
      <c r="AY130" s="21">
        <f t="shared" si="540"/>
        <v>0</v>
      </c>
      <c r="AZ130" s="21">
        <f t="shared" si="541"/>
        <v>0</v>
      </c>
      <c r="BA130" s="20"/>
      <c r="BB130" s="25"/>
      <c r="BC130" s="25"/>
      <c r="BD130" s="25"/>
      <c r="BE130" s="25"/>
      <c r="BF130" s="25"/>
      <c r="BG130" s="21">
        <f t="shared" si="232"/>
        <v>0</v>
      </c>
      <c r="BH130" s="25"/>
      <c r="BI130" s="25"/>
      <c r="BJ130" s="25"/>
      <c r="BK130" s="25"/>
      <c r="BL130" s="25"/>
      <c r="BM130" s="21">
        <f t="shared" si="542"/>
        <v>0</v>
      </c>
      <c r="BN130" s="25"/>
      <c r="BO130" s="25"/>
      <c r="BP130" s="25"/>
      <c r="BQ130" s="25"/>
      <c r="BR130" s="25"/>
      <c r="BS130" s="21">
        <f t="shared" si="529"/>
        <v>0</v>
      </c>
      <c r="BT130" s="25"/>
      <c r="BU130" s="25"/>
      <c r="BV130" s="25"/>
      <c r="BW130" s="25"/>
      <c r="BX130" s="25"/>
      <c r="BY130" s="21">
        <f t="shared" si="543"/>
        <v>0</v>
      </c>
      <c r="BZ130" s="21">
        <f t="shared" si="513"/>
        <v>0</v>
      </c>
      <c r="CA130" s="20"/>
      <c r="CB130" s="25"/>
      <c r="CC130" s="25"/>
      <c r="CD130" s="25"/>
      <c r="CE130" s="25"/>
      <c r="CF130" s="25"/>
      <c r="CG130" s="25"/>
      <c r="CH130" s="21">
        <f t="shared" si="544"/>
        <v>0</v>
      </c>
      <c r="CI130" s="25"/>
      <c r="CJ130" s="25"/>
      <c r="CK130" s="25"/>
      <c r="CL130" s="25"/>
      <c r="CM130" s="25"/>
      <c r="CN130" s="25"/>
      <c r="CO130" s="21">
        <f t="shared" si="545"/>
        <v>0</v>
      </c>
      <c r="CP130" s="25"/>
      <c r="CQ130" s="25"/>
      <c r="CR130" s="25"/>
      <c r="CS130" s="25"/>
      <c r="CT130" s="25"/>
      <c r="CU130" s="21">
        <f t="shared" si="466"/>
        <v>0</v>
      </c>
      <c r="CV130" s="25"/>
      <c r="CW130" s="25"/>
      <c r="CX130" s="25"/>
      <c r="CY130" s="25"/>
      <c r="CZ130" s="25"/>
      <c r="DA130" s="21">
        <f t="shared" si="448"/>
        <v>0</v>
      </c>
      <c r="DB130" s="25">
        <v>0.65124700000000002</v>
      </c>
      <c r="DC130" s="25">
        <v>9.3999999999999989E-7</v>
      </c>
      <c r="DD130" s="25"/>
      <c r="DE130" s="21">
        <f t="shared" si="241"/>
        <v>0.65124793999999997</v>
      </c>
      <c r="DF130" s="25"/>
      <c r="DG130" s="25"/>
      <c r="DH130" s="25"/>
      <c r="DI130" s="25"/>
      <c r="DJ130" s="25"/>
      <c r="DK130" s="21">
        <f t="shared" si="546"/>
        <v>0</v>
      </c>
      <c r="DL130" s="21">
        <f t="shared" si="449"/>
        <v>0.65124793999999997</v>
      </c>
      <c r="DM130" s="20"/>
      <c r="DN130" s="25"/>
      <c r="DO130" s="25"/>
      <c r="DP130" s="25"/>
      <c r="DQ130" s="21">
        <f t="shared" si="243"/>
        <v>0</v>
      </c>
      <c r="DR130" s="25"/>
      <c r="DS130" s="25"/>
      <c r="DT130" s="25"/>
      <c r="DU130" s="25"/>
      <c r="DV130" s="25"/>
      <c r="DW130" s="21">
        <f t="shared" si="437"/>
        <v>0</v>
      </c>
      <c r="DX130" s="25"/>
      <c r="DY130" s="25"/>
      <c r="DZ130" s="25"/>
      <c r="EA130" s="25"/>
      <c r="EB130" s="25"/>
      <c r="EC130" s="21">
        <f t="shared" si="468"/>
        <v>0</v>
      </c>
      <c r="ED130" s="21">
        <f t="shared" si="439"/>
        <v>0</v>
      </c>
      <c r="EF130" s="25"/>
      <c r="EG130" s="25"/>
      <c r="EH130" s="25"/>
      <c r="EI130" s="25"/>
      <c r="EJ130" s="25"/>
      <c r="EK130" s="25"/>
      <c r="EL130" s="25"/>
      <c r="EM130" s="21">
        <f t="shared" si="246"/>
        <v>0</v>
      </c>
      <c r="EN130" s="21">
        <f t="shared" si="247"/>
        <v>0</v>
      </c>
    </row>
    <row r="131" spans="1:144" x14ac:dyDescent="0.25">
      <c r="A131" s="85"/>
      <c r="B131" s="8" t="s">
        <v>124</v>
      </c>
      <c r="C131" s="61" t="s">
        <v>183</v>
      </c>
      <c r="D131" s="25"/>
      <c r="E131" s="25"/>
      <c r="F131" s="25"/>
      <c r="G131" s="25"/>
      <c r="H131" s="25"/>
      <c r="I131" s="25"/>
      <c r="J131" s="25"/>
      <c r="K131" s="25"/>
      <c r="L131" s="25"/>
      <c r="M131" s="25"/>
      <c r="N131" s="25"/>
      <c r="O131" s="21">
        <f>SUM(D131:N131)</f>
        <v>0</v>
      </c>
      <c r="P131" s="25"/>
      <c r="Q131" s="25"/>
      <c r="R131" s="25"/>
      <c r="S131" s="21">
        <f>SUM(P131:R131)</f>
        <v>0</v>
      </c>
      <c r="T131" s="25"/>
      <c r="U131" s="25"/>
      <c r="V131" s="25"/>
      <c r="W131" s="25"/>
      <c r="X131" s="25"/>
      <c r="Y131" s="21">
        <f>SUM(T131:X131)</f>
        <v>0</v>
      </c>
      <c r="Z131" s="21">
        <f t="shared" si="268"/>
        <v>0</v>
      </c>
      <c r="AA131" s="20"/>
      <c r="AB131" s="25"/>
      <c r="AC131" s="25"/>
      <c r="AD131" s="25"/>
      <c r="AE131" s="25"/>
      <c r="AF131" s="25"/>
      <c r="AG131" s="21">
        <f>SUM(AB131:AF131)</f>
        <v>0</v>
      </c>
      <c r="AH131" s="25"/>
      <c r="AI131" s="25"/>
      <c r="AJ131" s="25"/>
      <c r="AK131" s="25"/>
      <c r="AL131" s="25"/>
      <c r="AM131" s="21">
        <f>SUM(AH131:AL131)</f>
        <v>0</v>
      </c>
      <c r="AN131" s="25"/>
      <c r="AO131" s="25"/>
      <c r="AP131" s="25"/>
      <c r="AQ131" s="25"/>
      <c r="AR131" s="25"/>
      <c r="AS131" s="21">
        <f>SUM(AN131:AR131)</f>
        <v>0</v>
      </c>
      <c r="AT131" s="25"/>
      <c r="AU131" s="25"/>
      <c r="AV131" s="25"/>
      <c r="AW131" s="25"/>
      <c r="AX131" s="25"/>
      <c r="AY131" s="21">
        <f>SUM(AT131:AX131)</f>
        <v>0</v>
      </c>
      <c r="AZ131" s="21">
        <f t="shared" si="527"/>
        <v>0</v>
      </c>
      <c r="BA131" s="20"/>
      <c r="BB131" s="25"/>
      <c r="BC131" s="25"/>
      <c r="BD131" s="25"/>
      <c r="BE131" s="25"/>
      <c r="BF131" s="25"/>
      <c r="BG131" s="21">
        <f t="shared" si="232"/>
        <v>0</v>
      </c>
      <c r="BH131" s="25"/>
      <c r="BI131" s="25"/>
      <c r="BJ131" s="25"/>
      <c r="BK131" s="25"/>
      <c r="BL131" s="25"/>
      <c r="BM131" s="21">
        <f t="shared" si="528"/>
        <v>0</v>
      </c>
      <c r="BN131" s="25"/>
      <c r="BO131" s="25"/>
      <c r="BP131" s="25"/>
      <c r="BQ131" s="25"/>
      <c r="BR131" s="25"/>
      <c r="BS131" s="21">
        <f>SUM(BN131:BR131)</f>
        <v>0</v>
      </c>
      <c r="BT131" s="25"/>
      <c r="BU131" s="25"/>
      <c r="BV131" s="25"/>
      <c r="BW131" s="25"/>
      <c r="BX131" s="25"/>
      <c r="BY131" s="21">
        <f t="shared" si="530"/>
        <v>0</v>
      </c>
      <c r="BZ131" s="21">
        <f t="shared" si="513"/>
        <v>0</v>
      </c>
      <c r="CA131" s="20"/>
      <c r="CB131" s="25"/>
      <c r="CC131" s="25"/>
      <c r="CD131" s="25"/>
      <c r="CE131" s="25"/>
      <c r="CF131" s="25"/>
      <c r="CG131" s="25"/>
      <c r="CH131" s="21">
        <f>SUM(CB131:CG131)</f>
        <v>0</v>
      </c>
      <c r="CI131" s="25"/>
      <c r="CJ131" s="25"/>
      <c r="CK131" s="25"/>
      <c r="CL131" s="25"/>
      <c r="CM131" s="25"/>
      <c r="CN131" s="25"/>
      <c r="CO131" s="21">
        <f>SUM(CI131:CN131)</f>
        <v>0</v>
      </c>
      <c r="CP131" s="25"/>
      <c r="CQ131" s="25"/>
      <c r="CR131" s="25"/>
      <c r="CS131" s="25"/>
      <c r="CT131" s="25"/>
      <c r="CU131" s="21">
        <f t="shared" si="466"/>
        <v>0</v>
      </c>
      <c r="CV131" s="25">
        <v>10</v>
      </c>
      <c r="CW131" s="25"/>
      <c r="CX131" s="25"/>
      <c r="CY131" s="25"/>
      <c r="CZ131" s="25"/>
      <c r="DA131" s="21">
        <f t="shared" si="448"/>
        <v>10</v>
      </c>
      <c r="DB131" s="25"/>
      <c r="DC131" s="25"/>
      <c r="DD131" s="25"/>
      <c r="DE131" s="21">
        <f t="shared" si="241"/>
        <v>0</v>
      </c>
      <c r="DF131" s="25"/>
      <c r="DG131" s="25"/>
      <c r="DH131" s="25"/>
      <c r="DI131" s="25"/>
      <c r="DJ131" s="25"/>
      <c r="DK131" s="21">
        <f t="shared" si="519"/>
        <v>0</v>
      </c>
      <c r="DL131" s="21">
        <f t="shared" si="449"/>
        <v>10</v>
      </c>
      <c r="DM131" s="20"/>
      <c r="DN131" s="25"/>
      <c r="DO131" s="25"/>
      <c r="DP131" s="25"/>
      <c r="DQ131" s="21">
        <f t="shared" si="243"/>
        <v>0</v>
      </c>
      <c r="DR131" s="25"/>
      <c r="DS131" s="25"/>
      <c r="DT131" s="25"/>
      <c r="DU131" s="25"/>
      <c r="DV131" s="25"/>
      <c r="DW131" s="21">
        <f t="shared" si="437"/>
        <v>0</v>
      </c>
      <c r="DX131" s="25"/>
      <c r="DY131" s="25"/>
      <c r="DZ131" s="25"/>
      <c r="EA131" s="25"/>
      <c r="EB131" s="25"/>
      <c r="EC131" s="21">
        <f t="shared" si="468"/>
        <v>0</v>
      </c>
      <c r="ED131" s="21">
        <f t="shared" si="439"/>
        <v>0</v>
      </c>
      <c r="EF131" s="25"/>
      <c r="EG131" s="25"/>
      <c r="EH131" s="25"/>
      <c r="EI131" s="25"/>
      <c r="EJ131" s="25"/>
      <c r="EK131" s="25"/>
      <c r="EL131" s="25"/>
      <c r="EM131" s="21">
        <f t="shared" si="246"/>
        <v>0</v>
      </c>
      <c r="EN131" s="21">
        <f t="shared" si="247"/>
        <v>0</v>
      </c>
    </row>
    <row r="132" spans="1:144" x14ac:dyDescent="0.25">
      <c r="A132" s="85"/>
      <c r="B132" s="8" t="s">
        <v>125</v>
      </c>
      <c r="C132" s="61" t="s">
        <v>183</v>
      </c>
      <c r="D132" s="25"/>
      <c r="E132" s="25"/>
      <c r="F132" s="25"/>
      <c r="G132" s="25"/>
      <c r="H132" s="25"/>
      <c r="I132" s="25"/>
      <c r="J132" s="25"/>
      <c r="K132" s="25"/>
      <c r="L132" s="25"/>
      <c r="M132" s="25"/>
      <c r="N132" s="25"/>
      <c r="O132" s="21">
        <f t="shared" ref="O132" si="547">SUM(D132:N132)</f>
        <v>0</v>
      </c>
      <c r="P132" s="25"/>
      <c r="Q132" s="25"/>
      <c r="R132" s="25"/>
      <c r="S132" s="21">
        <f t="shared" ref="S132" si="548">SUM(P132:R132)</f>
        <v>0</v>
      </c>
      <c r="T132" s="25"/>
      <c r="U132" s="25"/>
      <c r="V132" s="25"/>
      <c r="W132" s="25"/>
      <c r="X132" s="25"/>
      <c r="Y132" s="21">
        <f t="shared" ref="Y132" si="549">SUM(T132:X132)</f>
        <v>0</v>
      </c>
      <c r="Z132" s="21">
        <f t="shared" ref="Z132" si="550">SUM(O132,S132,Y132)</f>
        <v>0</v>
      </c>
      <c r="AA132" s="20"/>
      <c r="AB132" s="25"/>
      <c r="AC132" s="25"/>
      <c r="AD132" s="25"/>
      <c r="AE132" s="25"/>
      <c r="AF132" s="25"/>
      <c r="AG132" s="21">
        <f t="shared" ref="AG132" si="551">SUM(AB132:AF132)</f>
        <v>0</v>
      </c>
      <c r="AH132" s="25"/>
      <c r="AI132" s="25"/>
      <c r="AJ132" s="25"/>
      <c r="AK132" s="25"/>
      <c r="AL132" s="25"/>
      <c r="AM132" s="21">
        <f t="shared" ref="AM132" si="552">SUM(AH132:AL132)</f>
        <v>0</v>
      </c>
      <c r="AN132" s="25"/>
      <c r="AO132" s="25"/>
      <c r="AP132" s="25"/>
      <c r="AQ132" s="25"/>
      <c r="AR132" s="25"/>
      <c r="AS132" s="21">
        <f t="shared" ref="AS132" si="553">SUM(AN132:AR132)</f>
        <v>0</v>
      </c>
      <c r="AT132" s="25"/>
      <c r="AU132" s="25"/>
      <c r="AV132" s="25"/>
      <c r="AW132" s="25"/>
      <c r="AX132" s="25"/>
      <c r="AY132" s="21">
        <f t="shared" ref="AY132" si="554">SUM(AT132:AX132)</f>
        <v>0</v>
      </c>
      <c r="AZ132" s="21">
        <f t="shared" ref="AZ132" si="555">SUM(AG132,AM132,AS132,AY132)</f>
        <v>0</v>
      </c>
      <c r="BA132" s="20"/>
      <c r="BB132" s="25"/>
      <c r="BC132" s="25"/>
      <c r="BD132" s="25"/>
      <c r="BE132" s="25"/>
      <c r="BF132" s="25"/>
      <c r="BG132" s="21">
        <f t="shared" si="232"/>
        <v>0</v>
      </c>
      <c r="BH132" s="25"/>
      <c r="BI132" s="25"/>
      <c r="BJ132" s="25"/>
      <c r="BK132" s="25"/>
      <c r="BL132" s="25"/>
      <c r="BM132" s="21">
        <f t="shared" ref="BM132" si="556">SUM(BH132:BL132)</f>
        <v>0</v>
      </c>
      <c r="BN132" s="25"/>
      <c r="BO132" s="25"/>
      <c r="BP132" s="25"/>
      <c r="BQ132" s="25"/>
      <c r="BR132" s="25"/>
      <c r="BS132" s="21">
        <f t="shared" ref="BS132" si="557">SUM(BN132:BR132)</f>
        <v>0</v>
      </c>
      <c r="BT132" s="25"/>
      <c r="BU132" s="25"/>
      <c r="BV132" s="25"/>
      <c r="BW132" s="25"/>
      <c r="BX132" s="25"/>
      <c r="BY132" s="21">
        <f t="shared" ref="BY132" si="558">SUM(BT132:BX132)</f>
        <v>0</v>
      </c>
      <c r="BZ132" s="21">
        <f t="shared" ref="BZ132" si="559">SUM(BG132,BM132,BS132,BY132)</f>
        <v>0</v>
      </c>
      <c r="CA132" s="20"/>
      <c r="CB132" s="25"/>
      <c r="CC132" s="25"/>
      <c r="CD132" s="25"/>
      <c r="CE132" s="25"/>
      <c r="CF132" s="25"/>
      <c r="CG132" s="25"/>
      <c r="CH132" s="21">
        <f t="shared" ref="CH132" si="560">SUM(CB132:CG132)</f>
        <v>0</v>
      </c>
      <c r="CI132" s="25"/>
      <c r="CJ132" s="25"/>
      <c r="CK132" s="25"/>
      <c r="CL132" s="25"/>
      <c r="CM132" s="25"/>
      <c r="CN132" s="25"/>
      <c r="CO132" s="21">
        <f t="shared" ref="CO132" si="561">SUM(CI132:CN132)</f>
        <v>0</v>
      </c>
      <c r="CP132" s="25"/>
      <c r="CQ132" s="25"/>
      <c r="CR132" s="25"/>
      <c r="CS132" s="25"/>
      <c r="CT132" s="25"/>
      <c r="CU132" s="21">
        <f t="shared" ref="CU132" si="562">SUM(CP132:CT132)</f>
        <v>0</v>
      </c>
      <c r="CV132" s="25">
        <v>0.1</v>
      </c>
      <c r="CW132" s="25"/>
      <c r="CX132" s="25"/>
      <c r="CY132" s="25"/>
      <c r="CZ132" s="25"/>
      <c r="DA132" s="21">
        <f t="shared" si="448"/>
        <v>0.1</v>
      </c>
      <c r="DB132" s="25"/>
      <c r="DC132" s="25"/>
      <c r="DD132" s="25"/>
      <c r="DE132" s="21">
        <f t="shared" si="241"/>
        <v>0</v>
      </c>
      <c r="DF132" s="25"/>
      <c r="DG132" s="25"/>
      <c r="DH132" s="25"/>
      <c r="DI132" s="25"/>
      <c r="DJ132" s="25"/>
      <c r="DK132" s="21">
        <f t="shared" ref="DK132" si="563">SUM(DF132:DJ132)</f>
        <v>0</v>
      </c>
      <c r="DL132" s="21">
        <f t="shared" si="449"/>
        <v>0.1</v>
      </c>
      <c r="DM132" s="20"/>
      <c r="DN132" s="25"/>
      <c r="DO132" s="25"/>
      <c r="DP132" s="25"/>
      <c r="DQ132" s="21">
        <f t="shared" si="243"/>
        <v>0</v>
      </c>
      <c r="DR132" s="25"/>
      <c r="DS132" s="25"/>
      <c r="DT132" s="25"/>
      <c r="DU132" s="25"/>
      <c r="DV132" s="25"/>
      <c r="DW132" s="21">
        <f t="shared" si="437"/>
        <v>0</v>
      </c>
      <c r="DX132" s="25"/>
      <c r="DY132" s="25"/>
      <c r="DZ132" s="25"/>
      <c r="EA132" s="25"/>
      <c r="EB132" s="25"/>
      <c r="EC132" s="21">
        <f t="shared" ref="EC132" si="564">SUM(DX132:EB132)</f>
        <v>0</v>
      </c>
      <c r="ED132" s="21">
        <f t="shared" si="439"/>
        <v>0</v>
      </c>
      <c r="EF132" s="25"/>
      <c r="EG132" s="25"/>
      <c r="EH132" s="25"/>
      <c r="EI132" s="25"/>
      <c r="EJ132" s="25"/>
      <c r="EK132" s="25"/>
      <c r="EL132" s="25"/>
      <c r="EM132" s="21">
        <f t="shared" si="246"/>
        <v>0</v>
      </c>
      <c r="EN132" s="21">
        <f t="shared" si="247"/>
        <v>0</v>
      </c>
    </row>
    <row r="133" spans="1:144" x14ac:dyDescent="0.25">
      <c r="A133" s="26"/>
      <c r="B133" s="8" t="s">
        <v>126</v>
      </c>
      <c r="C133" s="61" t="s">
        <v>182</v>
      </c>
      <c r="D133" s="25"/>
      <c r="E133" s="25"/>
      <c r="F133" s="25"/>
      <c r="G133" s="25"/>
      <c r="H133" s="25"/>
      <c r="I133" s="25"/>
      <c r="J133" s="25"/>
      <c r="K133" s="25"/>
      <c r="L133" s="25"/>
      <c r="M133" s="25"/>
      <c r="N133" s="25"/>
      <c r="O133" s="21">
        <f>SUM(D133:N133)</f>
        <v>0</v>
      </c>
      <c r="P133" s="25"/>
      <c r="Q133" s="25"/>
      <c r="R133" s="25"/>
      <c r="S133" s="21">
        <f>SUM(P133:R133)</f>
        <v>0</v>
      </c>
      <c r="T133" s="25"/>
      <c r="U133" s="25"/>
      <c r="V133" s="25"/>
      <c r="W133" s="25"/>
      <c r="X133" s="25"/>
      <c r="Y133" s="21">
        <f>SUM(T133:X133)</f>
        <v>0</v>
      </c>
      <c r="Z133" s="21">
        <f>SUM(O133,S133,Y133)</f>
        <v>0</v>
      </c>
      <c r="AA133" s="18"/>
      <c r="AB133" s="25"/>
      <c r="AC133" s="25"/>
      <c r="AD133" s="25"/>
      <c r="AE133" s="25"/>
      <c r="AF133" s="25"/>
      <c r="AG133" s="21">
        <f>SUM(AB133:AF133)</f>
        <v>0</v>
      </c>
      <c r="AH133" s="25"/>
      <c r="AI133" s="25"/>
      <c r="AJ133" s="25"/>
      <c r="AK133" s="25"/>
      <c r="AL133" s="25"/>
      <c r="AM133" s="21">
        <f>SUM(AH133:AL133)</f>
        <v>0</v>
      </c>
      <c r="AN133" s="25"/>
      <c r="AO133" s="25"/>
      <c r="AP133" s="25"/>
      <c r="AQ133" s="25"/>
      <c r="AR133" s="25"/>
      <c r="AS133" s="21">
        <f>SUM(AN133:AR133)</f>
        <v>0</v>
      </c>
      <c r="AT133" s="25"/>
      <c r="AU133" s="25"/>
      <c r="AV133" s="25"/>
      <c r="AW133" s="25"/>
      <c r="AX133" s="25"/>
      <c r="AY133" s="21">
        <f>SUM(AT133:AX133)</f>
        <v>0</v>
      </c>
      <c r="AZ133" s="21">
        <f>SUM(AG133,AM133,AS133,AY133)</f>
        <v>0</v>
      </c>
      <c r="BA133" s="18"/>
      <c r="BB133" s="25"/>
      <c r="BC133" s="25"/>
      <c r="BD133" s="25"/>
      <c r="BE133" s="25"/>
      <c r="BF133" s="25"/>
      <c r="BG133" s="21">
        <f>SUM(BB133:BF133)</f>
        <v>0</v>
      </c>
      <c r="BH133" s="25"/>
      <c r="BI133" s="25"/>
      <c r="BJ133" s="25"/>
      <c r="BK133" s="25"/>
      <c r="BL133" s="25"/>
      <c r="BM133" s="21">
        <f>SUM(BH133:BL133)</f>
        <v>0</v>
      </c>
      <c r="BN133" s="25"/>
      <c r="BO133" s="25"/>
      <c r="BP133" s="25"/>
      <c r="BQ133" s="25"/>
      <c r="BR133" s="25"/>
      <c r="BS133" s="21">
        <f>SUM(BN133:BR133)</f>
        <v>0</v>
      </c>
      <c r="BT133" s="25"/>
      <c r="BU133" s="25"/>
      <c r="BV133" s="25"/>
      <c r="BW133" s="25"/>
      <c r="BX133" s="25"/>
      <c r="BY133" s="21">
        <f>SUM(BT133:BX133)</f>
        <v>0</v>
      </c>
      <c r="BZ133" s="21">
        <f>SUM(BG133,BM133,BS133,BY133)</f>
        <v>0</v>
      </c>
      <c r="CA133" s="18"/>
      <c r="CB133" s="25"/>
      <c r="CC133" s="25"/>
      <c r="CD133" s="25"/>
      <c r="CE133" s="25"/>
      <c r="CF133" s="25"/>
      <c r="CG133" s="25"/>
      <c r="CH133" s="21">
        <f>SUM(CB133:CG133)</f>
        <v>0</v>
      </c>
      <c r="CI133" s="25"/>
      <c r="CJ133" s="25"/>
      <c r="CK133" s="25"/>
      <c r="CL133" s="25"/>
      <c r="CM133" s="25"/>
      <c r="CN133" s="25"/>
      <c r="CO133" s="21">
        <f>SUM(CI133:CN133)</f>
        <v>0</v>
      </c>
      <c r="CP133" s="25"/>
      <c r="CQ133" s="25"/>
      <c r="CR133" s="25"/>
      <c r="CS133" s="25"/>
      <c r="CT133" s="25"/>
      <c r="CU133" s="21">
        <f>SUM(CP133:CT133)</f>
        <v>0</v>
      </c>
      <c r="CV133" s="25">
        <v>0.01</v>
      </c>
      <c r="CW133" s="25"/>
      <c r="CX133" s="25"/>
      <c r="CY133" s="25"/>
      <c r="CZ133" s="25"/>
      <c r="DA133" s="21">
        <f t="shared" si="448"/>
        <v>0.01</v>
      </c>
      <c r="DB133" s="25"/>
      <c r="DC133" s="25"/>
      <c r="DD133" s="25"/>
      <c r="DE133" s="21">
        <f t="shared" si="241"/>
        <v>0</v>
      </c>
      <c r="DF133" s="25"/>
      <c r="DG133" s="25"/>
      <c r="DH133" s="25"/>
      <c r="DI133" s="25"/>
      <c r="DJ133" s="25"/>
      <c r="DK133" s="21">
        <f>SUM(DF133:DJ133)</f>
        <v>0</v>
      </c>
      <c r="DL133" s="21">
        <f t="shared" si="449"/>
        <v>0.01</v>
      </c>
      <c r="DM133" s="18"/>
      <c r="DN133" s="25"/>
      <c r="DO133" s="25"/>
      <c r="DP133" s="25"/>
      <c r="DQ133" s="21">
        <f t="shared" si="243"/>
        <v>0</v>
      </c>
      <c r="DR133" s="25"/>
      <c r="DS133" s="25"/>
      <c r="DT133" s="25"/>
      <c r="DU133" s="25"/>
      <c r="DV133" s="25"/>
      <c r="DW133" s="21">
        <f t="shared" si="437"/>
        <v>0</v>
      </c>
      <c r="DX133" s="25"/>
      <c r="DY133" s="25"/>
      <c r="DZ133" s="25"/>
      <c r="EA133" s="25"/>
      <c r="EB133" s="25"/>
      <c r="EC133" s="21">
        <f>SUM(DX133:EB133)</f>
        <v>0</v>
      </c>
      <c r="ED133" s="21">
        <f t="shared" si="439"/>
        <v>0</v>
      </c>
      <c r="EF133" s="25"/>
      <c r="EG133" s="25"/>
      <c r="EH133" s="25"/>
      <c r="EI133" s="25"/>
      <c r="EJ133" s="25"/>
      <c r="EK133" s="25"/>
      <c r="EL133" s="25"/>
      <c r="EM133" s="21">
        <f t="shared" si="246"/>
        <v>0</v>
      </c>
      <c r="EN133" s="21">
        <f t="shared" si="247"/>
        <v>0</v>
      </c>
    </row>
    <row r="134" spans="1:144" x14ac:dyDescent="0.25">
      <c r="A134" s="85"/>
      <c r="B134" s="8" t="s">
        <v>127</v>
      </c>
      <c r="C134" s="61" t="s">
        <v>183</v>
      </c>
      <c r="D134" s="25"/>
      <c r="E134" s="25"/>
      <c r="F134" s="25"/>
      <c r="G134" s="25"/>
      <c r="H134" s="25"/>
      <c r="I134" s="25"/>
      <c r="J134" s="25"/>
      <c r="K134" s="25"/>
      <c r="L134" s="25"/>
      <c r="M134" s="25"/>
      <c r="N134" s="25"/>
      <c r="O134" s="21">
        <f t="shared" ref="O134" si="565">SUM(D134:N134)</f>
        <v>0</v>
      </c>
      <c r="P134" s="25"/>
      <c r="Q134" s="25"/>
      <c r="R134" s="25"/>
      <c r="S134" s="21">
        <f t="shared" ref="S134" si="566">SUM(P134:R134)</f>
        <v>0</v>
      </c>
      <c r="T134" s="25"/>
      <c r="U134" s="25"/>
      <c r="V134" s="25"/>
      <c r="W134" s="25"/>
      <c r="X134" s="25"/>
      <c r="Y134" s="21">
        <f t="shared" ref="Y134" si="567">SUM(T134:X134)</f>
        <v>0</v>
      </c>
      <c r="Z134" s="21">
        <f t="shared" si="268"/>
        <v>0</v>
      </c>
      <c r="AA134" s="20"/>
      <c r="AB134" s="25"/>
      <c r="AC134" s="25"/>
      <c r="AD134" s="25"/>
      <c r="AE134" s="25"/>
      <c r="AF134" s="25"/>
      <c r="AG134" s="21">
        <f t="shared" ref="AG134" si="568">SUM(AB134:AF134)</f>
        <v>0</v>
      </c>
      <c r="AH134" s="25"/>
      <c r="AI134" s="25"/>
      <c r="AJ134" s="25"/>
      <c r="AK134" s="25"/>
      <c r="AL134" s="25"/>
      <c r="AM134" s="21">
        <f t="shared" ref="AM134" si="569">SUM(AH134:AL134)</f>
        <v>0</v>
      </c>
      <c r="AN134" s="25"/>
      <c r="AO134" s="25"/>
      <c r="AP134" s="25"/>
      <c r="AQ134" s="25"/>
      <c r="AR134" s="25"/>
      <c r="AS134" s="21">
        <f t="shared" ref="AS134" si="570">SUM(AN134:AR134)</f>
        <v>0</v>
      </c>
      <c r="AT134" s="25"/>
      <c r="AU134" s="25"/>
      <c r="AV134" s="25"/>
      <c r="AW134" s="25"/>
      <c r="AX134" s="25"/>
      <c r="AY134" s="21">
        <f t="shared" ref="AY134" si="571">SUM(AT134:AX134)</f>
        <v>0</v>
      </c>
      <c r="AZ134" s="21">
        <f t="shared" si="527"/>
        <v>0</v>
      </c>
      <c r="BA134" s="20"/>
      <c r="BB134" s="25"/>
      <c r="BC134" s="25"/>
      <c r="BD134" s="25"/>
      <c r="BE134" s="25"/>
      <c r="BF134" s="25"/>
      <c r="BG134" s="21">
        <f t="shared" ref="BG134" si="572">SUM(BB134:BF134)</f>
        <v>0</v>
      </c>
      <c r="BH134" s="25"/>
      <c r="BI134" s="25"/>
      <c r="BJ134" s="25"/>
      <c r="BK134" s="25"/>
      <c r="BL134" s="25"/>
      <c r="BM134" s="21">
        <f t="shared" si="528"/>
        <v>0</v>
      </c>
      <c r="BN134" s="25"/>
      <c r="BO134" s="25"/>
      <c r="BP134" s="25"/>
      <c r="BQ134" s="25"/>
      <c r="BR134" s="25"/>
      <c r="BS134" s="21">
        <f t="shared" ref="BS134:BS135" si="573">SUM(BN134:BR134)</f>
        <v>0</v>
      </c>
      <c r="BT134" s="25"/>
      <c r="BU134" s="25"/>
      <c r="BV134" s="25"/>
      <c r="BW134" s="25"/>
      <c r="BX134" s="25"/>
      <c r="BY134" s="21">
        <f t="shared" si="530"/>
        <v>0</v>
      </c>
      <c r="BZ134" s="21">
        <f t="shared" si="513"/>
        <v>0</v>
      </c>
      <c r="CA134" s="20"/>
      <c r="CB134" s="25"/>
      <c r="CC134" s="25"/>
      <c r="CD134" s="25"/>
      <c r="CE134" s="25"/>
      <c r="CF134" s="25"/>
      <c r="CG134" s="25"/>
      <c r="CH134" s="21">
        <f t="shared" ref="CH134" si="574">SUM(CB134:CG134)</f>
        <v>0</v>
      </c>
      <c r="CI134" s="25"/>
      <c r="CJ134" s="25"/>
      <c r="CK134" s="25"/>
      <c r="CL134" s="25"/>
      <c r="CM134" s="25"/>
      <c r="CN134" s="25"/>
      <c r="CO134" s="21">
        <f t="shared" ref="CO134" si="575">SUM(CI134:CN134)</f>
        <v>0</v>
      </c>
      <c r="CP134" s="25"/>
      <c r="CQ134" s="25"/>
      <c r="CR134" s="25"/>
      <c r="CS134" s="25"/>
      <c r="CT134" s="25"/>
      <c r="CU134" s="21">
        <f t="shared" si="466"/>
        <v>0</v>
      </c>
      <c r="CV134" s="25"/>
      <c r="CW134" s="25"/>
      <c r="CX134" s="25"/>
      <c r="CY134" s="25"/>
      <c r="CZ134" s="25"/>
      <c r="DA134" s="21">
        <f t="shared" si="448"/>
        <v>0</v>
      </c>
      <c r="DB134" s="25">
        <v>0.5</v>
      </c>
      <c r="DC134" s="25"/>
      <c r="DD134" s="25"/>
      <c r="DE134" s="21">
        <f t="shared" si="241"/>
        <v>0.5</v>
      </c>
      <c r="DF134" s="25"/>
      <c r="DG134" s="25"/>
      <c r="DH134" s="25"/>
      <c r="DI134" s="25"/>
      <c r="DJ134" s="25"/>
      <c r="DK134" s="21">
        <f t="shared" si="519"/>
        <v>0</v>
      </c>
      <c r="DL134" s="21">
        <f t="shared" si="449"/>
        <v>0.5</v>
      </c>
      <c r="DM134" s="20"/>
      <c r="DN134" s="25"/>
      <c r="DO134" s="25"/>
      <c r="DP134" s="25"/>
      <c r="DQ134" s="21">
        <f t="shared" si="243"/>
        <v>0</v>
      </c>
      <c r="DR134" s="25"/>
      <c r="DS134" s="25"/>
      <c r="DT134" s="25"/>
      <c r="DU134" s="25"/>
      <c r="DV134" s="25"/>
      <c r="DW134" s="21">
        <f t="shared" si="437"/>
        <v>0</v>
      </c>
      <c r="DX134" s="25"/>
      <c r="DY134" s="25"/>
      <c r="DZ134" s="25"/>
      <c r="EA134" s="25"/>
      <c r="EB134" s="25"/>
      <c r="EC134" s="21">
        <f t="shared" si="468"/>
        <v>0</v>
      </c>
      <c r="ED134" s="21">
        <f t="shared" si="439"/>
        <v>0</v>
      </c>
      <c r="EF134" s="25"/>
      <c r="EG134" s="25"/>
      <c r="EH134" s="25"/>
      <c r="EI134" s="25"/>
      <c r="EJ134" s="25"/>
      <c r="EK134" s="25"/>
      <c r="EL134" s="25"/>
      <c r="EM134" s="21">
        <f t="shared" si="246"/>
        <v>0</v>
      </c>
      <c r="EN134" s="21">
        <f t="shared" si="247"/>
        <v>0</v>
      </c>
    </row>
    <row r="135" spans="1:144" x14ac:dyDescent="0.25">
      <c r="A135" s="85"/>
      <c r="B135" s="8" t="s">
        <v>128</v>
      </c>
      <c r="C135" s="61" t="s">
        <v>183</v>
      </c>
      <c r="D135" s="25"/>
      <c r="E135" s="25"/>
      <c r="F135" s="25"/>
      <c r="G135" s="25"/>
      <c r="H135" s="25"/>
      <c r="I135" s="25"/>
      <c r="J135" s="25"/>
      <c r="K135" s="25"/>
      <c r="L135" s="25"/>
      <c r="M135" s="25"/>
      <c r="N135" s="25"/>
      <c r="O135" s="21">
        <f t="shared" ref="O135" si="576">SUM(D135:N135)</f>
        <v>0</v>
      </c>
      <c r="P135" s="25"/>
      <c r="Q135" s="25"/>
      <c r="R135" s="25"/>
      <c r="S135" s="21">
        <f t="shared" ref="S135" si="577">SUM(P135:R135)</f>
        <v>0</v>
      </c>
      <c r="T135" s="25"/>
      <c r="U135" s="25"/>
      <c r="V135" s="25"/>
      <c r="W135" s="25"/>
      <c r="X135" s="25"/>
      <c r="Y135" s="21">
        <f t="shared" ref="Y135" si="578">SUM(T135:X135)</f>
        <v>0</v>
      </c>
      <c r="Z135" s="21">
        <f t="shared" ref="Z135:Z136" si="579">SUM(O135,S135,Y135)</f>
        <v>0</v>
      </c>
      <c r="AA135" s="20"/>
      <c r="AB135" s="25"/>
      <c r="AC135" s="25"/>
      <c r="AD135" s="25"/>
      <c r="AE135" s="25"/>
      <c r="AF135" s="25"/>
      <c r="AG135" s="21">
        <f t="shared" ref="AG135" si="580">SUM(AB135:AF135)</f>
        <v>0</v>
      </c>
      <c r="AH135" s="25"/>
      <c r="AI135" s="25"/>
      <c r="AJ135" s="25"/>
      <c r="AK135" s="25"/>
      <c r="AL135" s="25"/>
      <c r="AM135" s="21">
        <f t="shared" ref="AM135" si="581">SUM(AH135:AL135)</f>
        <v>0</v>
      </c>
      <c r="AN135" s="25"/>
      <c r="AO135" s="25"/>
      <c r="AP135" s="25"/>
      <c r="AQ135" s="25"/>
      <c r="AR135" s="25"/>
      <c r="AS135" s="21">
        <f t="shared" ref="AS135" si="582">SUM(AN135:AR135)</f>
        <v>0</v>
      </c>
      <c r="AT135" s="25"/>
      <c r="AU135" s="25"/>
      <c r="AV135" s="25"/>
      <c r="AW135" s="25"/>
      <c r="AX135" s="25"/>
      <c r="AY135" s="21">
        <f t="shared" ref="AY135" si="583">SUM(AT135:AX135)</f>
        <v>0</v>
      </c>
      <c r="AZ135" s="21">
        <f t="shared" ref="AZ135:AZ136" si="584">SUM(AG135,AM135,AS135,AY135)</f>
        <v>0</v>
      </c>
      <c r="BA135" s="20"/>
      <c r="BB135" s="25"/>
      <c r="BC135" s="25"/>
      <c r="BD135" s="25"/>
      <c r="BE135" s="25"/>
      <c r="BF135" s="25"/>
      <c r="BG135" s="21">
        <f t="shared" si="232"/>
        <v>0</v>
      </c>
      <c r="BH135" s="25"/>
      <c r="BI135" s="25"/>
      <c r="BJ135" s="25"/>
      <c r="BK135" s="25"/>
      <c r="BL135" s="25"/>
      <c r="BM135" s="21">
        <f t="shared" ref="BM135" si="585">SUM(BH135:BL135)</f>
        <v>0</v>
      </c>
      <c r="BN135" s="25"/>
      <c r="BO135" s="25"/>
      <c r="BP135" s="25"/>
      <c r="BQ135" s="25"/>
      <c r="BR135" s="25"/>
      <c r="BS135" s="21">
        <f t="shared" si="573"/>
        <v>0</v>
      </c>
      <c r="BT135" s="25"/>
      <c r="BU135" s="25"/>
      <c r="BV135" s="25"/>
      <c r="BW135" s="25"/>
      <c r="BX135" s="25"/>
      <c r="BY135" s="21">
        <f t="shared" ref="BY135" si="586">SUM(BT135:BX135)</f>
        <v>0</v>
      </c>
      <c r="BZ135" s="21">
        <f t="shared" si="513"/>
        <v>0</v>
      </c>
      <c r="CA135" s="20"/>
      <c r="CB135" s="25"/>
      <c r="CC135" s="25"/>
      <c r="CD135" s="25"/>
      <c r="CE135" s="25"/>
      <c r="CF135" s="25"/>
      <c r="CG135" s="25"/>
      <c r="CH135" s="21">
        <f t="shared" ref="CH135" si="587">SUM(CB135:CG135)</f>
        <v>0</v>
      </c>
      <c r="CI135" s="25"/>
      <c r="CJ135" s="25"/>
      <c r="CK135" s="25"/>
      <c r="CL135" s="25"/>
      <c r="CM135" s="25"/>
      <c r="CN135" s="25"/>
      <c r="CO135" s="21">
        <f t="shared" ref="CO135" si="588">SUM(CI135:CN135)</f>
        <v>0</v>
      </c>
      <c r="CP135" s="25"/>
      <c r="CQ135" s="25"/>
      <c r="CR135" s="25"/>
      <c r="CS135" s="25"/>
      <c r="CT135" s="25"/>
      <c r="CU135" s="21">
        <f t="shared" si="466"/>
        <v>0</v>
      </c>
      <c r="CV135" s="25"/>
      <c r="CW135" s="25"/>
      <c r="CX135" s="25"/>
      <c r="CY135" s="25"/>
      <c r="CZ135" s="25"/>
      <c r="DA135" s="21">
        <f t="shared" si="448"/>
        <v>0</v>
      </c>
      <c r="DB135" s="25">
        <v>1</v>
      </c>
      <c r="DC135" s="25"/>
      <c r="DD135" s="25"/>
      <c r="DE135" s="21">
        <f t="shared" si="241"/>
        <v>1</v>
      </c>
      <c r="DF135" s="25"/>
      <c r="DG135" s="25"/>
      <c r="DH135" s="25"/>
      <c r="DI135" s="25"/>
      <c r="DJ135" s="25"/>
      <c r="DK135" s="21">
        <f t="shared" ref="DK135:DK136" si="589">SUM(DF135:DJ135)</f>
        <v>0</v>
      </c>
      <c r="DL135" s="21">
        <f t="shared" si="449"/>
        <v>1</v>
      </c>
      <c r="DM135" s="20"/>
      <c r="DN135" s="25"/>
      <c r="DO135" s="25"/>
      <c r="DP135" s="25"/>
      <c r="DQ135" s="21">
        <f t="shared" si="243"/>
        <v>0</v>
      </c>
      <c r="DR135" s="25"/>
      <c r="DS135" s="25"/>
      <c r="DT135" s="25"/>
      <c r="DU135" s="25"/>
      <c r="DV135" s="25"/>
      <c r="DW135" s="21">
        <f t="shared" si="437"/>
        <v>0</v>
      </c>
      <c r="DX135" s="25"/>
      <c r="DY135" s="25"/>
      <c r="DZ135" s="25"/>
      <c r="EA135" s="25"/>
      <c r="EB135" s="25"/>
      <c r="EC135" s="21">
        <f t="shared" si="468"/>
        <v>0</v>
      </c>
      <c r="ED135" s="21">
        <f t="shared" si="439"/>
        <v>0</v>
      </c>
      <c r="EF135" s="25"/>
      <c r="EG135" s="25"/>
      <c r="EH135" s="25"/>
      <c r="EI135" s="25"/>
      <c r="EJ135" s="25"/>
      <c r="EK135" s="25"/>
      <c r="EL135" s="25"/>
      <c r="EM135" s="21">
        <f t="shared" si="246"/>
        <v>0</v>
      </c>
      <c r="EN135" s="21">
        <f t="shared" si="247"/>
        <v>0</v>
      </c>
    </row>
    <row r="136" spans="1:144" x14ac:dyDescent="0.25">
      <c r="A136" s="85"/>
      <c r="B136" s="8" t="s">
        <v>129</v>
      </c>
      <c r="C136" s="61" t="s">
        <v>183</v>
      </c>
      <c r="D136" s="25"/>
      <c r="E136" s="25"/>
      <c r="F136" s="25"/>
      <c r="G136" s="25"/>
      <c r="H136" s="25"/>
      <c r="I136" s="25"/>
      <c r="J136" s="25"/>
      <c r="K136" s="25"/>
      <c r="L136" s="25"/>
      <c r="M136" s="25"/>
      <c r="N136" s="25"/>
      <c r="O136" s="21">
        <f>SUM(D136:N136)</f>
        <v>0</v>
      </c>
      <c r="P136" s="25"/>
      <c r="Q136" s="25"/>
      <c r="R136" s="25"/>
      <c r="S136" s="21">
        <f>SUM(P136:R136)</f>
        <v>0</v>
      </c>
      <c r="T136" s="25"/>
      <c r="U136" s="25"/>
      <c r="V136" s="25"/>
      <c r="W136" s="25"/>
      <c r="X136" s="25"/>
      <c r="Y136" s="21">
        <f>SUM(T136:X136)</f>
        <v>0</v>
      </c>
      <c r="Z136" s="21">
        <f t="shared" si="579"/>
        <v>0</v>
      </c>
      <c r="AA136" s="20"/>
      <c r="AB136" s="25"/>
      <c r="AC136" s="25"/>
      <c r="AD136" s="25"/>
      <c r="AE136" s="25"/>
      <c r="AF136" s="25"/>
      <c r="AG136" s="21">
        <f>SUM(AB136:AF136)</f>
        <v>0</v>
      </c>
      <c r="AH136" s="25"/>
      <c r="AI136" s="25"/>
      <c r="AJ136" s="25"/>
      <c r="AK136" s="25"/>
      <c r="AL136" s="25"/>
      <c r="AM136" s="21">
        <f>SUM(AH136:AL136)</f>
        <v>0</v>
      </c>
      <c r="AN136" s="25"/>
      <c r="AO136" s="25"/>
      <c r="AP136" s="25"/>
      <c r="AQ136" s="25"/>
      <c r="AR136" s="25"/>
      <c r="AS136" s="21">
        <f>SUM(AN136:AR136)</f>
        <v>0</v>
      </c>
      <c r="AT136" s="25"/>
      <c r="AU136" s="25"/>
      <c r="AV136" s="25"/>
      <c r="AW136" s="25"/>
      <c r="AX136" s="25"/>
      <c r="AY136" s="21">
        <f>SUM(AT136:AX136)</f>
        <v>0</v>
      </c>
      <c r="AZ136" s="21">
        <f t="shared" si="584"/>
        <v>0</v>
      </c>
      <c r="BA136" s="20"/>
      <c r="BB136" s="25"/>
      <c r="BC136" s="25"/>
      <c r="BD136" s="25"/>
      <c r="BE136" s="25"/>
      <c r="BF136" s="25"/>
      <c r="BG136" s="21">
        <f t="shared" ref="BG136" si="590">SUM(BB136:BF136)</f>
        <v>0</v>
      </c>
      <c r="BH136" s="25"/>
      <c r="BI136" s="25"/>
      <c r="BJ136" s="25"/>
      <c r="BK136" s="25"/>
      <c r="BL136" s="25"/>
      <c r="BM136" s="21">
        <f>SUM(BH136:BL136)</f>
        <v>0</v>
      </c>
      <c r="BN136" s="25"/>
      <c r="BO136" s="25"/>
      <c r="BP136" s="25"/>
      <c r="BQ136" s="25"/>
      <c r="BR136" s="25"/>
      <c r="BS136" s="21">
        <f>SUM(BN136:BR136)</f>
        <v>0</v>
      </c>
      <c r="BT136" s="25"/>
      <c r="BU136" s="25"/>
      <c r="BV136" s="25"/>
      <c r="BW136" s="25"/>
      <c r="BX136" s="25"/>
      <c r="BY136" s="21">
        <f>SUM(BT136:BX136)</f>
        <v>0</v>
      </c>
      <c r="BZ136" s="21">
        <f t="shared" ref="BZ136" si="591">SUM(BG136,BM136,BS136,BY136)</f>
        <v>0</v>
      </c>
      <c r="CA136" s="20"/>
      <c r="CB136" s="25"/>
      <c r="CC136" s="25"/>
      <c r="CD136" s="25"/>
      <c r="CE136" s="25"/>
      <c r="CF136" s="25"/>
      <c r="CG136" s="25"/>
      <c r="CH136" s="21">
        <f>SUM(CB136:CG136)</f>
        <v>0</v>
      </c>
      <c r="CI136" s="25"/>
      <c r="CJ136" s="25"/>
      <c r="CK136" s="25"/>
      <c r="CL136" s="25"/>
      <c r="CM136" s="25"/>
      <c r="CN136" s="25"/>
      <c r="CO136" s="21">
        <f>SUM(CI136:CN136)</f>
        <v>0</v>
      </c>
      <c r="CP136" s="25"/>
      <c r="CQ136" s="25"/>
      <c r="CR136" s="25"/>
      <c r="CS136" s="25"/>
      <c r="CT136" s="25"/>
      <c r="CU136" s="21">
        <f t="shared" ref="CU136" si="592">SUM(CP136:CT136)</f>
        <v>0</v>
      </c>
      <c r="CV136" s="25">
        <v>0.25</v>
      </c>
      <c r="CW136" s="25"/>
      <c r="CX136" s="25"/>
      <c r="CY136" s="25"/>
      <c r="CZ136" s="25"/>
      <c r="DA136" s="21">
        <f t="shared" si="448"/>
        <v>0.25</v>
      </c>
      <c r="DB136" s="25"/>
      <c r="DC136" s="25"/>
      <c r="DD136" s="25"/>
      <c r="DE136" s="21">
        <f t="shared" si="241"/>
        <v>0</v>
      </c>
      <c r="DF136" s="25"/>
      <c r="DG136" s="25"/>
      <c r="DH136" s="25"/>
      <c r="DI136" s="25"/>
      <c r="DJ136" s="25"/>
      <c r="DK136" s="21">
        <f t="shared" si="589"/>
        <v>0</v>
      </c>
      <c r="DL136" s="21">
        <f t="shared" si="449"/>
        <v>0.25</v>
      </c>
      <c r="DM136" s="20"/>
      <c r="DN136" s="25"/>
      <c r="DO136" s="25"/>
      <c r="DP136" s="25"/>
      <c r="DQ136" s="21">
        <f t="shared" si="243"/>
        <v>0</v>
      </c>
      <c r="DR136" s="25"/>
      <c r="DS136" s="25"/>
      <c r="DT136" s="25"/>
      <c r="DU136" s="25"/>
      <c r="DV136" s="25"/>
      <c r="DW136" s="21">
        <f t="shared" si="437"/>
        <v>0</v>
      </c>
      <c r="DX136" s="25"/>
      <c r="DY136" s="25"/>
      <c r="DZ136" s="25"/>
      <c r="EA136" s="25"/>
      <c r="EB136" s="25"/>
      <c r="EC136" s="21">
        <f t="shared" ref="EC136" si="593">SUM(DX136:EB136)</f>
        <v>0</v>
      </c>
      <c r="ED136" s="21">
        <f t="shared" si="439"/>
        <v>0</v>
      </c>
      <c r="EF136" s="25"/>
      <c r="EG136" s="25"/>
      <c r="EH136" s="25"/>
      <c r="EI136" s="25"/>
      <c r="EJ136" s="25"/>
      <c r="EK136" s="25"/>
      <c r="EL136" s="25"/>
      <c r="EM136" s="21">
        <f t="shared" si="246"/>
        <v>0</v>
      </c>
      <c r="EN136" s="21">
        <f t="shared" si="247"/>
        <v>0</v>
      </c>
    </row>
    <row r="137" spans="1:144" x14ac:dyDescent="0.25">
      <c r="A137" s="85">
        <v>21</v>
      </c>
      <c r="B137" s="8" t="s">
        <v>130</v>
      </c>
      <c r="C137" s="61" t="s">
        <v>184</v>
      </c>
      <c r="D137" s="25"/>
      <c r="E137" s="25"/>
      <c r="F137" s="25"/>
      <c r="G137" s="25"/>
      <c r="H137" s="25"/>
      <c r="I137" s="25"/>
      <c r="J137" s="25"/>
      <c r="K137" s="25"/>
      <c r="L137" s="25"/>
      <c r="M137" s="25"/>
      <c r="N137" s="25"/>
      <c r="O137" s="21">
        <f>SUM(D137:N137)</f>
        <v>0</v>
      </c>
      <c r="P137" s="25"/>
      <c r="Q137" s="25"/>
      <c r="R137" s="25"/>
      <c r="S137" s="21">
        <f>SUM(P137:R137)</f>
        <v>0</v>
      </c>
      <c r="T137" s="25"/>
      <c r="U137" s="25"/>
      <c r="V137" s="25"/>
      <c r="W137" s="25"/>
      <c r="X137" s="25"/>
      <c r="Y137" s="21">
        <f>SUM(T137:X137)</f>
        <v>0</v>
      </c>
      <c r="Z137" s="21">
        <f t="shared" si="268"/>
        <v>0</v>
      </c>
      <c r="AA137" s="20"/>
      <c r="AB137" s="25"/>
      <c r="AC137" s="25"/>
      <c r="AD137" s="25"/>
      <c r="AE137" s="25"/>
      <c r="AF137" s="25"/>
      <c r="AG137" s="21">
        <f>SUM(AB137:AF137)</f>
        <v>0</v>
      </c>
      <c r="AH137" s="25"/>
      <c r="AI137" s="25"/>
      <c r="AJ137" s="25"/>
      <c r="AK137" s="25"/>
      <c r="AL137" s="25"/>
      <c r="AM137" s="21">
        <f>SUM(AH137:AL137)</f>
        <v>0</v>
      </c>
      <c r="AN137" s="25"/>
      <c r="AO137" s="25"/>
      <c r="AP137" s="25"/>
      <c r="AQ137" s="25"/>
      <c r="AR137" s="25"/>
      <c r="AS137" s="21">
        <f>SUM(AN137:AR137)</f>
        <v>0</v>
      </c>
      <c r="AT137" s="25"/>
      <c r="AU137" s="25"/>
      <c r="AV137" s="25"/>
      <c r="AW137" s="25"/>
      <c r="AX137" s="25"/>
      <c r="AY137" s="21">
        <f>SUM(AT137:AX137)</f>
        <v>0</v>
      </c>
      <c r="AZ137" s="21">
        <f t="shared" si="527"/>
        <v>0</v>
      </c>
      <c r="BA137" s="20"/>
      <c r="BB137" s="25"/>
      <c r="BC137" s="25"/>
      <c r="BD137" s="25"/>
      <c r="BE137" s="25"/>
      <c r="BF137" s="25"/>
      <c r="BG137" s="21">
        <f t="shared" si="232"/>
        <v>0</v>
      </c>
      <c r="BH137" s="25"/>
      <c r="BI137" s="25"/>
      <c r="BJ137" s="25"/>
      <c r="BK137" s="25"/>
      <c r="BL137" s="25"/>
      <c r="BM137" s="21">
        <f>SUM(BH137:BL137)</f>
        <v>0</v>
      </c>
      <c r="BN137" s="25"/>
      <c r="BO137" s="25"/>
      <c r="BP137" s="25"/>
      <c r="BQ137" s="25"/>
      <c r="BR137" s="25"/>
      <c r="BS137" s="21">
        <f>SUM(BN137:BR137)</f>
        <v>0</v>
      </c>
      <c r="BT137" s="25"/>
      <c r="BU137" s="25"/>
      <c r="BV137" s="25"/>
      <c r="BW137" s="25"/>
      <c r="BX137" s="25"/>
      <c r="BY137" s="21">
        <f>SUM(BT137:BX137)</f>
        <v>0</v>
      </c>
      <c r="BZ137" s="21">
        <f t="shared" si="513"/>
        <v>0</v>
      </c>
      <c r="CA137" s="20"/>
      <c r="CB137" s="25"/>
      <c r="CC137" s="25"/>
      <c r="CD137" s="25"/>
      <c r="CE137" s="25"/>
      <c r="CF137" s="25"/>
      <c r="CG137" s="25"/>
      <c r="CH137" s="21">
        <f>SUM(CB137:CG137)</f>
        <v>0</v>
      </c>
      <c r="CI137" s="25"/>
      <c r="CJ137" s="25"/>
      <c r="CK137" s="25"/>
      <c r="CL137" s="25"/>
      <c r="CM137" s="25"/>
      <c r="CN137" s="25"/>
      <c r="CO137" s="21">
        <f>SUM(CI137:CN137)</f>
        <v>0</v>
      </c>
      <c r="CP137" s="25"/>
      <c r="CQ137" s="25"/>
      <c r="CR137" s="25"/>
      <c r="CS137" s="25"/>
      <c r="CT137" s="25"/>
      <c r="CU137" s="21">
        <f t="shared" si="466"/>
        <v>0</v>
      </c>
      <c r="CV137" s="25"/>
      <c r="CW137" s="25"/>
      <c r="CX137" s="25"/>
      <c r="CY137" s="25"/>
      <c r="CZ137" s="25"/>
      <c r="DA137" s="21">
        <f t="shared" si="448"/>
        <v>0</v>
      </c>
      <c r="DB137" s="25">
        <v>5</v>
      </c>
      <c r="DC137" s="25"/>
      <c r="DD137" s="25"/>
      <c r="DE137" s="21">
        <f t="shared" si="241"/>
        <v>5</v>
      </c>
      <c r="DF137" s="25"/>
      <c r="DG137" s="25"/>
      <c r="DH137" s="25"/>
      <c r="DI137" s="25"/>
      <c r="DJ137" s="25"/>
      <c r="DK137" s="21">
        <f t="shared" si="519"/>
        <v>0</v>
      </c>
      <c r="DL137" s="21">
        <f t="shared" si="449"/>
        <v>5</v>
      </c>
      <c r="DM137" s="20"/>
      <c r="DN137" s="25"/>
      <c r="DO137" s="25"/>
      <c r="DP137" s="25"/>
      <c r="DQ137" s="21">
        <f t="shared" si="243"/>
        <v>0</v>
      </c>
      <c r="DR137" s="25"/>
      <c r="DS137" s="25"/>
      <c r="DT137" s="25"/>
      <c r="DU137" s="25"/>
      <c r="DV137" s="25"/>
      <c r="DW137" s="21">
        <f t="shared" si="437"/>
        <v>0</v>
      </c>
      <c r="DX137" s="25"/>
      <c r="DY137" s="25"/>
      <c r="DZ137" s="25"/>
      <c r="EA137" s="25"/>
      <c r="EB137" s="25"/>
      <c r="EC137" s="21">
        <f t="shared" si="468"/>
        <v>0</v>
      </c>
      <c r="ED137" s="21">
        <f t="shared" si="439"/>
        <v>0</v>
      </c>
      <c r="EF137" s="25"/>
      <c r="EG137" s="25"/>
      <c r="EH137" s="25"/>
      <c r="EI137" s="25"/>
      <c r="EJ137" s="25"/>
      <c r="EK137" s="25"/>
      <c r="EL137" s="25"/>
      <c r="EM137" s="21">
        <f t="shared" si="246"/>
        <v>0</v>
      </c>
      <c r="EN137" s="21">
        <f t="shared" si="247"/>
        <v>0</v>
      </c>
    </row>
    <row r="138" spans="1:144" x14ac:dyDescent="0.25">
      <c r="A138" s="26">
        <v>22</v>
      </c>
      <c r="B138" s="8" t="s">
        <v>131</v>
      </c>
      <c r="C138" s="61" t="s">
        <v>183</v>
      </c>
      <c r="D138" s="25"/>
      <c r="E138" s="25"/>
      <c r="F138" s="25"/>
      <c r="G138" s="25"/>
      <c r="H138" s="25"/>
      <c r="I138" s="25"/>
      <c r="J138" s="25"/>
      <c r="K138" s="25"/>
      <c r="L138" s="25"/>
      <c r="M138" s="25"/>
      <c r="N138" s="25"/>
      <c r="O138" s="21">
        <f>SUM(D138:N138)</f>
        <v>0</v>
      </c>
      <c r="P138" s="25"/>
      <c r="Q138" s="25"/>
      <c r="R138" s="25"/>
      <c r="S138" s="21">
        <f>SUM(P138:R138)</f>
        <v>0</v>
      </c>
      <c r="T138" s="25"/>
      <c r="U138" s="25"/>
      <c r="V138" s="25"/>
      <c r="W138" s="25"/>
      <c r="X138" s="25"/>
      <c r="Y138" s="21">
        <f>SUM(T138:X138)</f>
        <v>0</v>
      </c>
      <c r="Z138" s="21">
        <f t="shared" si="268"/>
        <v>0</v>
      </c>
      <c r="AA138" s="20"/>
      <c r="AB138" s="25"/>
      <c r="AC138" s="25"/>
      <c r="AD138" s="25"/>
      <c r="AE138" s="25"/>
      <c r="AF138" s="25"/>
      <c r="AG138" s="21">
        <f>SUM(AB138:AF138)</f>
        <v>0</v>
      </c>
      <c r="AH138" s="25"/>
      <c r="AI138" s="25"/>
      <c r="AJ138" s="25"/>
      <c r="AK138" s="25"/>
      <c r="AL138" s="25"/>
      <c r="AM138" s="21">
        <f>SUM(AH138:AL138)</f>
        <v>0</v>
      </c>
      <c r="AN138" s="25"/>
      <c r="AO138" s="25"/>
      <c r="AP138" s="25"/>
      <c r="AQ138" s="25"/>
      <c r="AR138" s="25"/>
      <c r="AS138" s="21">
        <f>SUM(AN138:AR138)</f>
        <v>0</v>
      </c>
      <c r="AT138" s="25"/>
      <c r="AU138" s="25"/>
      <c r="AV138" s="25"/>
      <c r="AW138" s="25"/>
      <c r="AX138" s="25"/>
      <c r="AY138" s="21">
        <f>SUM(AT138:AX138)</f>
        <v>0</v>
      </c>
      <c r="AZ138" s="21">
        <f>SUM(AG138,AM138,AS138,AY138)</f>
        <v>0</v>
      </c>
      <c r="BA138" s="20"/>
      <c r="BB138" s="25"/>
      <c r="BC138" s="25"/>
      <c r="BD138" s="25"/>
      <c r="BE138" s="25"/>
      <c r="BF138" s="25"/>
      <c r="BG138" s="21">
        <f t="shared" si="232"/>
        <v>0</v>
      </c>
      <c r="BH138" s="25"/>
      <c r="BI138" s="25"/>
      <c r="BJ138" s="25"/>
      <c r="BK138" s="25"/>
      <c r="BL138" s="25"/>
      <c r="BM138" s="21">
        <f t="shared" si="528"/>
        <v>0</v>
      </c>
      <c r="BN138" s="25"/>
      <c r="BO138" s="25"/>
      <c r="BP138" s="25"/>
      <c r="BQ138" s="25"/>
      <c r="BR138" s="25"/>
      <c r="BS138" s="21">
        <f>SUM(BN138:BR138)</f>
        <v>0</v>
      </c>
      <c r="BT138" s="25"/>
      <c r="BU138" s="25"/>
      <c r="BV138" s="25"/>
      <c r="BW138" s="25"/>
      <c r="BX138" s="25"/>
      <c r="BY138" s="21">
        <f t="shared" si="530"/>
        <v>0</v>
      </c>
      <c r="BZ138" s="21">
        <f t="shared" si="513"/>
        <v>0</v>
      </c>
      <c r="CA138" s="20"/>
      <c r="CB138" s="25"/>
      <c r="CC138" s="25"/>
      <c r="CD138" s="25"/>
      <c r="CE138" s="25"/>
      <c r="CF138" s="25"/>
      <c r="CG138" s="25"/>
      <c r="CH138" s="21">
        <f>SUM(CB138:CG138)</f>
        <v>0</v>
      </c>
      <c r="CI138" s="25">
        <v>5</v>
      </c>
      <c r="CJ138" s="25"/>
      <c r="CK138" s="25"/>
      <c r="CL138" s="25"/>
      <c r="CM138" s="25"/>
      <c r="CN138" s="25"/>
      <c r="CO138" s="21">
        <f>SUM(CI138:CN138)</f>
        <v>5</v>
      </c>
      <c r="CP138" s="25"/>
      <c r="CQ138" s="25"/>
      <c r="CR138" s="25"/>
      <c r="CS138" s="25"/>
      <c r="CT138" s="25"/>
      <c r="CU138" s="21">
        <f t="shared" si="466"/>
        <v>0</v>
      </c>
      <c r="CV138" s="25"/>
      <c r="CW138" s="25"/>
      <c r="CX138" s="25"/>
      <c r="CY138" s="25"/>
      <c r="CZ138" s="25"/>
      <c r="DA138" s="21">
        <f t="shared" si="448"/>
        <v>0</v>
      </c>
      <c r="DB138" s="25">
        <v>5</v>
      </c>
      <c r="DC138" s="25"/>
      <c r="DD138" s="25"/>
      <c r="DE138" s="21">
        <f t="shared" si="241"/>
        <v>5</v>
      </c>
      <c r="DF138" s="25"/>
      <c r="DG138" s="25"/>
      <c r="DH138" s="25"/>
      <c r="DI138" s="25"/>
      <c r="DJ138" s="25"/>
      <c r="DK138" s="21">
        <f t="shared" si="519"/>
        <v>0</v>
      </c>
      <c r="DL138" s="21">
        <f t="shared" si="449"/>
        <v>10</v>
      </c>
      <c r="DM138" s="20"/>
      <c r="DN138" s="25"/>
      <c r="DO138" s="25"/>
      <c r="DP138" s="25"/>
      <c r="DQ138" s="21">
        <f t="shared" si="243"/>
        <v>0</v>
      </c>
      <c r="DR138" s="25"/>
      <c r="DS138" s="25"/>
      <c r="DT138" s="25"/>
      <c r="DU138" s="25"/>
      <c r="DV138" s="25"/>
      <c r="DW138" s="21">
        <f t="shared" si="437"/>
        <v>0</v>
      </c>
      <c r="DX138" s="25"/>
      <c r="DY138" s="25"/>
      <c r="DZ138" s="25"/>
      <c r="EA138" s="25"/>
      <c r="EB138" s="25"/>
      <c r="EC138" s="21">
        <f t="shared" si="468"/>
        <v>0</v>
      </c>
      <c r="ED138" s="21">
        <f t="shared" si="439"/>
        <v>0</v>
      </c>
      <c r="EF138" s="25"/>
      <c r="EG138" s="25"/>
      <c r="EH138" s="25"/>
      <c r="EI138" s="25"/>
      <c r="EJ138" s="25"/>
      <c r="EK138" s="25"/>
      <c r="EL138" s="25"/>
      <c r="EM138" s="21">
        <f t="shared" si="246"/>
        <v>0</v>
      </c>
      <c r="EN138" s="21">
        <f t="shared" si="247"/>
        <v>0</v>
      </c>
    </row>
    <row r="139" spans="1:144" x14ac:dyDescent="0.25">
      <c r="A139" s="85">
        <v>23</v>
      </c>
      <c r="B139" s="8" t="s">
        <v>132</v>
      </c>
      <c r="C139" s="61" t="s">
        <v>194</v>
      </c>
      <c r="D139" s="25"/>
      <c r="E139" s="25"/>
      <c r="F139" s="25"/>
      <c r="G139" s="25"/>
      <c r="H139" s="25"/>
      <c r="I139" s="25"/>
      <c r="J139" s="25"/>
      <c r="K139" s="25"/>
      <c r="L139" s="25"/>
      <c r="M139" s="25"/>
      <c r="N139" s="25"/>
      <c r="O139" s="21">
        <f t="shared" ref="O139" si="594">SUM(D139:N139)</f>
        <v>0</v>
      </c>
      <c r="P139" s="25"/>
      <c r="Q139" s="25"/>
      <c r="R139" s="25"/>
      <c r="S139" s="21">
        <f t="shared" ref="S139" si="595">SUM(P139:R139)</f>
        <v>0</v>
      </c>
      <c r="T139" s="25"/>
      <c r="U139" s="25"/>
      <c r="V139" s="25"/>
      <c r="W139" s="25"/>
      <c r="X139" s="25"/>
      <c r="Y139" s="21">
        <f t="shared" ref="Y139" si="596">SUM(T139:X139)</f>
        <v>0</v>
      </c>
      <c r="Z139" s="21">
        <f t="shared" ref="Z139" si="597">SUM(O139,S139,Y139)</f>
        <v>0</v>
      </c>
      <c r="AA139" s="20"/>
      <c r="AB139" s="25"/>
      <c r="AC139" s="25"/>
      <c r="AD139" s="25"/>
      <c r="AE139" s="25"/>
      <c r="AF139" s="25"/>
      <c r="AG139" s="21">
        <f t="shared" ref="AG139" si="598">SUM(AB139:AF139)</f>
        <v>0</v>
      </c>
      <c r="AH139" s="25"/>
      <c r="AI139" s="25"/>
      <c r="AJ139" s="25"/>
      <c r="AK139" s="25"/>
      <c r="AL139" s="25"/>
      <c r="AM139" s="21">
        <f t="shared" ref="AM139" si="599">SUM(AH139:AL139)</f>
        <v>0</v>
      </c>
      <c r="AN139" s="25"/>
      <c r="AO139" s="25"/>
      <c r="AP139" s="25"/>
      <c r="AQ139" s="25"/>
      <c r="AR139" s="25"/>
      <c r="AS139" s="21">
        <f t="shared" ref="AS139" si="600">SUM(AN139:AR139)</f>
        <v>0</v>
      </c>
      <c r="AT139" s="25"/>
      <c r="AU139" s="25"/>
      <c r="AV139" s="25"/>
      <c r="AW139" s="25"/>
      <c r="AX139" s="25"/>
      <c r="AY139" s="21">
        <f t="shared" ref="AY139" si="601">SUM(AT139:AX139)</f>
        <v>0</v>
      </c>
      <c r="AZ139" s="21">
        <f t="shared" ref="AZ139" si="602">SUM(AG139,AM139,AS139,AY139)</f>
        <v>0</v>
      </c>
      <c r="BA139" s="20"/>
      <c r="BB139" s="25"/>
      <c r="BC139" s="25"/>
      <c r="BD139" s="25"/>
      <c r="BE139" s="25"/>
      <c r="BF139" s="25"/>
      <c r="BG139" s="21">
        <f t="shared" si="232"/>
        <v>0</v>
      </c>
      <c r="BH139" s="25"/>
      <c r="BI139" s="25"/>
      <c r="BJ139" s="25"/>
      <c r="BK139" s="25"/>
      <c r="BL139" s="25"/>
      <c r="BM139" s="21">
        <f t="shared" ref="BM139" si="603">SUM(BH139:BL139)</f>
        <v>0</v>
      </c>
      <c r="BN139" s="25"/>
      <c r="BO139" s="25"/>
      <c r="BP139" s="25"/>
      <c r="BQ139" s="25"/>
      <c r="BR139" s="25"/>
      <c r="BS139" s="21">
        <f t="shared" ref="BS139:BS143" si="604">SUM(BN139:BR139)</f>
        <v>0</v>
      </c>
      <c r="BT139" s="25"/>
      <c r="BU139" s="25"/>
      <c r="BV139" s="25"/>
      <c r="BW139" s="25"/>
      <c r="BX139" s="25"/>
      <c r="BY139" s="21">
        <f t="shared" ref="BY139" si="605">SUM(BT139:BX139)</f>
        <v>0</v>
      </c>
      <c r="BZ139" s="21">
        <f t="shared" si="513"/>
        <v>0</v>
      </c>
      <c r="CA139" s="20"/>
      <c r="CB139" s="25"/>
      <c r="CC139" s="25"/>
      <c r="CD139" s="25"/>
      <c r="CE139" s="25"/>
      <c r="CF139" s="25"/>
      <c r="CG139" s="25"/>
      <c r="CH139" s="21">
        <f t="shared" ref="CH139" si="606">SUM(CB139:CG139)</f>
        <v>0</v>
      </c>
      <c r="CI139" s="25"/>
      <c r="CJ139" s="25"/>
      <c r="CK139" s="25"/>
      <c r="CL139" s="25"/>
      <c r="CM139" s="25"/>
      <c r="CN139" s="25"/>
      <c r="CO139" s="21">
        <f t="shared" ref="CO139" si="607">SUM(CI139:CN139)</f>
        <v>0</v>
      </c>
      <c r="CP139" s="25"/>
      <c r="CQ139" s="25"/>
      <c r="CR139" s="25"/>
      <c r="CS139" s="25"/>
      <c r="CT139" s="25"/>
      <c r="CU139" s="21">
        <f t="shared" si="466"/>
        <v>0</v>
      </c>
      <c r="CV139" s="25">
        <v>100</v>
      </c>
      <c r="CW139" s="25"/>
      <c r="CX139" s="25"/>
      <c r="CY139" s="25"/>
      <c r="CZ139" s="25"/>
      <c r="DA139" s="21">
        <f t="shared" si="448"/>
        <v>100</v>
      </c>
      <c r="DB139" s="25"/>
      <c r="DC139" s="25"/>
      <c r="DD139" s="25"/>
      <c r="DE139" s="21">
        <f t="shared" si="241"/>
        <v>0</v>
      </c>
      <c r="DF139" s="25"/>
      <c r="DG139" s="25"/>
      <c r="DH139" s="25"/>
      <c r="DI139" s="25"/>
      <c r="DJ139" s="25"/>
      <c r="DK139" s="21">
        <f t="shared" ref="DK139" si="608">SUM(DF139:DJ139)</f>
        <v>0</v>
      </c>
      <c r="DL139" s="21">
        <f t="shared" si="449"/>
        <v>100</v>
      </c>
      <c r="DM139" s="20"/>
      <c r="DN139" s="25"/>
      <c r="DO139" s="25"/>
      <c r="DP139" s="25"/>
      <c r="DQ139" s="21">
        <f t="shared" si="243"/>
        <v>0</v>
      </c>
      <c r="DR139" s="25"/>
      <c r="DS139" s="25"/>
      <c r="DT139" s="25"/>
      <c r="DU139" s="25"/>
      <c r="DV139" s="25"/>
      <c r="DW139" s="21">
        <f t="shared" si="437"/>
        <v>0</v>
      </c>
      <c r="DX139" s="25"/>
      <c r="DY139" s="25"/>
      <c r="DZ139" s="25"/>
      <c r="EA139" s="25"/>
      <c r="EB139" s="25"/>
      <c r="EC139" s="21">
        <f t="shared" si="468"/>
        <v>0</v>
      </c>
      <c r="ED139" s="21">
        <f t="shared" si="439"/>
        <v>0</v>
      </c>
      <c r="EF139" s="25"/>
      <c r="EG139" s="25"/>
      <c r="EH139" s="25"/>
      <c r="EI139" s="25"/>
      <c r="EJ139" s="25"/>
      <c r="EK139" s="25"/>
      <c r="EL139" s="25"/>
      <c r="EM139" s="21">
        <f t="shared" si="246"/>
        <v>0</v>
      </c>
      <c r="EN139" s="21">
        <f t="shared" si="247"/>
        <v>0</v>
      </c>
    </row>
    <row r="140" spans="1:144" x14ac:dyDescent="0.25">
      <c r="A140" s="85"/>
      <c r="B140" s="8" t="s">
        <v>133</v>
      </c>
      <c r="C140" s="61" t="s">
        <v>183</v>
      </c>
      <c r="D140" s="25"/>
      <c r="E140" s="25"/>
      <c r="F140" s="25"/>
      <c r="G140" s="25"/>
      <c r="H140" s="25"/>
      <c r="I140" s="25"/>
      <c r="J140" s="25"/>
      <c r="K140" s="25"/>
      <c r="L140" s="25"/>
      <c r="M140" s="25"/>
      <c r="N140" s="25"/>
      <c r="O140" s="21">
        <f t="shared" ref="O140" si="609">SUM(D140:N140)</f>
        <v>0</v>
      </c>
      <c r="P140" s="25"/>
      <c r="Q140" s="25"/>
      <c r="R140" s="25"/>
      <c r="S140" s="21">
        <f t="shared" ref="S140" si="610">SUM(P140:R140)</f>
        <v>0</v>
      </c>
      <c r="T140" s="25"/>
      <c r="U140" s="25"/>
      <c r="V140" s="25"/>
      <c r="W140" s="25"/>
      <c r="X140" s="25"/>
      <c r="Y140" s="21">
        <f t="shared" ref="Y140" si="611">SUM(T140:X140)</f>
        <v>0</v>
      </c>
      <c r="Z140" s="21">
        <f t="shared" ref="Z140" si="612">SUM(O140,S140,Y140)</f>
        <v>0</v>
      </c>
      <c r="AA140" s="20"/>
      <c r="AB140" s="25"/>
      <c r="AC140" s="25"/>
      <c r="AD140" s="25"/>
      <c r="AE140" s="25"/>
      <c r="AF140" s="25"/>
      <c r="AG140" s="21">
        <f t="shared" ref="AG140" si="613">SUM(AB140:AF140)</f>
        <v>0</v>
      </c>
      <c r="AH140" s="25"/>
      <c r="AI140" s="25"/>
      <c r="AJ140" s="25"/>
      <c r="AK140" s="25"/>
      <c r="AL140" s="25"/>
      <c r="AM140" s="21">
        <f t="shared" ref="AM140" si="614">SUM(AH140:AL140)</f>
        <v>0</v>
      </c>
      <c r="AN140" s="25"/>
      <c r="AO140" s="25"/>
      <c r="AP140" s="25"/>
      <c r="AQ140" s="25"/>
      <c r="AR140" s="25"/>
      <c r="AS140" s="21">
        <f t="shared" ref="AS140" si="615">SUM(AN140:AR140)</f>
        <v>0</v>
      </c>
      <c r="AT140" s="25"/>
      <c r="AU140" s="25"/>
      <c r="AV140" s="25"/>
      <c r="AW140" s="25"/>
      <c r="AX140" s="25"/>
      <c r="AY140" s="21">
        <f t="shared" ref="AY140" si="616">SUM(AT140:AX140)</f>
        <v>0</v>
      </c>
      <c r="AZ140" s="21">
        <f t="shared" ref="AZ140" si="617">SUM(AG140,AM140,AS140,AY140)</f>
        <v>0</v>
      </c>
      <c r="BA140" s="20"/>
      <c r="BB140" s="25"/>
      <c r="BC140" s="25"/>
      <c r="BD140" s="25"/>
      <c r="BE140" s="25"/>
      <c r="BF140" s="25"/>
      <c r="BG140" s="21">
        <f t="shared" si="232"/>
        <v>0</v>
      </c>
      <c r="BH140" s="25"/>
      <c r="BI140" s="25"/>
      <c r="BJ140" s="25"/>
      <c r="BK140" s="25"/>
      <c r="BL140" s="25"/>
      <c r="BM140" s="21">
        <f t="shared" ref="BM140" si="618">SUM(BH140:BL140)</f>
        <v>0</v>
      </c>
      <c r="BN140" s="25"/>
      <c r="BO140" s="25"/>
      <c r="BP140" s="25"/>
      <c r="BQ140" s="25"/>
      <c r="BR140" s="25"/>
      <c r="BS140" s="21">
        <f t="shared" si="604"/>
        <v>0</v>
      </c>
      <c r="BT140" s="25"/>
      <c r="BU140" s="25"/>
      <c r="BV140" s="25"/>
      <c r="BW140" s="25"/>
      <c r="BX140" s="25"/>
      <c r="BY140" s="21">
        <f t="shared" ref="BY140" si="619">SUM(BT140:BX140)</f>
        <v>0</v>
      </c>
      <c r="BZ140" s="21">
        <f t="shared" si="513"/>
        <v>0</v>
      </c>
      <c r="CA140" s="20"/>
      <c r="CB140" s="25"/>
      <c r="CC140" s="25"/>
      <c r="CD140" s="25"/>
      <c r="CE140" s="25"/>
      <c r="CF140" s="25"/>
      <c r="CG140" s="25"/>
      <c r="CH140" s="21">
        <f t="shared" ref="CH140" si="620">SUM(CB140:CG140)</f>
        <v>0</v>
      </c>
      <c r="CI140" s="25"/>
      <c r="CJ140" s="25"/>
      <c r="CK140" s="25">
        <v>0.1</v>
      </c>
      <c r="CL140" s="25"/>
      <c r="CM140" s="25"/>
      <c r="CN140" s="25"/>
      <c r="CO140" s="21">
        <f t="shared" ref="CO140:CO141" si="621">SUM(CI140:CN140)</f>
        <v>0.1</v>
      </c>
      <c r="CP140" s="25"/>
      <c r="CQ140" s="25"/>
      <c r="CR140" s="25"/>
      <c r="CS140" s="25"/>
      <c r="CT140" s="25"/>
      <c r="CU140" s="21">
        <f t="shared" si="466"/>
        <v>0</v>
      </c>
      <c r="CV140" s="25"/>
      <c r="CW140" s="25"/>
      <c r="CX140" s="25"/>
      <c r="CY140" s="25"/>
      <c r="CZ140" s="25"/>
      <c r="DA140" s="21">
        <f t="shared" si="448"/>
        <v>0</v>
      </c>
      <c r="DB140" s="25">
        <v>10</v>
      </c>
      <c r="DC140" s="25"/>
      <c r="DD140" s="25"/>
      <c r="DE140" s="21">
        <f t="shared" si="241"/>
        <v>10</v>
      </c>
      <c r="DF140" s="25"/>
      <c r="DG140" s="25"/>
      <c r="DH140" s="25"/>
      <c r="DI140" s="25"/>
      <c r="DJ140" s="25"/>
      <c r="DK140" s="21">
        <f t="shared" ref="DK140" si="622">SUM(DF140:DJ140)</f>
        <v>0</v>
      </c>
      <c r="DL140" s="21">
        <f t="shared" si="449"/>
        <v>10.1</v>
      </c>
      <c r="DM140" s="20"/>
      <c r="DN140" s="25"/>
      <c r="DO140" s="25"/>
      <c r="DP140" s="25"/>
      <c r="DQ140" s="21">
        <f t="shared" si="243"/>
        <v>0</v>
      </c>
      <c r="DR140" s="25"/>
      <c r="DS140" s="25"/>
      <c r="DT140" s="25"/>
      <c r="DU140" s="25"/>
      <c r="DV140" s="25"/>
      <c r="DW140" s="21">
        <f t="shared" si="437"/>
        <v>0</v>
      </c>
      <c r="DX140" s="25"/>
      <c r="DY140" s="25"/>
      <c r="DZ140" s="25"/>
      <c r="EA140" s="25"/>
      <c r="EB140" s="25"/>
      <c r="EC140" s="21">
        <f t="shared" si="468"/>
        <v>0</v>
      </c>
      <c r="ED140" s="21">
        <f t="shared" si="439"/>
        <v>0</v>
      </c>
      <c r="EF140" s="25"/>
      <c r="EG140" s="25"/>
      <c r="EH140" s="25"/>
      <c r="EI140" s="25"/>
      <c r="EJ140" s="25"/>
      <c r="EK140" s="25"/>
      <c r="EL140" s="25"/>
      <c r="EM140" s="21">
        <f t="shared" si="246"/>
        <v>0</v>
      </c>
      <c r="EN140" s="21">
        <f t="shared" si="247"/>
        <v>0</v>
      </c>
    </row>
    <row r="141" spans="1:144" x14ac:dyDescent="0.25">
      <c r="A141" s="85"/>
      <c r="B141" s="149" t="s">
        <v>134</v>
      </c>
      <c r="C141" s="61" t="s">
        <v>182</v>
      </c>
      <c r="D141" s="25"/>
      <c r="E141" s="25"/>
      <c r="F141" s="25"/>
      <c r="G141" s="25"/>
      <c r="H141" s="25"/>
      <c r="I141" s="25"/>
      <c r="J141" s="25"/>
      <c r="K141" s="25"/>
      <c r="L141" s="25"/>
      <c r="M141" s="25"/>
      <c r="N141" s="25"/>
      <c r="O141" s="21"/>
      <c r="P141" s="25"/>
      <c r="Q141" s="25"/>
      <c r="R141" s="25"/>
      <c r="S141" s="21"/>
      <c r="T141" s="25"/>
      <c r="U141" s="25"/>
      <c r="V141" s="25"/>
      <c r="W141" s="25"/>
      <c r="X141" s="25"/>
      <c r="Y141" s="21"/>
      <c r="Z141" s="21"/>
      <c r="AA141" s="20"/>
      <c r="AB141" s="25"/>
      <c r="AC141" s="25"/>
      <c r="AD141" s="25"/>
      <c r="AE141" s="25"/>
      <c r="AF141" s="25"/>
      <c r="AG141" s="21"/>
      <c r="AH141" s="25"/>
      <c r="AI141" s="25"/>
      <c r="AJ141" s="25"/>
      <c r="AK141" s="25"/>
      <c r="AL141" s="25"/>
      <c r="AM141" s="21"/>
      <c r="AN141" s="25"/>
      <c r="AO141" s="25"/>
      <c r="AP141" s="25"/>
      <c r="AQ141" s="25"/>
      <c r="AR141" s="25"/>
      <c r="AS141" s="21"/>
      <c r="AT141" s="25"/>
      <c r="AU141" s="25"/>
      <c r="AV141" s="25"/>
      <c r="AW141" s="25"/>
      <c r="AX141" s="25"/>
      <c r="AY141" s="21"/>
      <c r="AZ141" s="21"/>
      <c r="BA141" s="20"/>
      <c r="BB141" s="25"/>
      <c r="BC141" s="25"/>
      <c r="BD141" s="25"/>
      <c r="BE141" s="25"/>
      <c r="BF141" s="25"/>
      <c r="BG141" s="21"/>
      <c r="BH141" s="25"/>
      <c r="BI141" s="25"/>
      <c r="BJ141" s="25"/>
      <c r="BK141" s="25"/>
      <c r="BL141" s="25"/>
      <c r="BM141" s="21"/>
      <c r="BN141" s="25"/>
      <c r="BO141" s="25"/>
      <c r="BP141" s="25"/>
      <c r="BQ141" s="25"/>
      <c r="BR141" s="25"/>
      <c r="BS141" s="21"/>
      <c r="BT141" s="25"/>
      <c r="BU141" s="25"/>
      <c r="BV141" s="25"/>
      <c r="BW141" s="25"/>
      <c r="BX141" s="25"/>
      <c r="BY141" s="21"/>
      <c r="BZ141" s="21"/>
      <c r="CA141" s="20"/>
      <c r="CB141" s="25"/>
      <c r="CC141" s="25"/>
      <c r="CD141" s="25"/>
      <c r="CE141" s="25"/>
      <c r="CF141" s="25"/>
      <c r="CG141" s="25"/>
      <c r="CH141" s="21"/>
      <c r="CI141" s="25"/>
      <c r="CJ141" s="25"/>
      <c r="CK141" s="25"/>
      <c r="CL141" s="25"/>
      <c r="CM141" s="25">
        <v>0.14697199999999999</v>
      </c>
      <c r="CN141" s="25"/>
      <c r="CO141" s="21">
        <f t="shared" si="621"/>
        <v>0.14697199999999999</v>
      </c>
      <c r="CP141" s="25"/>
      <c r="CQ141" s="25"/>
      <c r="CR141" s="25"/>
      <c r="CS141" s="25"/>
      <c r="CT141" s="25"/>
      <c r="CU141" s="21"/>
      <c r="CV141" s="25"/>
      <c r="CW141" s="25"/>
      <c r="CX141" s="25"/>
      <c r="CY141" s="25"/>
      <c r="CZ141" s="25"/>
      <c r="DA141" s="21"/>
      <c r="DB141" s="25"/>
      <c r="DC141" s="25"/>
      <c r="DD141" s="25"/>
      <c r="DE141" s="21"/>
      <c r="DF141" s="25"/>
      <c r="DG141" s="25"/>
      <c r="DH141" s="25"/>
      <c r="DI141" s="25"/>
      <c r="DJ141" s="25"/>
      <c r="DK141" s="21"/>
      <c r="DL141" s="21">
        <f t="shared" si="449"/>
        <v>0.14697199999999999</v>
      </c>
      <c r="DM141" s="20"/>
      <c r="DN141" s="25"/>
      <c r="DO141" s="25"/>
      <c r="DP141" s="25"/>
      <c r="DQ141" s="21"/>
      <c r="DR141" s="25"/>
      <c r="DS141" s="25"/>
      <c r="DT141" s="25"/>
      <c r="DU141" s="25"/>
      <c r="DV141" s="25"/>
      <c r="DW141" s="21"/>
      <c r="DX141" s="25"/>
      <c r="DY141" s="25"/>
      <c r="DZ141" s="25"/>
      <c r="EA141" s="25"/>
      <c r="EB141" s="25"/>
      <c r="EC141" s="21"/>
      <c r="ED141" s="21"/>
      <c r="EF141" s="25"/>
      <c r="EG141" s="25"/>
      <c r="EH141" s="25"/>
      <c r="EI141" s="25"/>
      <c r="EJ141" s="25"/>
      <c r="EK141" s="25"/>
      <c r="EL141" s="25"/>
      <c r="EM141" s="21"/>
      <c r="EN141" s="21"/>
    </row>
    <row r="142" spans="1:144" x14ac:dyDescent="0.25">
      <c r="A142" s="85"/>
      <c r="B142" s="150"/>
      <c r="C142" s="61" t="s">
        <v>183</v>
      </c>
      <c r="D142" s="25"/>
      <c r="E142" s="25"/>
      <c r="F142" s="25"/>
      <c r="G142" s="25"/>
      <c r="H142" s="25"/>
      <c r="I142" s="25"/>
      <c r="J142" s="25"/>
      <c r="K142" s="25"/>
      <c r="L142" s="25"/>
      <c r="M142" s="25"/>
      <c r="N142" s="25"/>
      <c r="O142" s="21">
        <f t="shared" ref="O142" si="623">SUM(D142:N142)</f>
        <v>0</v>
      </c>
      <c r="P142" s="25"/>
      <c r="Q142" s="25"/>
      <c r="R142" s="25"/>
      <c r="S142" s="21">
        <f t="shared" ref="S142" si="624">SUM(P142:R142)</f>
        <v>0</v>
      </c>
      <c r="T142" s="25"/>
      <c r="U142" s="25"/>
      <c r="V142" s="25"/>
      <c r="W142" s="25"/>
      <c r="X142" s="25"/>
      <c r="Y142" s="21">
        <f t="shared" ref="Y142" si="625">SUM(T142:X142)</f>
        <v>0</v>
      </c>
      <c r="Z142" s="21">
        <f t="shared" si="268"/>
        <v>0</v>
      </c>
      <c r="AA142" s="20"/>
      <c r="AB142" s="25"/>
      <c r="AC142" s="25"/>
      <c r="AD142" s="25"/>
      <c r="AE142" s="25"/>
      <c r="AF142" s="25"/>
      <c r="AG142" s="21">
        <f t="shared" ref="AG142" si="626">SUM(AB142:AF142)</f>
        <v>0</v>
      </c>
      <c r="AH142" s="25"/>
      <c r="AI142" s="25"/>
      <c r="AJ142" s="25"/>
      <c r="AK142" s="25"/>
      <c r="AL142" s="25"/>
      <c r="AM142" s="21">
        <f t="shared" ref="AM142" si="627">SUM(AH142:AL142)</f>
        <v>0</v>
      </c>
      <c r="AN142" s="25"/>
      <c r="AO142" s="25"/>
      <c r="AP142" s="25"/>
      <c r="AQ142" s="25"/>
      <c r="AR142" s="25"/>
      <c r="AS142" s="21">
        <f t="shared" ref="AS142" si="628">SUM(AN142:AR142)</f>
        <v>0</v>
      </c>
      <c r="AT142" s="25"/>
      <c r="AU142" s="25"/>
      <c r="AV142" s="25"/>
      <c r="AW142" s="25"/>
      <c r="AX142" s="25"/>
      <c r="AY142" s="21">
        <f t="shared" ref="AY142" si="629">SUM(AT142:AX142)</f>
        <v>0</v>
      </c>
      <c r="AZ142" s="21">
        <f t="shared" ref="AZ142" si="630">SUM(AG142,AM142,AS142,AY142)</f>
        <v>0</v>
      </c>
      <c r="BA142" s="20"/>
      <c r="BB142" s="25"/>
      <c r="BC142" s="25"/>
      <c r="BD142" s="25"/>
      <c r="BE142" s="25"/>
      <c r="BF142" s="25"/>
      <c r="BG142" s="21">
        <f t="shared" ref="BG142" si="631">SUM(BB142:BF142)</f>
        <v>0</v>
      </c>
      <c r="BH142" s="25"/>
      <c r="BI142" s="25"/>
      <c r="BJ142" s="25"/>
      <c r="BK142" s="25"/>
      <c r="BL142" s="25"/>
      <c r="BM142" s="21">
        <f t="shared" ref="BM142" si="632">SUM(BH142:BL142)</f>
        <v>0</v>
      </c>
      <c r="BN142" s="25"/>
      <c r="BO142" s="25"/>
      <c r="BP142" s="25"/>
      <c r="BQ142" s="25"/>
      <c r="BR142" s="25"/>
      <c r="BS142" s="21">
        <f t="shared" si="604"/>
        <v>0</v>
      </c>
      <c r="BT142" s="25"/>
      <c r="BU142" s="25"/>
      <c r="BV142" s="25"/>
      <c r="BW142" s="25"/>
      <c r="BX142" s="25"/>
      <c r="BY142" s="21">
        <f t="shared" ref="BY142" si="633">SUM(BT142:BX142)</f>
        <v>0</v>
      </c>
      <c r="BZ142" s="21">
        <f t="shared" si="513"/>
        <v>0</v>
      </c>
      <c r="CA142" s="20"/>
      <c r="CB142" s="25"/>
      <c r="CC142" s="25"/>
      <c r="CD142" s="25"/>
      <c r="CE142" s="25"/>
      <c r="CF142" s="25">
        <v>0.68</v>
      </c>
      <c r="CG142" s="25"/>
      <c r="CH142" s="21">
        <f t="shared" ref="CH142" si="634">SUM(CB142:CG142)</f>
        <v>0.68</v>
      </c>
      <c r="CI142" s="25"/>
      <c r="CJ142" s="25"/>
      <c r="CK142" s="25"/>
      <c r="CL142" s="25"/>
      <c r="CM142" s="25"/>
      <c r="CN142" s="25"/>
      <c r="CO142" s="21">
        <f t="shared" ref="CO142" si="635">SUM(CI142:CN142)</f>
        <v>0</v>
      </c>
      <c r="CP142" s="25"/>
      <c r="CQ142" s="25"/>
      <c r="CR142" s="25"/>
      <c r="CS142" s="25"/>
      <c r="CT142" s="25"/>
      <c r="CU142" s="21">
        <f t="shared" si="466"/>
        <v>0</v>
      </c>
      <c r="CV142" s="25"/>
      <c r="CW142" s="25"/>
      <c r="CX142" s="25"/>
      <c r="CY142" s="25"/>
      <c r="CZ142" s="25"/>
      <c r="DA142" s="21">
        <f t="shared" si="448"/>
        <v>0</v>
      </c>
      <c r="DB142" s="25">
        <v>2.1</v>
      </c>
      <c r="DC142" s="25"/>
      <c r="DD142" s="25"/>
      <c r="DE142" s="21">
        <f t="shared" si="241"/>
        <v>2.1</v>
      </c>
      <c r="DF142" s="25"/>
      <c r="DG142" s="25"/>
      <c r="DH142" s="25"/>
      <c r="DI142" s="25"/>
      <c r="DJ142" s="25"/>
      <c r="DK142" s="21">
        <f t="shared" si="519"/>
        <v>0</v>
      </c>
      <c r="DL142" s="21">
        <f t="shared" si="449"/>
        <v>2.7800000000000002</v>
      </c>
      <c r="DM142" s="20"/>
      <c r="DN142" s="25"/>
      <c r="DO142" s="25"/>
      <c r="DP142" s="25"/>
      <c r="DQ142" s="21">
        <f t="shared" si="243"/>
        <v>0</v>
      </c>
      <c r="DR142" s="25"/>
      <c r="DS142" s="25"/>
      <c r="DT142" s="25"/>
      <c r="DU142" s="25"/>
      <c r="DV142" s="25"/>
      <c r="DW142" s="21">
        <f t="shared" si="437"/>
        <v>0</v>
      </c>
      <c r="DX142" s="25"/>
      <c r="DY142" s="25"/>
      <c r="DZ142" s="25"/>
      <c r="EA142" s="25"/>
      <c r="EB142" s="25"/>
      <c r="EC142" s="21">
        <f t="shared" si="468"/>
        <v>0</v>
      </c>
      <c r="ED142" s="21">
        <f t="shared" si="439"/>
        <v>0</v>
      </c>
      <c r="EF142" s="25"/>
      <c r="EG142" s="25"/>
      <c r="EH142" s="25"/>
      <c r="EI142" s="25"/>
      <c r="EJ142" s="25"/>
      <c r="EK142" s="25"/>
      <c r="EL142" s="25"/>
      <c r="EM142" s="21">
        <f t="shared" si="246"/>
        <v>0</v>
      </c>
      <c r="EN142" s="21">
        <f t="shared" si="247"/>
        <v>0</v>
      </c>
    </row>
    <row r="143" spans="1:144" ht="15.75" customHeight="1" x14ac:dyDescent="0.25">
      <c r="A143" s="26"/>
      <c r="B143" s="149" t="s">
        <v>135</v>
      </c>
      <c r="C143" s="61" t="s">
        <v>182</v>
      </c>
      <c r="D143" s="35"/>
      <c r="E143" s="35"/>
      <c r="F143" s="35"/>
      <c r="G143" s="35"/>
      <c r="H143" s="35"/>
      <c r="I143" s="35"/>
      <c r="J143" s="35"/>
      <c r="K143" s="35"/>
      <c r="L143" s="35"/>
      <c r="M143" s="35"/>
      <c r="N143" s="35"/>
      <c r="O143" s="19">
        <f t="shared" si="381"/>
        <v>0</v>
      </c>
      <c r="P143" s="35"/>
      <c r="Q143" s="35"/>
      <c r="R143" s="35"/>
      <c r="S143" s="19">
        <f t="shared" si="382"/>
        <v>0</v>
      </c>
      <c r="T143" s="35"/>
      <c r="U143" s="35"/>
      <c r="V143" s="35"/>
      <c r="W143" s="35"/>
      <c r="X143" s="35"/>
      <c r="Y143" s="19">
        <f t="shared" si="383"/>
        <v>0</v>
      </c>
      <c r="Z143" s="19">
        <f t="shared" si="268"/>
        <v>0</v>
      </c>
      <c r="AA143" s="20"/>
      <c r="AB143" s="35"/>
      <c r="AC143" s="35"/>
      <c r="AD143" s="35"/>
      <c r="AE143" s="35"/>
      <c r="AF143" s="35"/>
      <c r="AG143" s="19">
        <f t="shared" si="384"/>
        <v>0</v>
      </c>
      <c r="AH143" s="35"/>
      <c r="AI143" s="35"/>
      <c r="AJ143" s="35"/>
      <c r="AK143" s="35"/>
      <c r="AL143" s="35"/>
      <c r="AM143" s="19">
        <f t="shared" si="385"/>
        <v>0</v>
      </c>
      <c r="AN143" s="35"/>
      <c r="AO143" s="35"/>
      <c r="AP143" s="35"/>
      <c r="AQ143" s="35"/>
      <c r="AR143" s="35"/>
      <c r="AS143" s="19">
        <f t="shared" si="386"/>
        <v>0</v>
      </c>
      <c r="AT143" s="35"/>
      <c r="AU143" s="35"/>
      <c r="AV143" s="35"/>
      <c r="AW143" s="35"/>
      <c r="AX143" s="35"/>
      <c r="AY143" s="19">
        <f t="shared" si="387"/>
        <v>0</v>
      </c>
      <c r="AZ143" s="19">
        <f t="shared" si="388"/>
        <v>0</v>
      </c>
      <c r="BA143" s="20"/>
      <c r="BB143" s="35"/>
      <c r="BC143" s="35"/>
      <c r="BD143" s="35"/>
      <c r="BE143" s="35"/>
      <c r="BF143" s="35"/>
      <c r="BG143" s="19">
        <f t="shared" si="232"/>
        <v>0</v>
      </c>
      <c r="BH143" s="35">
        <v>1</v>
      </c>
      <c r="BI143" s="35">
        <v>0.95</v>
      </c>
      <c r="BJ143" s="35">
        <v>0.95</v>
      </c>
      <c r="BK143" s="35">
        <v>0.8</v>
      </c>
      <c r="BL143" s="35">
        <v>0.25</v>
      </c>
      <c r="BM143" s="21">
        <f t="shared" si="274"/>
        <v>3.95</v>
      </c>
      <c r="BN143" s="35"/>
      <c r="BO143" s="35"/>
      <c r="BP143" s="35"/>
      <c r="BQ143" s="35"/>
      <c r="BR143" s="35"/>
      <c r="BS143" s="21">
        <f t="shared" si="604"/>
        <v>0</v>
      </c>
      <c r="BT143" s="35"/>
      <c r="BU143" s="35"/>
      <c r="BV143" s="35"/>
      <c r="BW143" s="35"/>
      <c r="BX143" s="35"/>
      <c r="BY143" s="21">
        <f t="shared" si="276"/>
        <v>0</v>
      </c>
      <c r="BZ143" s="21">
        <f t="shared" si="513"/>
        <v>3.95</v>
      </c>
      <c r="CA143" s="20"/>
      <c r="CB143" s="35"/>
      <c r="CC143" s="35"/>
      <c r="CD143" s="35"/>
      <c r="CE143" s="35"/>
      <c r="CF143" s="35"/>
      <c r="CG143" s="35"/>
      <c r="CH143" s="19">
        <f t="shared" ref="CH143:CH153" si="636">SUM(CB143:CG143)</f>
        <v>0</v>
      </c>
      <c r="CI143" s="35"/>
      <c r="CJ143" s="35">
        <v>1.1499999999999999</v>
      </c>
      <c r="CK143" s="35">
        <v>0.5</v>
      </c>
      <c r="CL143" s="35"/>
      <c r="CM143" s="35"/>
      <c r="CN143" s="35">
        <v>1.35</v>
      </c>
      <c r="CO143" s="19">
        <f t="shared" ref="CO143:CO153" si="637">SUM(CI143:CN143)</f>
        <v>3</v>
      </c>
      <c r="CP143" s="35"/>
      <c r="CQ143" s="35"/>
      <c r="CR143" s="35"/>
      <c r="CS143" s="35"/>
      <c r="CT143" s="35"/>
      <c r="CU143" s="21">
        <f t="shared" si="466"/>
        <v>0</v>
      </c>
      <c r="CV143" s="35"/>
      <c r="CW143" s="35"/>
      <c r="CX143" s="35"/>
      <c r="CY143" s="35"/>
      <c r="CZ143" s="35"/>
      <c r="DA143" s="19">
        <f t="shared" si="448"/>
        <v>0</v>
      </c>
      <c r="DB143" s="35"/>
      <c r="DC143" s="35"/>
      <c r="DD143" s="35"/>
      <c r="DE143" s="19">
        <f t="shared" si="241"/>
        <v>0</v>
      </c>
      <c r="DF143" s="35"/>
      <c r="DG143" s="35"/>
      <c r="DH143" s="35"/>
      <c r="DI143" s="35"/>
      <c r="DJ143" s="35"/>
      <c r="DK143" s="21">
        <f t="shared" ref="DK143" si="638">SUM(DF143:DJ143)</f>
        <v>0</v>
      </c>
      <c r="DL143" s="21">
        <f t="shared" si="449"/>
        <v>3</v>
      </c>
      <c r="DM143" s="20"/>
      <c r="DN143" s="35"/>
      <c r="DO143" s="35"/>
      <c r="DP143" s="35"/>
      <c r="DQ143" s="21">
        <f t="shared" si="243"/>
        <v>0</v>
      </c>
      <c r="DR143" s="35"/>
      <c r="DS143" s="35"/>
      <c r="DT143" s="35"/>
      <c r="DU143" s="35"/>
      <c r="DV143" s="35"/>
      <c r="DW143" s="21">
        <f t="shared" si="437"/>
        <v>0</v>
      </c>
      <c r="DX143" s="35"/>
      <c r="DY143" s="35"/>
      <c r="DZ143" s="35"/>
      <c r="EA143" s="35"/>
      <c r="EB143" s="35"/>
      <c r="EC143" s="21">
        <f t="shared" si="468"/>
        <v>0</v>
      </c>
      <c r="ED143" s="21">
        <f t="shared" si="439"/>
        <v>0</v>
      </c>
      <c r="EF143" s="35"/>
      <c r="EG143" s="35"/>
      <c r="EH143" s="35"/>
      <c r="EI143" s="35"/>
      <c r="EJ143" s="35"/>
      <c r="EK143" s="35"/>
      <c r="EL143" s="35"/>
      <c r="EM143" s="21">
        <f t="shared" si="246"/>
        <v>0</v>
      </c>
      <c r="EN143" s="21">
        <f t="shared" si="247"/>
        <v>0</v>
      </c>
    </row>
    <row r="144" spans="1:144" ht="15.75" customHeight="1" x14ac:dyDescent="0.25">
      <c r="A144" s="26"/>
      <c r="B144" s="150"/>
      <c r="C144" s="61" t="s">
        <v>183</v>
      </c>
      <c r="D144" s="35"/>
      <c r="E144" s="35"/>
      <c r="F144" s="35"/>
      <c r="G144" s="35"/>
      <c r="H144" s="35"/>
      <c r="I144" s="35"/>
      <c r="J144" s="35"/>
      <c r="K144" s="35"/>
      <c r="L144" s="35"/>
      <c r="M144" s="35"/>
      <c r="N144" s="35"/>
      <c r="O144" s="19">
        <f t="shared" ref="O144" si="639">SUM(D144:N144)</f>
        <v>0</v>
      </c>
      <c r="P144" s="35"/>
      <c r="Q144" s="35"/>
      <c r="R144" s="35"/>
      <c r="S144" s="19">
        <f t="shared" ref="S144" si="640">SUM(P144:R144)</f>
        <v>0</v>
      </c>
      <c r="T144" s="35"/>
      <c r="U144" s="35"/>
      <c r="V144" s="35"/>
      <c r="W144" s="35"/>
      <c r="X144" s="35"/>
      <c r="Y144" s="19">
        <f t="shared" ref="Y144" si="641">SUM(T144:X144)</f>
        <v>0</v>
      </c>
      <c r="Z144" s="19">
        <f t="shared" ref="Z144" si="642">SUM(O144,S144,Y144)</f>
        <v>0</v>
      </c>
      <c r="AA144" s="20"/>
      <c r="AB144" s="35"/>
      <c r="AC144" s="35"/>
      <c r="AD144" s="35"/>
      <c r="AE144" s="35"/>
      <c r="AF144" s="35"/>
      <c r="AG144" s="19">
        <f t="shared" ref="AG144" si="643">SUM(AB144:AF144)</f>
        <v>0</v>
      </c>
      <c r="AH144" s="35"/>
      <c r="AI144" s="35"/>
      <c r="AJ144" s="35"/>
      <c r="AK144" s="35"/>
      <c r="AL144" s="35"/>
      <c r="AM144" s="19">
        <f t="shared" ref="AM144" si="644">SUM(AH144:AL144)</f>
        <v>0</v>
      </c>
      <c r="AN144" s="35"/>
      <c r="AO144" s="35"/>
      <c r="AP144" s="35"/>
      <c r="AQ144" s="35"/>
      <c r="AR144" s="35"/>
      <c r="AS144" s="19">
        <f t="shared" ref="AS144" si="645">SUM(AN144:AR144)</f>
        <v>0</v>
      </c>
      <c r="AT144" s="35"/>
      <c r="AU144" s="35"/>
      <c r="AV144" s="35"/>
      <c r="AW144" s="35"/>
      <c r="AX144" s="35"/>
      <c r="AY144" s="19">
        <f t="shared" ref="AY144" si="646">SUM(AT144:AX144)</f>
        <v>0</v>
      </c>
      <c r="AZ144" s="19">
        <f t="shared" ref="AZ144" si="647">SUM(AG144,AM144,AS144,AY144)</f>
        <v>0</v>
      </c>
      <c r="BA144" s="20"/>
      <c r="BB144" s="35"/>
      <c r="BC144" s="35"/>
      <c r="BD144" s="35"/>
      <c r="BE144" s="35"/>
      <c r="BF144" s="35"/>
      <c r="BG144" s="19">
        <f t="shared" ref="BG144" si="648">SUM(BB144:BF144)</f>
        <v>0</v>
      </c>
      <c r="BH144" s="35"/>
      <c r="BI144" s="35"/>
      <c r="BJ144" s="35"/>
      <c r="BK144" s="35"/>
      <c r="BL144" s="35"/>
      <c r="BM144" s="21">
        <f t="shared" ref="BM144" si="649">SUM(BH144:BL144)</f>
        <v>0</v>
      </c>
      <c r="BN144" s="35"/>
      <c r="BO144" s="35"/>
      <c r="BP144" s="35"/>
      <c r="BQ144" s="35"/>
      <c r="BR144" s="35"/>
      <c r="BS144" s="21">
        <f t="shared" ref="BS144" si="650">SUM(BN144:BR144)</f>
        <v>0</v>
      </c>
      <c r="BT144" s="35"/>
      <c r="BU144" s="35"/>
      <c r="BV144" s="35"/>
      <c r="BW144" s="35"/>
      <c r="BX144" s="35"/>
      <c r="BY144" s="21">
        <f t="shared" ref="BY144" si="651">SUM(BT144:BX144)</f>
        <v>0</v>
      </c>
      <c r="BZ144" s="21">
        <f t="shared" ref="BZ144" si="652">SUM(BG144,BM144,BS144,BY144)</f>
        <v>0</v>
      </c>
      <c r="CA144" s="20"/>
      <c r="CB144" s="35"/>
      <c r="CC144" s="35"/>
      <c r="CD144" s="35"/>
      <c r="CE144" s="35"/>
      <c r="CF144" s="35"/>
      <c r="CG144" s="35"/>
      <c r="CH144" s="19">
        <f t="shared" ref="CH144" si="653">SUM(CB144:CG144)</f>
        <v>0</v>
      </c>
      <c r="CI144" s="35"/>
      <c r="CJ144" s="35"/>
      <c r="CK144" s="35">
        <v>0.25</v>
      </c>
      <c r="CL144" s="35"/>
      <c r="CM144" s="35"/>
      <c r="CN144" s="35"/>
      <c r="CO144" s="19">
        <f t="shared" ref="CO144" si="654">SUM(CI144:CN144)</f>
        <v>0.25</v>
      </c>
      <c r="CP144" s="35"/>
      <c r="CQ144" s="35"/>
      <c r="CR144" s="35"/>
      <c r="CS144" s="35"/>
      <c r="CT144" s="35"/>
      <c r="CU144" s="21">
        <f t="shared" ref="CU144" si="655">SUM(CP144:CT144)</f>
        <v>0</v>
      </c>
      <c r="CV144" s="35"/>
      <c r="CW144" s="35"/>
      <c r="CX144" s="35"/>
      <c r="CY144" s="35"/>
      <c r="CZ144" s="35"/>
      <c r="DA144" s="19">
        <f t="shared" ref="DA144" si="656">SUM(CV144:CZ144)</f>
        <v>0</v>
      </c>
      <c r="DB144" s="35"/>
      <c r="DC144" s="35"/>
      <c r="DD144" s="35"/>
      <c r="DE144" s="19">
        <f t="shared" ref="DE144" si="657">SUM(DB144:DD144)</f>
        <v>0</v>
      </c>
      <c r="DF144" s="35"/>
      <c r="DG144" s="35"/>
      <c r="DH144" s="35"/>
      <c r="DI144" s="35"/>
      <c r="DJ144" s="35"/>
      <c r="DK144" s="21">
        <f t="shared" ref="DK144" si="658">SUM(DF144:DJ144)</f>
        <v>0</v>
      </c>
      <c r="DL144" s="21">
        <f t="shared" ref="DL144" si="659">SUM(CH144,CO144,DA144,DE144,DK144,CU144)</f>
        <v>0.25</v>
      </c>
      <c r="DM144" s="20"/>
      <c r="DN144" s="35"/>
      <c r="DO144" s="35"/>
      <c r="DP144" s="35"/>
      <c r="DQ144" s="21">
        <f t="shared" si="243"/>
        <v>0</v>
      </c>
      <c r="DR144" s="35"/>
      <c r="DS144" s="35"/>
      <c r="DT144" s="35"/>
      <c r="DU144" s="35"/>
      <c r="DV144" s="35"/>
      <c r="DW144" s="21">
        <f t="shared" si="437"/>
        <v>0</v>
      </c>
      <c r="DX144" s="35"/>
      <c r="DY144" s="35"/>
      <c r="DZ144" s="35"/>
      <c r="EA144" s="35"/>
      <c r="EB144" s="35"/>
      <c r="EC144" s="21">
        <f t="shared" ref="EC144" si="660">SUM(DX144:EB144)</f>
        <v>0</v>
      </c>
      <c r="ED144" s="21">
        <f t="shared" si="439"/>
        <v>0</v>
      </c>
      <c r="EF144" s="35"/>
      <c r="EG144" s="35"/>
      <c r="EH144" s="35"/>
      <c r="EI144" s="35"/>
      <c r="EJ144" s="35"/>
      <c r="EK144" s="35"/>
      <c r="EL144" s="35"/>
      <c r="EM144" s="21">
        <f t="shared" si="246"/>
        <v>0</v>
      </c>
      <c r="EN144" s="21">
        <f t="shared" si="247"/>
        <v>0</v>
      </c>
    </row>
    <row r="145" spans="1:144" ht="15.75" customHeight="1" x14ac:dyDescent="0.25">
      <c r="A145" s="26"/>
      <c r="B145" s="9" t="s">
        <v>136</v>
      </c>
      <c r="C145" s="61" t="s">
        <v>183</v>
      </c>
      <c r="D145" s="35"/>
      <c r="E145" s="35"/>
      <c r="F145" s="35"/>
      <c r="G145" s="35"/>
      <c r="H145" s="35"/>
      <c r="I145" s="35"/>
      <c r="J145" s="35"/>
      <c r="K145" s="35"/>
      <c r="L145" s="35"/>
      <c r="M145" s="35"/>
      <c r="N145" s="35"/>
      <c r="O145" s="19">
        <f>SUM(D145:N145)</f>
        <v>0</v>
      </c>
      <c r="P145" s="35"/>
      <c r="Q145" s="35"/>
      <c r="R145" s="35"/>
      <c r="S145" s="19">
        <f>SUM(P145:R145)</f>
        <v>0</v>
      </c>
      <c r="T145" s="35"/>
      <c r="U145" s="35"/>
      <c r="V145" s="35"/>
      <c r="W145" s="35"/>
      <c r="X145" s="35"/>
      <c r="Y145" s="19">
        <f>SUM(T145:X145)</f>
        <v>0</v>
      </c>
      <c r="Z145" s="19">
        <f t="shared" si="268"/>
        <v>0</v>
      </c>
      <c r="AA145" s="20"/>
      <c r="AB145" s="35"/>
      <c r="AC145" s="35"/>
      <c r="AD145" s="35"/>
      <c r="AE145" s="35"/>
      <c r="AF145" s="35"/>
      <c r="AG145" s="19">
        <f>SUM(AB145:AF145)</f>
        <v>0</v>
      </c>
      <c r="AH145" s="35"/>
      <c r="AI145" s="35"/>
      <c r="AJ145" s="35"/>
      <c r="AK145" s="35"/>
      <c r="AL145" s="35"/>
      <c r="AM145" s="19">
        <f>SUM(AH145:AL145)</f>
        <v>0</v>
      </c>
      <c r="AN145" s="35"/>
      <c r="AO145" s="35"/>
      <c r="AP145" s="35"/>
      <c r="AQ145" s="35"/>
      <c r="AR145" s="35"/>
      <c r="AS145" s="19">
        <f>SUM(AN145:AR145)</f>
        <v>0</v>
      </c>
      <c r="AT145" s="35"/>
      <c r="AU145" s="35"/>
      <c r="AV145" s="35"/>
      <c r="AW145" s="35"/>
      <c r="AX145" s="35"/>
      <c r="AY145" s="19">
        <f>SUM(AT145:AX145)</f>
        <v>0</v>
      </c>
      <c r="AZ145" s="19">
        <f>SUM(AG145,AM145,AS145,AY145)</f>
        <v>0</v>
      </c>
      <c r="BA145" s="20"/>
      <c r="BB145" s="35"/>
      <c r="BC145" s="35"/>
      <c r="BD145" s="35"/>
      <c r="BE145" s="35"/>
      <c r="BF145" s="35"/>
      <c r="BG145" s="19">
        <f t="shared" si="232"/>
        <v>0</v>
      </c>
      <c r="BH145" s="35"/>
      <c r="BI145" s="35"/>
      <c r="BJ145" s="35"/>
      <c r="BK145" s="35"/>
      <c r="BL145" s="35"/>
      <c r="BM145" s="21">
        <f t="shared" ref="BM145:BM146" si="661">SUM(BH145:BL145)</f>
        <v>0</v>
      </c>
      <c r="BN145" s="35"/>
      <c r="BO145" s="35"/>
      <c r="BP145" s="35"/>
      <c r="BQ145" s="35"/>
      <c r="BR145" s="35"/>
      <c r="BS145" s="21">
        <f>SUM(BN145:BR145)</f>
        <v>0</v>
      </c>
      <c r="BT145" s="35"/>
      <c r="BU145" s="35"/>
      <c r="BV145" s="35"/>
      <c r="BW145" s="35"/>
      <c r="BX145" s="35"/>
      <c r="BY145" s="21">
        <f>SUM(BT145:BX145)</f>
        <v>0</v>
      </c>
      <c r="BZ145" s="21">
        <f t="shared" si="513"/>
        <v>0</v>
      </c>
      <c r="CA145" s="20"/>
      <c r="CB145" s="35"/>
      <c r="CC145" s="35"/>
      <c r="CD145" s="35"/>
      <c r="CE145" s="35">
        <v>0.32500000000000001</v>
      </c>
      <c r="CF145" s="35"/>
      <c r="CG145" s="35"/>
      <c r="CH145" s="19">
        <f>SUM(CB145:CG145)</f>
        <v>0.32500000000000001</v>
      </c>
      <c r="CI145" s="35">
        <v>0.75</v>
      </c>
      <c r="CJ145" s="35">
        <v>0.4</v>
      </c>
      <c r="CK145" s="35">
        <v>0.52500000000000002</v>
      </c>
      <c r="CL145" s="35">
        <v>1.325</v>
      </c>
      <c r="CM145" s="35"/>
      <c r="CN145" s="35"/>
      <c r="CO145" s="19">
        <f>SUM(CI145:CN145)</f>
        <v>3</v>
      </c>
      <c r="CP145" s="35"/>
      <c r="CQ145" s="35"/>
      <c r="CR145" s="35"/>
      <c r="CS145" s="35"/>
      <c r="CT145" s="35"/>
      <c r="CU145" s="21">
        <f>SUM(CP145:CT145)</f>
        <v>0</v>
      </c>
      <c r="CV145" s="35"/>
      <c r="CW145" s="35"/>
      <c r="CX145" s="35"/>
      <c r="CY145" s="35"/>
      <c r="CZ145" s="35"/>
      <c r="DA145" s="19">
        <f t="shared" si="448"/>
        <v>0</v>
      </c>
      <c r="DB145" s="35"/>
      <c r="DC145" s="35"/>
      <c r="DD145" s="35"/>
      <c r="DE145" s="19">
        <f t="shared" si="241"/>
        <v>0</v>
      </c>
      <c r="DF145" s="35"/>
      <c r="DG145" s="35"/>
      <c r="DH145" s="35"/>
      <c r="DI145" s="35"/>
      <c r="DJ145" s="35"/>
      <c r="DK145" s="21">
        <f>SUM(DF145:DJ145)</f>
        <v>0</v>
      </c>
      <c r="DL145" s="21">
        <f t="shared" si="449"/>
        <v>3.3250000000000002</v>
      </c>
      <c r="DM145" s="20"/>
      <c r="DN145" s="35"/>
      <c r="DO145" s="35"/>
      <c r="DP145" s="35"/>
      <c r="DQ145" s="21">
        <f t="shared" si="243"/>
        <v>0</v>
      </c>
      <c r="DR145" s="35"/>
      <c r="DS145" s="35"/>
      <c r="DT145" s="35"/>
      <c r="DU145" s="35"/>
      <c r="DV145" s="35"/>
      <c r="DW145" s="21">
        <f t="shared" si="437"/>
        <v>0</v>
      </c>
      <c r="DX145" s="35"/>
      <c r="DY145" s="35"/>
      <c r="DZ145" s="35"/>
      <c r="EA145" s="35"/>
      <c r="EB145" s="35"/>
      <c r="EC145" s="21">
        <f>SUM(DX145:EB145)</f>
        <v>0</v>
      </c>
      <c r="ED145" s="21">
        <f t="shared" si="439"/>
        <v>0</v>
      </c>
      <c r="EF145" s="35"/>
      <c r="EG145" s="35"/>
      <c r="EH145" s="35"/>
      <c r="EI145" s="35"/>
      <c r="EJ145" s="35"/>
      <c r="EK145" s="35"/>
      <c r="EL145" s="35"/>
      <c r="EM145" s="21">
        <f t="shared" si="246"/>
        <v>0</v>
      </c>
      <c r="EN145" s="21">
        <f t="shared" si="247"/>
        <v>0</v>
      </c>
    </row>
    <row r="146" spans="1:144" x14ac:dyDescent="0.25">
      <c r="A146" s="85"/>
      <c r="B146" s="8" t="s">
        <v>137</v>
      </c>
      <c r="C146" s="61" t="s">
        <v>190</v>
      </c>
      <c r="D146" s="25"/>
      <c r="E146" s="25"/>
      <c r="F146" s="25"/>
      <c r="G146" s="25"/>
      <c r="H146" s="25"/>
      <c r="I146" s="25"/>
      <c r="J146" s="25"/>
      <c r="K146" s="25"/>
      <c r="L146" s="25"/>
      <c r="M146" s="25"/>
      <c r="N146" s="25"/>
      <c r="O146" s="21">
        <f t="shared" ref="O146" si="662">SUM(D146:N146)</f>
        <v>0</v>
      </c>
      <c r="P146" s="25"/>
      <c r="Q146" s="25"/>
      <c r="R146" s="25"/>
      <c r="S146" s="21">
        <f t="shared" ref="S146" si="663">SUM(P146:R146)</f>
        <v>0</v>
      </c>
      <c r="T146" s="25"/>
      <c r="U146" s="25"/>
      <c r="V146" s="25"/>
      <c r="W146" s="25"/>
      <c r="X146" s="25"/>
      <c r="Y146" s="21">
        <f t="shared" ref="Y146" si="664">SUM(T146:X146)</f>
        <v>0</v>
      </c>
      <c r="Z146" s="21">
        <f t="shared" si="268"/>
        <v>0</v>
      </c>
      <c r="AA146" s="20"/>
      <c r="AB146" s="25"/>
      <c r="AC146" s="25"/>
      <c r="AD146" s="25"/>
      <c r="AE146" s="25"/>
      <c r="AF146" s="25"/>
      <c r="AG146" s="21">
        <f t="shared" ref="AG146" si="665">SUM(AB146:AF146)</f>
        <v>0</v>
      </c>
      <c r="AH146" s="25"/>
      <c r="AI146" s="25"/>
      <c r="AJ146" s="25"/>
      <c r="AK146" s="25"/>
      <c r="AL146" s="25"/>
      <c r="AM146" s="21">
        <f t="shared" ref="AM146" si="666">SUM(AH146:AL146)</f>
        <v>0</v>
      </c>
      <c r="AN146" s="25"/>
      <c r="AO146" s="25"/>
      <c r="AP146" s="25"/>
      <c r="AQ146" s="25"/>
      <c r="AR146" s="25"/>
      <c r="AS146" s="21">
        <f t="shared" ref="AS146" si="667">SUM(AN146:AR146)</f>
        <v>0</v>
      </c>
      <c r="AT146" s="25"/>
      <c r="AU146" s="25"/>
      <c r="AV146" s="25"/>
      <c r="AW146" s="25"/>
      <c r="AX146" s="25"/>
      <c r="AY146" s="21">
        <f t="shared" ref="AY146" si="668">SUM(AT146:AX146)</f>
        <v>0</v>
      </c>
      <c r="AZ146" s="21">
        <f t="shared" ref="AZ146:AZ147" si="669">SUM(AG146,AM146,AS146,AY146)</f>
        <v>0</v>
      </c>
      <c r="BA146" s="20"/>
      <c r="BB146" s="25"/>
      <c r="BC146" s="25"/>
      <c r="BD146" s="25"/>
      <c r="BE146" s="25"/>
      <c r="BF146" s="25"/>
      <c r="BG146" s="21">
        <f t="shared" ref="BG146" si="670">SUM(BB146:BF146)</f>
        <v>0</v>
      </c>
      <c r="BH146" s="25"/>
      <c r="BI146" s="25"/>
      <c r="BJ146" s="25"/>
      <c r="BK146" s="25"/>
      <c r="BL146" s="25"/>
      <c r="BM146" s="21">
        <f t="shared" si="661"/>
        <v>0</v>
      </c>
      <c r="BN146" s="25"/>
      <c r="BO146" s="25"/>
      <c r="BP146" s="25"/>
      <c r="BQ146" s="25"/>
      <c r="BR146" s="25"/>
      <c r="BS146" s="21">
        <f t="shared" ref="BS146" si="671">SUM(BN146:BR146)</f>
        <v>0</v>
      </c>
      <c r="BT146" s="25"/>
      <c r="BU146" s="25"/>
      <c r="BV146" s="25"/>
      <c r="BW146" s="25"/>
      <c r="BX146" s="25"/>
      <c r="BY146" s="21">
        <f t="shared" ref="BY146" si="672">SUM(BT146:BX146)</f>
        <v>0</v>
      </c>
      <c r="BZ146" s="21">
        <f t="shared" si="513"/>
        <v>0</v>
      </c>
      <c r="CA146" s="20"/>
      <c r="CB146" s="25"/>
      <c r="CC146" s="25"/>
      <c r="CD146" s="25"/>
      <c r="CE146" s="25"/>
      <c r="CF146" s="25"/>
      <c r="CG146" s="25"/>
      <c r="CH146" s="21">
        <f t="shared" ref="CH146" si="673">SUM(CB146:CG146)</f>
        <v>0</v>
      </c>
      <c r="CI146" s="25"/>
      <c r="CJ146" s="25"/>
      <c r="CK146" s="25"/>
      <c r="CL146" s="25"/>
      <c r="CM146" s="25"/>
      <c r="CN146" s="25"/>
      <c r="CO146" s="21">
        <f t="shared" ref="CO146" si="674">SUM(CI146:CN146)</f>
        <v>0</v>
      </c>
      <c r="CP146" s="25"/>
      <c r="CQ146" s="25"/>
      <c r="CR146" s="25"/>
      <c r="CS146" s="25"/>
      <c r="CT146" s="25"/>
      <c r="CU146" s="21">
        <f t="shared" ref="CU146:CU157" si="675">SUM(CP146:CT146)</f>
        <v>0</v>
      </c>
      <c r="CV146" s="25">
        <v>16.783165530000002</v>
      </c>
      <c r="CW146" s="25">
        <v>2.6175996814640001</v>
      </c>
      <c r="CX146" s="25">
        <v>0.63900000000000001</v>
      </c>
      <c r="CY146" s="25"/>
      <c r="CZ146" s="25"/>
      <c r="DA146" s="21">
        <f t="shared" si="448"/>
        <v>20.039765211464001</v>
      </c>
      <c r="DB146" s="25"/>
      <c r="DC146" s="25"/>
      <c r="DD146" s="25"/>
      <c r="DE146" s="21">
        <f t="shared" si="241"/>
        <v>0</v>
      </c>
      <c r="DF146" s="25"/>
      <c r="DG146" s="25"/>
      <c r="DH146" s="25"/>
      <c r="DI146" s="25"/>
      <c r="DJ146" s="25"/>
      <c r="DK146" s="21">
        <f t="shared" ref="DK146:DK147" si="676">SUM(DF146:DJ146)</f>
        <v>0</v>
      </c>
      <c r="DL146" s="21">
        <f t="shared" si="449"/>
        <v>20.039765211464001</v>
      </c>
      <c r="DM146" s="20"/>
      <c r="DN146" s="25"/>
      <c r="DO146" s="25"/>
      <c r="DP146" s="25"/>
      <c r="DQ146" s="21">
        <f t="shared" si="243"/>
        <v>0</v>
      </c>
      <c r="DR146" s="25"/>
      <c r="DS146" s="25"/>
      <c r="DT146" s="25"/>
      <c r="DU146" s="25"/>
      <c r="DV146" s="25"/>
      <c r="DW146" s="21">
        <f t="shared" si="437"/>
        <v>0</v>
      </c>
      <c r="DX146" s="25"/>
      <c r="DY146" s="25"/>
      <c r="DZ146" s="25"/>
      <c r="EA146" s="25"/>
      <c r="EB146" s="25"/>
      <c r="EC146" s="21">
        <f t="shared" ref="EC146:EC157" si="677">SUM(DX146:EB146)</f>
        <v>0</v>
      </c>
      <c r="ED146" s="21">
        <f t="shared" si="439"/>
        <v>0</v>
      </c>
      <c r="EF146" s="25"/>
      <c r="EG146" s="25"/>
      <c r="EH146" s="25"/>
      <c r="EI146" s="25"/>
      <c r="EJ146" s="25"/>
      <c r="EK146" s="25"/>
      <c r="EL146" s="25"/>
      <c r="EM146" s="21">
        <f t="shared" si="246"/>
        <v>0</v>
      </c>
      <c r="EN146" s="21">
        <f t="shared" si="247"/>
        <v>0</v>
      </c>
    </row>
    <row r="147" spans="1:144" x14ac:dyDescent="0.25">
      <c r="A147" s="85"/>
      <c r="B147" s="8" t="s">
        <v>138</v>
      </c>
      <c r="C147" s="61" t="s">
        <v>183</v>
      </c>
      <c r="D147" s="25"/>
      <c r="E147" s="25"/>
      <c r="F147" s="25"/>
      <c r="G147" s="25"/>
      <c r="H147" s="25"/>
      <c r="I147" s="25"/>
      <c r="J147" s="25"/>
      <c r="K147" s="25"/>
      <c r="L147" s="25"/>
      <c r="M147" s="25"/>
      <c r="N147" s="25"/>
      <c r="O147" s="21">
        <f>SUM(D147:N147)</f>
        <v>0</v>
      </c>
      <c r="P147" s="25"/>
      <c r="Q147" s="25"/>
      <c r="R147" s="25"/>
      <c r="S147" s="21">
        <f>SUM(P147:R147)</f>
        <v>0</v>
      </c>
      <c r="T147" s="25"/>
      <c r="U147" s="25"/>
      <c r="V147" s="25"/>
      <c r="W147" s="25"/>
      <c r="X147" s="25"/>
      <c r="Y147" s="21">
        <f>SUM(T147:X147)</f>
        <v>0</v>
      </c>
      <c r="Z147" s="21">
        <f t="shared" si="268"/>
        <v>0</v>
      </c>
      <c r="AA147" s="20"/>
      <c r="AB147" s="25"/>
      <c r="AC147" s="25"/>
      <c r="AD147" s="25"/>
      <c r="AE147" s="25"/>
      <c r="AF147" s="25"/>
      <c r="AG147" s="21">
        <f>SUM(AB147:AF147)</f>
        <v>0</v>
      </c>
      <c r="AH147" s="25"/>
      <c r="AI147" s="25"/>
      <c r="AJ147" s="25"/>
      <c r="AK147" s="25"/>
      <c r="AL147" s="25"/>
      <c r="AM147" s="21">
        <f>SUM(AH147:AL147)</f>
        <v>0</v>
      </c>
      <c r="AN147" s="25"/>
      <c r="AO147" s="25"/>
      <c r="AP147" s="25"/>
      <c r="AQ147" s="25"/>
      <c r="AR147" s="25"/>
      <c r="AS147" s="21">
        <f>SUM(AN147:AR147)</f>
        <v>0</v>
      </c>
      <c r="AT147" s="25"/>
      <c r="AU147" s="25"/>
      <c r="AV147" s="25"/>
      <c r="AW147" s="25"/>
      <c r="AX147" s="25"/>
      <c r="AY147" s="21">
        <f>SUM(AT147:AX147)</f>
        <v>0</v>
      </c>
      <c r="AZ147" s="21">
        <f t="shared" si="669"/>
        <v>0</v>
      </c>
      <c r="BA147" s="20"/>
      <c r="BB147" s="25"/>
      <c r="BC147" s="25"/>
      <c r="BD147" s="25"/>
      <c r="BE147" s="25"/>
      <c r="BF147" s="25"/>
      <c r="BG147" s="21">
        <f>SUM(BB147:BF147)</f>
        <v>0</v>
      </c>
      <c r="BH147" s="25"/>
      <c r="BI147" s="25"/>
      <c r="BJ147" s="25"/>
      <c r="BK147" s="25"/>
      <c r="BL147" s="25"/>
      <c r="BM147" s="21">
        <f>SUM(BH147:BL147)</f>
        <v>0</v>
      </c>
      <c r="BN147" s="25"/>
      <c r="BO147" s="25"/>
      <c r="BP147" s="25"/>
      <c r="BQ147" s="25"/>
      <c r="BR147" s="25"/>
      <c r="BS147" s="21">
        <f>SUM(BN147:BR147)</f>
        <v>0</v>
      </c>
      <c r="BT147" s="25"/>
      <c r="BU147" s="25"/>
      <c r="BV147" s="25"/>
      <c r="BW147" s="25"/>
      <c r="BX147" s="25"/>
      <c r="BY147" s="21">
        <f>SUM(BT147:BX147)</f>
        <v>0</v>
      </c>
      <c r="BZ147" s="21">
        <f t="shared" ref="BZ147" si="678">SUM(BG147,BM147,BS147,BY147)</f>
        <v>0</v>
      </c>
      <c r="CA147" s="20"/>
      <c r="CB147" s="25"/>
      <c r="CC147" s="25"/>
      <c r="CD147" s="25"/>
      <c r="CE147" s="25"/>
      <c r="CF147" s="25"/>
      <c r="CG147" s="25"/>
      <c r="CH147" s="21">
        <f>SUM(CB147:CG147)</f>
        <v>0</v>
      </c>
      <c r="CI147" s="25"/>
      <c r="CJ147" s="25"/>
      <c r="CK147" s="25"/>
      <c r="CL147" s="25"/>
      <c r="CM147" s="25"/>
      <c r="CN147" s="25"/>
      <c r="CO147" s="21">
        <f>SUM(CI147:CN147)</f>
        <v>0</v>
      </c>
      <c r="CP147" s="25"/>
      <c r="CQ147" s="25"/>
      <c r="CR147" s="25"/>
      <c r="CS147" s="25"/>
      <c r="CT147" s="25"/>
      <c r="CU147" s="21">
        <f t="shared" ref="CU147" si="679">SUM(CP147:CT147)</f>
        <v>0</v>
      </c>
      <c r="CV147" s="25"/>
      <c r="CW147" s="25"/>
      <c r="CX147" s="25"/>
      <c r="CY147" s="25"/>
      <c r="CZ147" s="25"/>
      <c r="DA147" s="21">
        <f t="shared" si="448"/>
        <v>0</v>
      </c>
      <c r="DB147" s="25">
        <v>4.5</v>
      </c>
      <c r="DC147" s="25"/>
      <c r="DD147" s="25"/>
      <c r="DE147" s="21">
        <f t="shared" ref="DE147" si="680">SUM(DB147:DD147)</f>
        <v>4.5</v>
      </c>
      <c r="DF147" s="25"/>
      <c r="DG147" s="25"/>
      <c r="DH147" s="25"/>
      <c r="DI147" s="25"/>
      <c r="DJ147" s="25"/>
      <c r="DK147" s="21">
        <f t="shared" si="676"/>
        <v>0</v>
      </c>
      <c r="DL147" s="21">
        <f t="shared" si="449"/>
        <v>4.5</v>
      </c>
      <c r="DM147" s="20"/>
      <c r="DN147" s="25"/>
      <c r="DO147" s="25"/>
      <c r="DP147" s="25"/>
      <c r="DQ147" s="21">
        <f t="shared" ref="DQ147:DQ157" si="681">SUM(DN147:DP147)</f>
        <v>0</v>
      </c>
      <c r="DR147" s="25"/>
      <c r="DS147" s="25"/>
      <c r="DT147" s="25"/>
      <c r="DU147" s="25"/>
      <c r="DV147" s="25"/>
      <c r="DW147" s="21">
        <f t="shared" ref="DW147:DW157" si="682">SUM(DR147:DV147)</f>
        <v>0</v>
      </c>
      <c r="DX147" s="25"/>
      <c r="DY147" s="25"/>
      <c r="DZ147" s="25"/>
      <c r="EA147" s="25"/>
      <c r="EB147" s="25"/>
      <c r="EC147" s="21">
        <f t="shared" ref="EC147" si="683">SUM(DX147:EB147)</f>
        <v>0</v>
      </c>
      <c r="ED147" s="21">
        <f t="shared" ref="ED147:ED157" si="684">SUM(DQ147,EC147,DW147)</f>
        <v>0</v>
      </c>
      <c r="EF147" s="25"/>
      <c r="EG147" s="25"/>
      <c r="EH147" s="25"/>
      <c r="EI147" s="25"/>
      <c r="EJ147" s="25"/>
      <c r="EK147" s="25"/>
      <c r="EL147" s="25"/>
      <c r="EM147" s="21">
        <f t="shared" ref="EM147:EM157" si="685">SUM(EF147:EL147)</f>
        <v>0</v>
      </c>
      <c r="EN147" s="21">
        <f t="shared" ref="EN147:EN157" si="686">EM147</f>
        <v>0</v>
      </c>
    </row>
    <row r="148" spans="1:144" x14ac:dyDescent="0.25">
      <c r="A148" s="85"/>
      <c r="B148" s="8" t="s">
        <v>204</v>
      </c>
      <c r="C148" s="61" t="s">
        <v>183</v>
      </c>
      <c r="D148" s="25"/>
      <c r="E148" s="25"/>
      <c r="F148" s="25"/>
      <c r="G148" s="25"/>
      <c r="H148" s="25"/>
      <c r="I148" s="25"/>
      <c r="J148" s="25"/>
      <c r="K148" s="25"/>
      <c r="L148" s="25"/>
      <c r="M148" s="25"/>
      <c r="N148" s="25"/>
      <c r="O148" s="21">
        <f>SUM(D148:N148)</f>
        <v>0</v>
      </c>
      <c r="P148" s="25"/>
      <c r="Q148" s="25"/>
      <c r="R148" s="25"/>
      <c r="S148" s="21">
        <f>SUM(P148:R148)</f>
        <v>0</v>
      </c>
      <c r="T148" s="25"/>
      <c r="U148" s="25"/>
      <c r="V148" s="25"/>
      <c r="W148" s="25"/>
      <c r="X148" s="25"/>
      <c r="Y148" s="21">
        <f>SUM(T148:X148)</f>
        <v>0</v>
      </c>
      <c r="Z148" s="21">
        <f t="shared" ref="Z148:Z151" si="687">SUM(O148,S148,Y148)</f>
        <v>0</v>
      </c>
      <c r="AA148" s="20"/>
      <c r="AB148" s="25"/>
      <c r="AC148" s="25"/>
      <c r="AD148" s="25"/>
      <c r="AE148" s="25"/>
      <c r="AF148" s="25"/>
      <c r="AG148" s="21">
        <f>SUM(AB148:AF148)</f>
        <v>0</v>
      </c>
      <c r="AH148" s="25"/>
      <c r="AI148" s="25"/>
      <c r="AJ148" s="25"/>
      <c r="AK148" s="25"/>
      <c r="AL148" s="25"/>
      <c r="AM148" s="21">
        <f>SUM(AH148:AL148)</f>
        <v>0</v>
      </c>
      <c r="AN148" s="25"/>
      <c r="AO148" s="25"/>
      <c r="AP148" s="25"/>
      <c r="AQ148" s="25"/>
      <c r="AR148" s="25"/>
      <c r="AS148" s="21">
        <f>SUM(AN148:AR148)</f>
        <v>0</v>
      </c>
      <c r="AT148" s="25"/>
      <c r="AU148" s="25"/>
      <c r="AV148" s="25"/>
      <c r="AW148" s="25"/>
      <c r="AX148" s="25"/>
      <c r="AY148" s="21">
        <f>SUM(AT148:AX148)</f>
        <v>0</v>
      </c>
      <c r="AZ148" s="21">
        <f t="shared" ref="AZ148:AZ151" si="688">SUM(AG148,AM148,AS148,AY148)</f>
        <v>0</v>
      </c>
      <c r="BA148" s="20"/>
      <c r="BB148" s="25"/>
      <c r="BC148" s="25"/>
      <c r="BD148" s="25"/>
      <c r="BE148" s="25"/>
      <c r="BF148" s="25"/>
      <c r="BG148" s="21">
        <f>SUM(BB148:BF148)</f>
        <v>0</v>
      </c>
      <c r="BH148" s="25"/>
      <c r="BI148" s="25"/>
      <c r="BJ148" s="25"/>
      <c r="BK148" s="25"/>
      <c r="BL148" s="25"/>
      <c r="BM148" s="21">
        <f>SUM(BH148:BL148)</f>
        <v>0</v>
      </c>
      <c r="BN148" s="25"/>
      <c r="BO148" s="25"/>
      <c r="BP148" s="25"/>
      <c r="BQ148" s="25"/>
      <c r="BR148" s="25"/>
      <c r="BS148" s="21">
        <f>SUM(BN148:BR148)</f>
        <v>0</v>
      </c>
      <c r="BT148" s="25"/>
      <c r="BU148" s="25"/>
      <c r="BV148" s="25"/>
      <c r="BW148" s="25"/>
      <c r="BX148" s="25"/>
      <c r="BY148" s="21">
        <f>SUM(BT148:BX148)</f>
        <v>0</v>
      </c>
      <c r="BZ148" s="21">
        <f t="shared" si="513"/>
        <v>0</v>
      </c>
      <c r="CA148" s="20"/>
      <c r="CB148" s="25"/>
      <c r="CC148" s="25">
        <v>0.47321124000000003</v>
      </c>
      <c r="CD148" s="25">
        <v>1.02228973</v>
      </c>
      <c r="CE148" s="25">
        <v>0.55698923999999994</v>
      </c>
      <c r="CF148" s="25"/>
      <c r="CG148" s="25"/>
      <c r="CH148" s="21">
        <f>SUM(CB148:CG148)</f>
        <v>2.0524902100000002</v>
      </c>
      <c r="CI148" s="25"/>
      <c r="CJ148" s="25"/>
      <c r="CK148" s="25"/>
      <c r="CL148" s="25"/>
      <c r="CM148" s="25"/>
      <c r="CN148" s="25"/>
      <c r="CO148" s="21">
        <f>SUM(CI148:CN148)</f>
        <v>0</v>
      </c>
      <c r="CP148" s="25"/>
      <c r="CQ148" s="25"/>
      <c r="CR148" s="25"/>
      <c r="CS148" s="25"/>
      <c r="CT148" s="25"/>
      <c r="CU148" s="21">
        <f t="shared" si="675"/>
        <v>0</v>
      </c>
      <c r="CV148" s="25"/>
      <c r="CW148" s="25"/>
      <c r="CX148" s="25"/>
      <c r="CY148" s="25"/>
      <c r="CZ148" s="25"/>
      <c r="DA148" s="21">
        <f t="shared" si="448"/>
        <v>0</v>
      </c>
      <c r="DB148" s="25"/>
      <c r="DC148" s="25"/>
      <c r="DD148" s="25"/>
      <c r="DE148" s="21">
        <f t="shared" si="241"/>
        <v>0</v>
      </c>
      <c r="DF148" s="25"/>
      <c r="DG148" s="25"/>
      <c r="DH148" s="25"/>
      <c r="DI148" s="25"/>
      <c r="DJ148" s="25"/>
      <c r="DK148" s="21">
        <f t="shared" ref="DK148:DK151" si="689">SUM(DF148:DJ148)</f>
        <v>0</v>
      </c>
      <c r="DL148" s="21">
        <f t="shared" si="449"/>
        <v>2.0524902100000002</v>
      </c>
      <c r="DM148" s="20"/>
      <c r="DN148" s="25"/>
      <c r="DO148" s="25"/>
      <c r="DP148" s="25"/>
      <c r="DQ148" s="21">
        <f t="shared" si="681"/>
        <v>0</v>
      </c>
      <c r="DR148" s="25"/>
      <c r="DS148" s="25"/>
      <c r="DT148" s="25"/>
      <c r="DU148" s="25"/>
      <c r="DV148" s="25"/>
      <c r="DW148" s="21">
        <f t="shared" si="682"/>
        <v>0</v>
      </c>
      <c r="DX148" s="25"/>
      <c r="DY148" s="25"/>
      <c r="DZ148" s="25"/>
      <c r="EA148" s="25"/>
      <c r="EB148" s="25"/>
      <c r="EC148" s="21">
        <f t="shared" si="677"/>
        <v>0</v>
      </c>
      <c r="ED148" s="21">
        <f t="shared" si="684"/>
        <v>0</v>
      </c>
      <c r="EF148" s="25"/>
      <c r="EG148" s="25"/>
      <c r="EH148" s="25"/>
      <c r="EI148" s="25"/>
      <c r="EJ148" s="25"/>
      <c r="EK148" s="25"/>
      <c r="EL148" s="25"/>
      <c r="EM148" s="21">
        <f t="shared" si="685"/>
        <v>0</v>
      </c>
      <c r="EN148" s="21">
        <f t="shared" si="686"/>
        <v>0</v>
      </c>
    </row>
    <row r="149" spans="1:144" ht="30" x14ac:dyDescent="0.25">
      <c r="A149" s="85">
        <v>24</v>
      </c>
      <c r="B149" s="8" t="s">
        <v>139</v>
      </c>
      <c r="C149" s="61" t="s">
        <v>183</v>
      </c>
      <c r="D149" s="25"/>
      <c r="E149" s="25"/>
      <c r="F149" s="25"/>
      <c r="G149" s="25"/>
      <c r="H149" s="25"/>
      <c r="I149" s="25"/>
      <c r="J149" s="25"/>
      <c r="K149" s="25"/>
      <c r="L149" s="25"/>
      <c r="M149" s="25"/>
      <c r="N149" s="25"/>
      <c r="O149" s="21">
        <f t="shared" ref="O149" si="690">SUM(D149:N149)</f>
        <v>0</v>
      </c>
      <c r="P149" s="25"/>
      <c r="Q149" s="25"/>
      <c r="R149" s="25"/>
      <c r="S149" s="21">
        <f t="shared" ref="S149" si="691">SUM(P149:R149)</f>
        <v>0</v>
      </c>
      <c r="T149" s="25"/>
      <c r="U149" s="25"/>
      <c r="V149" s="25"/>
      <c r="W149" s="25"/>
      <c r="X149" s="25"/>
      <c r="Y149" s="21">
        <f t="shared" ref="Y149" si="692">SUM(T149:X149)</f>
        <v>0</v>
      </c>
      <c r="Z149" s="21">
        <f t="shared" ref="Z149" si="693">SUM(O149,S149,Y149)</f>
        <v>0</v>
      </c>
      <c r="AA149" s="20"/>
      <c r="AB149" s="25"/>
      <c r="AC149" s="25"/>
      <c r="AD149" s="25"/>
      <c r="AE149" s="25"/>
      <c r="AF149" s="25"/>
      <c r="AG149" s="21">
        <f t="shared" ref="AG149" si="694">SUM(AB149:AF149)</f>
        <v>0</v>
      </c>
      <c r="AH149" s="25"/>
      <c r="AI149" s="25"/>
      <c r="AJ149" s="25"/>
      <c r="AK149" s="25"/>
      <c r="AL149" s="25"/>
      <c r="AM149" s="21">
        <f t="shared" ref="AM149" si="695">SUM(AH149:AL149)</f>
        <v>0</v>
      </c>
      <c r="AN149" s="25"/>
      <c r="AO149" s="25"/>
      <c r="AP149" s="25"/>
      <c r="AQ149" s="25"/>
      <c r="AR149" s="25"/>
      <c r="AS149" s="21">
        <f t="shared" ref="AS149" si="696">SUM(AN149:AR149)</f>
        <v>0</v>
      </c>
      <c r="AT149" s="25"/>
      <c r="AU149" s="25"/>
      <c r="AV149" s="25"/>
      <c r="AW149" s="25"/>
      <c r="AX149" s="25"/>
      <c r="AY149" s="21">
        <f t="shared" ref="AY149" si="697">SUM(AT149:AX149)</f>
        <v>0</v>
      </c>
      <c r="AZ149" s="21">
        <f t="shared" ref="AZ149" si="698">SUM(AG149,AM149,AS149,AY149)</f>
        <v>0</v>
      </c>
      <c r="BA149" s="20"/>
      <c r="BB149" s="25"/>
      <c r="BC149" s="25"/>
      <c r="BD149" s="25"/>
      <c r="BE149" s="25"/>
      <c r="BF149" s="25"/>
      <c r="BG149" s="21">
        <f t="shared" ref="BG149" si="699">SUM(BB149:BF149)</f>
        <v>0</v>
      </c>
      <c r="BH149" s="25"/>
      <c r="BI149" s="25"/>
      <c r="BJ149" s="25"/>
      <c r="BK149" s="25"/>
      <c r="BL149" s="25"/>
      <c r="BM149" s="21">
        <f t="shared" ref="BM149" si="700">SUM(BH149:BL149)</f>
        <v>0</v>
      </c>
      <c r="BN149" s="25"/>
      <c r="BO149" s="25"/>
      <c r="BP149" s="25"/>
      <c r="BQ149" s="25"/>
      <c r="BR149" s="25"/>
      <c r="BS149" s="21">
        <f t="shared" ref="BS149:BS153" si="701">SUM(BN149:BR149)</f>
        <v>0</v>
      </c>
      <c r="BT149" s="25"/>
      <c r="BU149" s="25"/>
      <c r="BV149" s="25"/>
      <c r="BW149" s="25"/>
      <c r="BX149" s="25"/>
      <c r="BY149" s="21">
        <f t="shared" ref="BY149" si="702">SUM(BT149:BX149)</f>
        <v>0</v>
      </c>
      <c r="BZ149" s="21">
        <f t="shared" si="513"/>
        <v>0</v>
      </c>
      <c r="CA149" s="20"/>
      <c r="CB149" s="25"/>
      <c r="CC149" s="25"/>
      <c r="CD149" s="25"/>
      <c r="CE149" s="25"/>
      <c r="CF149" s="25"/>
      <c r="CG149" s="25"/>
      <c r="CH149" s="21">
        <f t="shared" ref="CH149" si="703">SUM(CB149:CG149)</f>
        <v>0</v>
      </c>
      <c r="CI149" s="25"/>
      <c r="CJ149" s="25"/>
      <c r="CK149" s="25"/>
      <c r="CL149" s="25"/>
      <c r="CM149" s="25"/>
      <c r="CN149" s="25"/>
      <c r="CO149" s="21">
        <f t="shared" ref="CO149" si="704">SUM(CI149:CN149)</f>
        <v>0</v>
      </c>
      <c r="CP149" s="25"/>
      <c r="CQ149" s="25"/>
      <c r="CR149" s="25"/>
      <c r="CS149" s="25"/>
      <c r="CT149" s="25"/>
      <c r="CU149" s="21">
        <f t="shared" si="675"/>
        <v>0</v>
      </c>
      <c r="CV149" s="25">
        <v>7.4290845099999991</v>
      </c>
      <c r="CW149" s="25"/>
      <c r="CX149" s="25">
        <v>2.9595892999999998</v>
      </c>
      <c r="CY149" s="25"/>
      <c r="CZ149" s="25"/>
      <c r="DA149" s="21">
        <f t="shared" si="448"/>
        <v>10.388673809999998</v>
      </c>
      <c r="DB149" s="25"/>
      <c r="DC149" s="25"/>
      <c r="DD149" s="25"/>
      <c r="DE149" s="21">
        <f t="shared" si="241"/>
        <v>0</v>
      </c>
      <c r="DF149" s="25"/>
      <c r="DG149" s="25"/>
      <c r="DH149" s="25"/>
      <c r="DI149" s="25"/>
      <c r="DJ149" s="25"/>
      <c r="DK149" s="21">
        <f t="shared" ref="DK149" si="705">SUM(DF149:DJ149)</f>
        <v>0</v>
      </c>
      <c r="DL149" s="21">
        <f t="shared" si="449"/>
        <v>10.388673809999998</v>
      </c>
      <c r="DM149" s="20"/>
      <c r="DN149" s="25"/>
      <c r="DO149" s="25"/>
      <c r="DP149" s="25"/>
      <c r="DQ149" s="21">
        <f t="shared" si="681"/>
        <v>0</v>
      </c>
      <c r="DR149" s="25"/>
      <c r="DS149" s="25"/>
      <c r="DT149" s="25"/>
      <c r="DU149" s="25"/>
      <c r="DV149" s="25"/>
      <c r="DW149" s="21">
        <f t="shared" si="682"/>
        <v>0</v>
      </c>
      <c r="DX149" s="25"/>
      <c r="DY149" s="25"/>
      <c r="DZ149" s="25"/>
      <c r="EA149" s="25"/>
      <c r="EB149" s="25"/>
      <c r="EC149" s="21">
        <f t="shared" si="677"/>
        <v>0</v>
      </c>
      <c r="ED149" s="21">
        <f t="shared" si="684"/>
        <v>0</v>
      </c>
      <c r="EF149" s="25"/>
      <c r="EG149" s="25"/>
      <c r="EH149" s="25"/>
      <c r="EI149" s="25"/>
      <c r="EJ149" s="25"/>
      <c r="EK149" s="25"/>
      <c r="EL149" s="25"/>
      <c r="EM149" s="21">
        <f t="shared" si="685"/>
        <v>0</v>
      </c>
      <c r="EN149" s="21">
        <f t="shared" si="686"/>
        <v>0</v>
      </c>
    </row>
    <row r="150" spans="1:144" x14ac:dyDescent="0.25">
      <c r="A150" s="85"/>
      <c r="B150" s="8" t="s">
        <v>140</v>
      </c>
      <c r="C150" s="61" t="s">
        <v>183</v>
      </c>
      <c r="D150" s="25"/>
      <c r="E150" s="25"/>
      <c r="F150" s="25"/>
      <c r="G150" s="25"/>
      <c r="H150" s="25"/>
      <c r="I150" s="25"/>
      <c r="J150" s="25"/>
      <c r="K150" s="25"/>
      <c r="L150" s="25"/>
      <c r="M150" s="25"/>
      <c r="N150" s="25"/>
      <c r="O150" s="21">
        <f t="shared" ref="O150" si="706">SUM(D150:N150)</f>
        <v>0</v>
      </c>
      <c r="P150" s="25"/>
      <c r="Q150" s="25"/>
      <c r="R150" s="25"/>
      <c r="S150" s="21">
        <f t="shared" ref="S150:S151" si="707">SUM(P150:R150)</f>
        <v>0</v>
      </c>
      <c r="T150" s="25"/>
      <c r="U150" s="25"/>
      <c r="V150" s="25"/>
      <c r="W150" s="25"/>
      <c r="X150" s="25"/>
      <c r="Y150" s="21">
        <f t="shared" ref="Y150:Y151" si="708">SUM(T150:X150)</f>
        <v>0</v>
      </c>
      <c r="Z150" s="21">
        <f t="shared" si="687"/>
        <v>0</v>
      </c>
      <c r="AA150" s="20"/>
      <c r="AB150" s="25"/>
      <c r="AC150" s="25"/>
      <c r="AD150" s="25"/>
      <c r="AE150" s="25"/>
      <c r="AF150" s="25"/>
      <c r="AG150" s="21">
        <f t="shared" ref="AG150:AG151" si="709">SUM(AB150:AF150)</f>
        <v>0</v>
      </c>
      <c r="AH150" s="25"/>
      <c r="AI150" s="25"/>
      <c r="AJ150" s="25"/>
      <c r="AK150" s="25"/>
      <c r="AL150" s="25"/>
      <c r="AM150" s="21">
        <f t="shared" ref="AM150:AM151" si="710">SUM(AH150:AL150)</f>
        <v>0</v>
      </c>
      <c r="AN150" s="25"/>
      <c r="AO150" s="25"/>
      <c r="AP150" s="25"/>
      <c r="AQ150" s="25"/>
      <c r="AR150" s="25"/>
      <c r="AS150" s="21">
        <f t="shared" ref="AS150:AS151" si="711">SUM(AN150:AR150)</f>
        <v>0</v>
      </c>
      <c r="AT150" s="25"/>
      <c r="AU150" s="25"/>
      <c r="AV150" s="25"/>
      <c r="AW150" s="25"/>
      <c r="AX150" s="25"/>
      <c r="AY150" s="21">
        <f t="shared" ref="AY150:AY151" si="712">SUM(AT150:AX150)</f>
        <v>0</v>
      </c>
      <c r="AZ150" s="21">
        <f t="shared" si="688"/>
        <v>0</v>
      </c>
      <c r="BA150" s="20"/>
      <c r="BB150" s="25"/>
      <c r="BC150" s="25"/>
      <c r="BD150" s="25"/>
      <c r="BE150" s="25"/>
      <c r="BF150" s="25"/>
      <c r="BG150" s="21">
        <f t="shared" ref="BG150:BG151" si="713">SUM(BB150:BF150)</f>
        <v>0</v>
      </c>
      <c r="BH150" s="25"/>
      <c r="BI150" s="25"/>
      <c r="BJ150" s="25"/>
      <c r="BK150" s="25"/>
      <c r="BL150" s="25"/>
      <c r="BM150" s="21">
        <f t="shared" ref="BM150:BM151" si="714">SUM(BH150:BL150)</f>
        <v>0</v>
      </c>
      <c r="BN150" s="25"/>
      <c r="BO150" s="25"/>
      <c r="BP150" s="25"/>
      <c r="BQ150" s="25"/>
      <c r="BR150" s="25"/>
      <c r="BS150" s="21">
        <f t="shared" si="701"/>
        <v>0</v>
      </c>
      <c r="BT150" s="25"/>
      <c r="BU150" s="25"/>
      <c r="BV150" s="25"/>
      <c r="BW150" s="25"/>
      <c r="BX150" s="25"/>
      <c r="BY150" s="21">
        <f t="shared" ref="BY150:BY151" si="715">SUM(BT150:BX150)</f>
        <v>0</v>
      </c>
      <c r="BZ150" s="21">
        <f t="shared" si="513"/>
        <v>0</v>
      </c>
      <c r="CA150" s="20"/>
      <c r="CB150" s="25"/>
      <c r="CC150" s="25"/>
      <c r="CD150" s="25">
        <v>0.2</v>
      </c>
      <c r="CE150" s="25">
        <v>0.1</v>
      </c>
      <c r="CF150" s="25"/>
      <c r="CG150" s="25"/>
      <c r="CH150" s="21">
        <f t="shared" ref="CH150:CH151" si="716">SUM(CB150:CG150)</f>
        <v>0.30000000000000004</v>
      </c>
      <c r="CI150" s="25"/>
      <c r="CJ150" s="25"/>
      <c r="CK150" s="25"/>
      <c r="CL150" s="25"/>
      <c r="CM150" s="25"/>
      <c r="CN150" s="25"/>
      <c r="CO150" s="21">
        <f t="shared" ref="CO150:CO151" si="717">SUM(CI150:CN150)</f>
        <v>0</v>
      </c>
      <c r="CP150" s="25"/>
      <c r="CQ150" s="25"/>
      <c r="CR150" s="25"/>
      <c r="CS150" s="25"/>
      <c r="CT150" s="25"/>
      <c r="CU150" s="21">
        <f t="shared" si="675"/>
        <v>0</v>
      </c>
      <c r="CV150" s="25">
        <v>0.1</v>
      </c>
      <c r="CW150" s="25">
        <v>0.25</v>
      </c>
      <c r="CX150" s="25"/>
      <c r="CY150" s="25"/>
      <c r="CZ150" s="25"/>
      <c r="DA150" s="21">
        <f t="shared" si="448"/>
        <v>0.35</v>
      </c>
      <c r="DB150" s="25"/>
      <c r="DC150" s="25"/>
      <c r="DD150" s="25"/>
      <c r="DE150" s="21">
        <f t="shared" si="241"/>
        <v>0</v>
      </c>
      <c r="DF150" s="25"/>
      <c r="DG150" s="25"/>
      <c r="DH150" s="25"/>
      <c r="DI150" s="25"/>
      <c r="DJ150" s="25"/>
      <c r="DK150" s="21">
        <f t="shared" si="689"/>
        <v>0</v>
      </c>
      <c r="DL150" s="21">
        <f t="shared" si="449"/>
        <v>0.65</v>
      </c>
      <c r="DM150" s="20"/>
      <c r="DN150" s="25"/>
      <c r="DO150" s="25"/>
      <c r="DP150" s="25"/>
      <c r="DQ150" s="21">
        <f t="shared" si="681"/>
        <v>0</v>
      </c>
      <c r="DR150" s="25"/>
      <c r="DS150" s="25"/>
      <c r="DT150" s="25"/>
      <c r="DU150" s="25"/>
      <c r="DV150" s="25"/>
      <c r="DW150" s="21">
        <f t="shared" si="682"/>
        <v>0</v>
      </c>
      <c r="DX150" s="25"/>
      <c r="DY150" s="25"/>
      <c r="DZ150" s="25"/>
      <c r="EA150" s="25"/>
      <c r="EB150" s="25"/>
      <c r="EC150" s="21">
        <f t="shared" si="677"/>
        <v>0</v>
      </c>
      <c r="ED150" s="21">
        <f t="shared" si="684"/>
        <v>0</v>
      </c>
      <c r="EF150" s="25"/>
      <c r="EG150" s="25"/>
      <c r="EH150" s="25"/>
      <c r="EI150" s="25"/>
      <c r="EJ150" s="25"/>
      <c r="EK150" s="25"/>
      <c r="EL150" s="25"/>
      <c r="EM150" s="21">
        <f t="shared" si="685"/>
        <v>0</v>
      </c>
      <c r="EN150" s="21">
        <f t="shared" si="686"/>
        <v>0</v>
      </c>
    </row>
    <row r="151" spans="1:144" ht="15" customHeight="1" x14ac:dyDescent="0.25">
      <c r="A151" s="148">
        <v>25</v>
      </c>
      <c r="B151" s="149" t="s">
        <v>141</v>
      </c>
      <c r="C151" s="61" t="s">
        <v>184</v>
      </c>
      <c r="D151" s="24"/>
      <c r="E151" s="24"/>
      <c r="F151" s="24"/>
      <c r="G151" s="24"/>
      <c r="H151" s="24"/>
      <c r="I151" s="24"/>
      <c r="J151" s="24"/>
      <c r="K151" s="24"/>
      <c r="L151" s="24"/>
      <c r="M151" s="24"/>
      <c r="N151" s="24"/>
      <c r="O151" s="19">
        <f t="shared" ref="O151" si="718">SUM(D151:N151)</f>
        <v>0</v>
      </c>
      <c r="P151" s="24"/>
      <c r="Q151" s="24"/>
      <c r="R151" s="24"/>
      <c r="S151" s="19">
        <f t="shared" si="707"/>
        <v>0</v>
      </c>
      <c r="T151" s="24"/>
      <c r="U151" s="24"/>
      <c r="V151" s="24"/>
      <c r="W151" s="24"/>
      <c r="X151" s="24"/>
      <c r="Y151" s="19">
        <f t="shared" si="708"/>
        <v>0</v>
      </c>
      <c r="Z151" s="19">
        <f t="shared" si="687"/>
        <v>0</v>
      </c>
      <c r="AA151" s="20"/>
      <c r="AB151" s="24"/>
      <c r="AC151" s="24"/>
      <c r="AD151" s="24"/>
      <c r="AE151" s="24"/>
      <c r="AF151" s="24"/>
      <c r="AG151" s="19">
        <f t="shared" si="709"/>
        <v>0</v>
      </c>
      <c r="AH151" s="24"/>
      <c r="AI151" s="24"/>
      <c r="AJ151" s="24"/>
      <c r="AK151" s="24"/>
      <c r="AL151" s="24"/>
      <c r="AM151" s="19">
        <f t="shared" si="710"/>
        <v>0</v>
      </c>
      <c r="AN151" s="24"/>
      <c r="AO151" s="24"/>
      <c r="AP151" s="24"/>
      <c r="AQ151" s="24"/>
      <c r="AR151" s="24"/>
      <c r="AS151" s="19">
        <f t="shared" si="711"/>
        <v>0</v>
      </c>
      <c r="AT151" s="24"/>
      <c r="AU151" s="24"/>
      <c r="AV151" s="24"/>
      <c r="AW151" s="24"/>
      <c r="AX151" s="24"/>
      <c r="AY151" s="19">
        <f t="shared" si="712"/>
        <v>0</v>
      </c>
      <c r="AZ151" s="19">
        <f t="shared" si="688"/>
        <v>0</v>
      </c>
      <c r="BA151" s="20"/>
      <c r="BB151" s="24"/>
      <c r="BC151" s="24"/>
      <c r="BD151" s="24"/>
      <c r="BE151" s="24"/>
      <c r="BF151" s="24"/>
      <c r="BG151" s="19">
        <f t="shared" si="713"/>
        <v>0</v>
      </c>
      <c r="BH151" s="24"/>
      <c r="BI151" s="24"/>
      <c r="BJ151" s="24"/>
      <c r="BK151" s="24"/>
      <c r="BL151" s="24"/>
      <c r="BM151" s="19">
        <f t="shared" si="714"/>
        <v>0</v>
      </c>
      <c r="BN151" s="24"/>
      <c r="BO151" s="24"/>
      <c r="BP151" s="24"/>
      <c r="BQ151" s="24"/>
      <c r="BR151" s="24"/>
      <c r="BS151" s="19">
        <f t="shared" ref="BS151" si="719">SUM(BN151:BR151)</f>
        <v>0</v>
      </c>
      <c r="BT151" s="24"/>
      <c r="BU151" s="24"/>
      <c r="BV151" s="24"/>
      <c r="BW151" s="24"/>
      <c r="BX151" s="24"/>
      <c r="BY151" s="19">
        <f t="shared" si="715"/>
        <v>0</v>
      </c>
      <c r="BZ151" s="19">
        <f t="shared" ref="BZ151" si="720">SUM(BG151,BM151,BS151,BY151)</f>
        <v>0</v>
      </c>
      <c r="CA151" s="20"/>
      <c r="CB151" s="24"/>
      <c r="CC151" s="24"/>
      <c r="CD151" s="24"/>
      <c r="CE151" s="24">
        <v>3.1688060000000004E-2</v>
      </c>
      <c r="CF151" s="24"/>
      <c r="CG151" s="24"/>
      <c r="CH151" s="19">
        <f t="shared" si="716"/>
        <v>3.1688060000000004E-2</v>
      </c>
      <c r="CI151" s="24"/>
      <c r="CJ151" s="24"/>
      <c r="CK151" s="24"/>
      <c r="CL151" s="24"/>
      <c r="CM151" s="24"/>
      <c r="CN151" s="24"/>
      <c r="CO151" s="19">
        <f t="shared" si="717"/>
        <v>0</v>
      </c>
      <c r="CP151" s="24"/>
      <c r="CQ151" s="24"/>
      <c r="CR151" s="24"/>
      <c r="CS151" s="24"/>
      <c r="CT151" s="24"/>
      <c r="CU151" s="19">
        <f t="shared" ref="CU151" si="721">SUM(CP151:CT151)</f>
        <v>0</v>
      </c>
      <c r="CV151" s="24"/>
      <c r="CW151" s="24">
        <v>0.13571</v>
      </c>
      <c r="CX151" s="24"/>
      <c r="CY151" s="24"/>
      <c r="CZ151" s="24"/>
      <c r="DA151" s="19">
        <f t="shared" ref="DA151:DA157" si="722">SUM(CV151:CZ151)</f>
        <v>0.13571</v>
      </c>
      <c r="DB151" s="24"/>
      <c r="DC151" s="24"/>
      <c r="DD151" s="24"/>
      <c r="DE151" s="19">
        <f t="shared" si="241"/>
        <v>0</v>
      </c>
      <c r="DF151" s="24"/>
      <c r="DG151" s="24"/>
      <c r="DH151" s="24"/>
      <c r="DI151" s="24"/>
      <c r="DJ151" s="24"/>
      <c r="DK151" s="19">
        <f t="shared" si="689"/>
        <v>0</v>
      </c>
      <c r="DL151" s="19">
        <f t="shared" ref="DL151:DL157" si="723">SUM(CH151,CO151,DA151,DE151,DK151,CU151)</f>
        <v>0.16739806000000002</v>
      </c>
      <c r="DM151" s="20"/>
      <c r="DN151" s="24"/>
      <c r="DO151" s="24"/>
      <c r="DP151" s="24"/>
      <c r="DQ151" s="21">
        <f t="shared" si="681"/>
        <v>0</v>
      </c>
      <c r="DR151" s="24"/>
      <c r="DS151" s="24"/>
      <c r="DT151" s="24"/>
      <c r="DU151" s="24"/>
      <c r="DV151" s="24"/>
      <c r="DW151" s="19">
        <f t="shared" si="682"/>
        <v>0</v>
      </c>
      <c r="DX151" s="24"/>
      <c r="DY151" s="24"/>
      <c r="DZ151" s="24"/>
      <c r="EA151" s="24"/>
      <c r="EB151" s="24"/>
      <c r="EC151" s="19">
        <f t="shared" ref="EC151" si="724">SUM(DX151:EB151)</f>
        <v>0</v>
      </c>
      <c r="ED151" s="21">
        <f t="shared" si="684"/>
        <v>0</v>
      </c>
      <c r="EF151" s="24"/>
      <c r="EG151" s="24"/>
      <c r="EH151" s="24"/>
      <c r="EI151" s="24"/>
      <c r="EJ151" s="24"/>
      <c r="EK151" s="24"/>
      <c r="EL151" s="24"/>
      <c r="EM151" s="19">
        <f t="shared" si="685"/>
        <v>0</v>
      </c>
      <c r="EN151" s="21">
        <f t="shared" si="686"/>
        <v>0</v>
      </c>
    </row>
    <row r="152" spans="1:144" ht="15" customHeight="1" x14ac:dyDescent="0.25">
      <c r="A152" s="148"/>
      <c r="B152" s="154"/>
      <c r="C152" s="61" t="s">
        <v>187</v>
      </c>
      <c r="D152" s="24"/>
      <c r="E152" s="24"/>
      <c r="F152" s="24"/>
      <c r="G152" s="24"/>
      <c r="H152" s="24"/>
      <c r="I152" s="24"/>
      <c r="J152" s="24"/>
      <c r="K152" s="24"/>
      <c r="L152" s="24"/>
      <c r="M152" s="24"/>
      <c r="N152" s="24"/>
      <c r="O152" s="19">
        <f t="shared" si="381"/>
        <v>0</v>
      </c>
      <c r="P152" s="24"/>
      <c r="Q152" s="24"/>
      <c r="R152" s="24"/>
      <c r="S152" s="19">
        <f t="shared" si="382"/>
        <v>0</v>
      </c>
      <c r="T152" s="24"/>
      <c r="U152" s="24"/>
      <c r="V152" s="24"/>
      <c r="W152" s="24"/>
      <c r="X152" s="24"/>
      <c r="Y152" s="19">
        <f t="shared" si="383"/>
        <v>0</v>
      </c>
      <c r="Z152" s="19">
        <f t="shared" si="268"/>
        <v>0</v>
      </c>
      <c r="AA152" s="20"/>
      <c r="AB152" s="24"/>
      <c r="AC152" s="24"/>
      <c r="AD152" s="24"/>
      <c r="AE152" s="24">
        <v>0.1</v>
      </c>
      <c r="AF152" s="24"/>
      <c r="AG152" s="19">
        <f t="shared" si="384"/>
        <v>0.1</v>
      </c>
      <c r="AH152" s="24"/>
      <c r="AI152" s="24"/>
      <c r="AJ152" s="24"/>
      <c r="AK152" s="24"/>
      <c r="AL152" s="24"/>
      <c r="AM152" s="19">
        <f t="shared" si="385"/>
        <v>0</v>
      </c>
      <c r="AN152" s="24"/>
      <c r="AO152" s="24"/>
      <c r="AP152" s="24"/>
      <c r="AQ152" s="24"/>
      <c r="AR152" s="24"/>
      <c r="AS152" s="19">
        <f t="shared" si="386"/>
        <v>0</v>
      </c>
      <c r="AT152" s="24"/>
      <c r="AU152" s="24"/>
      <c r="AV152" s="24"/>
      <c r="AW152" s="24"/>
      <c r="AX152" s="24"/>
      <c r="AY152" s="19">
        <f t="shared" si="387"/>
        <v>0</v>
      </c>
      <c r="AZ152" s="19">
        <f t="shared" si="388"/>
        <v>0.1</v>
      </c>
      <c r="BA152" s="20"/>
      <c r="BB152" s="24"/>
      <c r="BC152" s="24"/>
      <c r="BD152" s="24">
        <v>2.92911E-3</v>
      </c>
      <c r="BE152" s="24"/>
      <c r="BF152" s="24"/>
      <c r="BG152" s="19">
        <f t="shared" si="232"/>
        <v>2.92911E-3</v>
      </c>
      <c r="BH152" s="24"/>
      <c r="BI152" s="24"/>
      <c r="BJ152" s="24"/>
      <c r="BK152" s="24"/>
      <c r="BL152" s="24"/>
      <c r="BM152" s="19">
        <f t="shared" si="274"/>
        <v>0</v>
      </c>
      <c r="BN152" s="24"/>
      <c r="BO152" s="24"/>
      <c r="BP152" s="24"/>
      <c r="BQ152" s="24"/>
      <c r="BR152" s="24"/>
      <c r="BS152" s="19">
        <f t="shared" si="701"/>
        <v>0</v>
      </c>
      <c r="BT152" s="24"/>
      <c r="BU152" s="24"/>
      <c r="BV152" s="24"/>
      <c r="BW152" s="24"/>
      <c r="BX152" s="24"/>
      <c r="BY152" s="19">
        <f t="shared" si="276"/>
        <v>0</v>
      </c>
      <c r="BZ152" s="19">
        <f t="shared" si="513"/>
        <v>2.92911E-3</v>
      </c>
      <c r="CA152" s="20"/>
      <c r="CB152" s="24"/>
      <c r="CC152" s="24">
        <v>1</v>
      </c>
      <c r="CD152" s="24"/>
      <c r="CE152" s="24"/>
      <c r="CF152" s="24"/>
      <c r="CG152" s="24"/>
      <c r="CH152" s="19">
        <f t="shared" si="636"/>
        <v>1</v>
      </c>
      <c r="CI152" s="24"/>
      <c r="CJ152" s="24"/>
      <c r="CK152" s="24"/>
      <c r="CL152" s="24"/>
      <c r="CM152" s="24"/>
      <c r="CN152" s="24"/>
      <c r="CO152" s="19">
        <f t="shared" si="637"/>
        <v>0</v>
      </c>
      <c r="CP152" s="24"/>
      <c r="CQ152" s="24"/>
      <c r="CR152" s="24"/>
      <c r="CS152" s="24"/>
      <c r="CT152" s="24"/>
      <c r="CU152" s="19">
        <f t="shared" si="675"/>
        <v>0</v>
      </c>
      <c r="CV152" s="24">
        <v>20</v>
      </c>
      <c r="CW152" s="24">
        <v>1</v>
      </c>
      <c r="CX152" s="24">
        <v>1</v>
      </c>
      <c r="CY152" s="24"/>
      <c r="CZ152" s="24"/>
      <c r="DA152" s="19">
        <f t="shared" si="722"/>
        <v>22</v>
      </c>
      <c r="DB152" s="24">
        <v>17.167234000000001</v>
      </c>
      <c r="DC152" s="24">
        <v>0.75122100000000003</v>
      </c>
      <c r="DD152" s="24"/>
      <c r="DE152" s="19">
        <f t="shared" si="241"/>
        <v>17.918455000000002</v>
      </c>
      <c r="DF152" s="24"/>
      <c r="DG152" s="24"/>
      <c r="DH152" s="24"/>
      <c r="DI152" s="24"/>
      <c r="DJ152" s="24"/>
      <c r="DK152" s="19">
        <f t="shared" ref="DK152:DK157" si="725">SUM(DF152:DJ152)</f>
        <v>0</v>
      </c>
      <c r="DL152" s="19">
        <f t="shared" si="723"/>
        <v>40.918455000000002</v>
      </c>
      <c r="DM152" s="20"/>
      <c r="DN152" s="24"/>
      <c r="DO152" s="24"/>
      <c r="DP152" s="24"/>
      <c r="DQ152" s="21">
        <f t="shared" si="681"/>
        <v>0</v>
      </c>
      <c r="DR152" s="24"/>
      <c r="DS152" s="24"/>
      <c r="DT152" s="24"/>
      <c r="DU152" s="24"/>
      <c r="DV152" s="24"/>
      <c r="DW152" s="19">
        <f t="shared" si="682"/>
        <v>0</v>
      </c>
      <c r="DX152" s="24"/>
      <c r="DY152" s="24"/>
      <c r="DZ152" s="24"/>
      <c r="EA152" s="24"/>
      <c r="EB152" s="24"/>
      <c r="EC152" s="19">
        <f t="shared" si="677"/>
        <v>0</v>
      </c>
      <c r="ED152" s="21">
        <f t="shared" si="684"/>
        <v>0</v>
      </c>
      <c r="EF152" s="24"/>
      <c r="EG152" s="24"/>
      <c r="EH152" s="24"/>
      <c r="EI152" s="24"/>
      <c r="EJ152" s="24"/>
      <c r="EK152" s="24"/>
      <c r="EL152" s="24"/>
      <c r="EM152" s="19">
        <f t="shared" si="685"/>
        <v>0</v>
      </c>
      <c r="EN152" s="21">
        <f t="shared" si="686"/>
        <v>0</v>
      </c>
    </row>
    <row r="153" spans="1:144" ht="15" customHeight="1" x14ac:dyDescent="0.25">
      <c r="A153" s="148"/>
      <c r="B153" s="154"/>
      <c r="C153" s="61" t="s">
        <v>182</v>
      </c>
      <c r="D153" s="24"/>
      <c r="E153" s="24"/>
      <c r="F153" s="24"/>
      <c r="G153" s="24"/>
      <c r="H153" s="24"/>
      <c r="I153" s="24"/>
      <c r="J153" s="24"/>
      <c r="K153" s="24"/>
      <c r="L153" s="24"/>
      <c r="M153" s="24"/>
      <c r="N153" s="24"/>
      <c r="O153" s="19">
        <f t="shared" si="381"/>
        <v>0</v>
      </c>
      <c r="P153" s="24"/>
      <c r="Q153" s="24"/>
      <c r="R153" s="24"/>
      <c r="S153" s="19">
        <f t="shared" si="382"/>
        <v>0</v>
      </c>
      <c r="T153" s="24"/>
      <c r="U153" s="24"/>
      <c r="V153" s="24"/>
      <c r="W153" s="24"/>
      <c r="X153" s="24"/>
      <c r="Y153" s="19">
        <f t="shared" si="383"/>
        <v>0</v>
      </c>
      <c r="Z153" s="19">
        <f t="shared" si="268"/>
        <v>0</v>
      </c>
      <c r="AA153" s="20"/>
      <c r="AB153" s="24"/>
      <c r="AC153" s="24"/>
      <c r="AD153" s="24"/>
      <c r="AE153" s="24"/>
      <c r="AF153" s="24"/>
      <c r="AG153" s="19">
        <f t="shared" si="384"/>
        <v>0</v>
      </c>
      <c r="AH153" s="24"/>
      <c r="AI153" s="24"/>
      <c r="AJ153" s="24">
        <v>2.5</v>
      </c>
      <c r="AK153" s="24"/>
      <c r="AL153" s="24"/>
      <c r="AM153" s="19">
        <f t="shared" si="385"/>
        <v>2.5</v>
      </c>
      <c r="AN153" s="24"/>
      <c r="AO153" s="24"/>
      <c r="AP153" s="24"/>
      <c r="AQ153" s="24"/>
      <c r="AR153" s="24"/>
      <c r="AS153" s="19">
        <f t="shared" si="386"/>
        <v>0</v>
      </c>
      <c r="AT153" s="24"/>
      <c r="AU153" s="24"/>
      <c r="AV153" s="24"/>
      <c r="AW153" s="24"/>
      <c r="AX153" s="24"/>
      <c r="AY153" s="19">
        <f t="shared" si="387"/>
        <v>0</v>
      </c>
      <c r="AZ153" s="19">
        <f t="shared" si="388"/>
        <v>2.5</v>
      </c>
      <c r="BA153" s="20"/>
      <c r="BB153" s="24"/>
      <c r="BC153" s="24"/>
      <c r="BD153" s="24"/>
      <c r="BE153" s="24"/>
      <c r="BF153" s="24"/>
      <c r="BG153" s="19">
        <f t="shared" si="232"/>
        <v>0</v>
      </c>
      <c r="BH153" s="24"/>
      <c r="BI153" s="24"/>
      <c r="BJ153" s="24"/>
      <c r="BK153" s="24"/>
      <c r="BL153" s="24"/>
      <c r="BM153" s="19">
        <f t="shared" si="274"/>
        <v>0</v>
      </c>
      <c r="BN153" s="24"/>
      <c r="BO153" s="24"/>
      <c r="BP153" s="24"/>
      <c r="BQ153" s="24"/>
      <c r="BR153" s="24"/>
      <c r="BS153" s="19">
        <f t="shared" si="701"/>
        <v>0</v>
      </c>
      <c r="BT153" s="24"/>
      <c r="BU153" s="24"/>
      <c r="BV153" s="24"/>
      <c r="BW153" s="24"/>
      <c r="BX153" s="24"/>
      <c r="BY153" s="19">
        <f t="shared" si="276"/>
        <v>0</v>
      </c>
      <c r="BZ153" s="19">
        <f t="shared" si="513"/>
        <v>0</v>
      </c>
      <c r="CA153" s="20"/>
      <c r="CB153" s="24">
        <v>0.15286093000000001</v>
      </c>
      <c r="CC153" s="24"/>
      <c r="CD153" s="24"/>
      <c r="CE153" s="24">
        <v>0.02</v>
      </c>
      <c r="CF153" s="24"/>
      <c r="CG153" s="24"/>
      <c r="CH153" s="19">
        <f t="shared" si="636"/>
        <v>0.17286093</v>
      </c>
      <c r="CI153" s="24"/>
      <c r="CJ153" s="24"/>
      <c r="CK153" s="24"/>
      <c r="CL153" s="24"/>
      <c r="CM153" s="24">
        <v>1.17875</v>
      </c>
      <c r="CN153" s="24"/>
      <c r="CO153" s="19">
        <f t="shared" si="637"/>
        <v>1.17875</v>
      </c>
      <c r="CP153" s="24"/>
      <c r="CQ153" s="24"/>
      <c r="CR153" s="24"/>
      <c r="CS153" s="24"/>
      <c r="CT153" s="24"/>
      <c r="CU153" s="19">
        <f t="shared" si="675"/>
        <v>0</v>
      </c>
      <c r="CV153" s="24">
        <v>0.73047714999999991</v>
      </c>
      <c r="CW153" s="24">
        <v>5.7259999999999998E-2</v>
      </c>
      <c r="CX153" s="24"/>
      <c r="CY153" s="24"/>
      <c r="CZ153" s="24"/>
      <c r="DA153" s="19">
        <f t="shared" si="722"/>
        <v>0.78773714999999989</v>
      </c>
      <c r="DB153" s="24"/>
      <c r="DC153" s="24"/>
      <c r="DD153" s="24"/>
      <c r="DE153" s="19">
        <f t="shared" si="241"/>
        <v>0</v>
      </c>
      <c r="DF153" s="24"/>
      <c r="DG153" s="24"/>
      <c r="DH153" s="24"/>
      <c r="DI153" s="24"/>
      <c r="DJ153" s="24"/>
      <c r="DK153" s="19">
        <f t="shared" si="725"/>
        <v>0</v>
      </c>
      <c r="DL153" s="19">
        <f t="shared" si="723"/>
        <v>2.1393480799999995</v>
      </c>
      <c r="DM153" s="20"/>
      <c r="DN153" s="24"/>
      <c r="DO153" s="24"/>
      <c r="DP153" s="24"/>
      <c r="DQ153" s="21">
        <f t="shared" si="681"/>
        <v>0</v>
      </c>
      <c r="DR153" s="24"/>
      <c r="DS153" s="24"/>
      <c r="DT153" s="24"/>
      <c r="DU153" s="24"/>
      <c r="DV153" s="24"/>
      <c r="DW153" s="19">
        <f t="shared" si="682"/>
        <v>0</v>
      </c>
      <c r="DX153" s="24"/>
      <c r="DY153" s="24"/>
      <c r="DZ153" s="24"/>
      <c r="EA153" s="24"/>
      <c r="EB153" s="24"/>
      <c r="EC153" s="19">
        <f t="shared" si="677"/>
        <v>0</v>
      </c>
      <c r="ED153" s="21">
        <f t="shared" si="684"/>
        <v>0</v>
      </c>
      <c r="EF153" s="24"/>
      <c r="EG153" s="24"/>
      <c r="EH153" s="24"/>
      <c r="EI153" s="24"/>
      <c r="EJ153" s="24"/>
      <c r="EK153" s="24"/>
      <c r="EL153" s="24"/>
      <c r="EM153" s="19">
        <f t="shared" si="685"/>
        <v>0</v>
      </c>
      <c r="EN153" s="21">
        <f t="shared" si="686"/>
        <v>0</v>
      </c>
    </row>
    <row r="154" spans="1:144" ht="15" customHeight="1" x14ac:dyDescent="0.25">
      <c r="A154" s="148"/>
      <c r="B154" s="154"/>
      <c r="C154" s="61" t="s">
        <v>191</v>
      </c>
      <c r="D154" s="24"/>
      <c r="E154" s="24"/>
      <c r="F154" s="24"/>
      <c r="G154" s="24"/>
      <c r="H154" s="24"/>
      <c r="I154" s="24"/>
      <c r="J154" s="24"/>
      <c r="K154" s="24"/>
      <c r="L154" s="24"/>
      <c r="M154" s="24"/>
      <c r="N154" s="24"/>
      <c r="O154" s="19">
        <f>SUM(D154:N154)</f>
        <v>0</v>
      </c>
      <c r="P154" s="24"/>
      <c r="Q154" s="24"/>
      <c r="R154" s="24"/>
      <c r="S154" s="19">
        <f>SUM(P154:R154)</f>
        <v>0</v>
      </c>
      <c r="T154" s="24"/>
      <c r="U154" s="24"/>
      <c r="V154" s="24"/>
      <c r="W154" s="24"/>
      <c r="X154" s="24"/>
      <c r="Y154" s="19">
        <f>SUM(T154:X154)</f>
        <v>0</v>
      </c>
      <c r="Z154" s="19">
        <f t="shared" si="268"/>
        <v>0</v>
      </c>
      <c r="AA154" s="20"/>
      <c r="AB154" s="24"/>
      <c r="AC154" s="24"/>
      <c r="AD154" s="24">
        <v>0.125</v>
      </c>
      <c r="AE154" s="24"/>
      <c r="AF154" s="24">
        <v>6.9800000000000005E-4</v>
      </c>
      <c r="AG154" s="19">
        <f>SUM(AB154:AF154)</f>
        <v>0.125698</v>
      </c>
      <c r="AH154" s="24">
        <v>1.5</v>
      </c>
      <c r="AI154" s="24">
        <v>3.5</v>
      </c>
      <c r="AJ154" s="24">
        <v>5</v>
      </c>
      <c r="AK154" s="24">
        <v>3</v>
      </c>
      <c r="AL154" s="24">
        <v>2</v>
      </c>
      <c r="AM154" s="19">
        <f>SUM(AH154:AL154)</f>
        <v>15</v>
      </c>
      <c r="AN154" s="24"/>
      <c r="AO154" s="24"/>
      <c r="AP154" s="24"/>
      <c r="AQ154" s="24"/>
      <c r="AR154" s="24"/>
      <c r="AS154" s="19">
        <f>SUM(AN154:AR154)</f>
        <v>0</v>
      </c>
      <c r="AT154" s="24"/>
      <c r="AU154" s="24"/>
      <c r="AV154" s="24"/>
      <c r="AW154" s="24"/>
      <c r="AX154" s="24"/>
      <c r="AY154" s="19">
        <f>SUM(AT154:AX154)</f>
        <v>0</v>
      </c>
      <c r="AZ154" s="19">
        <f>SUM(AG154,AM154,AS154,AY154)</f>
        <v>15.125698</v>
      </c>
      <c r="BA154" s="20"/>
      <c r="BB154" s="24"/>
      <c r="BC154" s="24"/>
      <c r="BD154" s="24"/>
      <c r="BE154" s="24"/>
      <c r="BF154" s="24"/>
      <c r="BG154" s="19">
        <f t="shared" si="232"/>
        <v>0</v>
      </c>
      <c r="BH154" s="24">
        <v>2</v>
      </c>
      <c r="BI154" s="24">
        <v>2</v>
      </c>
      <c r="BJ154" s="24">
        <v>2.5</v>
      </c>
      <c r="BK154" s="24">
        <v>0.5</v>
      </c>
      <c r="BL154" s="24"/>
      <c r="BM154" s="19">
        <f t="shared" si="274"/>
        <v>7</v>
      </c>
      <c r="BN154" s="24"/>
      <c r="BO154" s="24"/>
      <c r="BP154" s="24"/>
      <c r="BQ154" s="24"/>
      <c r="BR154" s="24"/>
      <c r="BS154" s="19">
        <f>SUM(BN154:BR154)</f>
        <v>0</v>
      </c>
      <c r="BT154" s="24"/>
      <c r="BU154" s="24"/>
      <c r="BV154" s="24"/>
      <c r="BW154" s="24"/>
      <c r="BX154" s="24"/>
      <c r="BY154" s="19">
        <f t="shared" si="276"/>
        <v>0</v>
      </c>
      <c r="BZ154" s="19">
        <f t="shared" si="513"/>
        <v>7</v>
      </c>
      <c r="CA154" s="20"/>
      <c r="CB154" s="24">
        <v>0.45645784</v>
      </c>
      <c r="CC154" s="24"/>
      <c r="CD154" s="24"/>
      <c r="CE154" s="24">
        <f>0.26073979-0.19898396</f>
        <v>6.1755830000000039E-2</v>
      </c>
      <c r="CF154" s="24"/>
      <c r="CG154" s="24"/>
      <c r="CH154" s="19">
        <f>SUM(CB154:CG154)</f>
        <v>0.51821367000000007</v>
      </c>
      <c r="CI154" s="24"/>
      <c r="CJ154" s="24"/>
      <c r="CK154" s="24"/>
      <c r="CL154" s="24"/>
      <c r="CM154" s="24"/>
      <c r="CN154" s="24"/>
      <c r="CO154" s="19">
        <f>SUM(CI154:CN154)</f>
        <v>0</v>
      </c>
      <c r="CP154" s="24"/>
      <c r="CQ154" s="24"/>
      <c r="CR154" s="24"/>
      <c r="CS154" s="24"/>
      <c r="CT154" s="24"/>
      <c r="CU154" s="19">
        <f t="shared" si="675"/>
        <v>0</v>
      </c>
      <c r="CV154" s="24">
        <v>2.7366099999999997E-2</v>
      </c>
      <c r="CW154" s="24"/>
      <c r="CX154" s="24"/>
      <c r="CY154" s="24">
        <v>0.19898395999999999</v>
      </c>
      <c r="CZ154" s="24"/>
      <c r="DA154" s="19">
        <f t="shared" si="722"/>
        <v>0.22635005999999999</v>
      </c>
      <c r="DB154" s="24">
        <v>4.999522E-2</v>
      </c>
      <c r="DC154" s="24"/>
      <c r="DD154" s="24"/>
      <c r="DE154" s="19">
        <f t="shared" si="241"/>
        <v>4.999522E-2</v>
      </c>
      <c r="DF154" s="24"/>
      <c r="DG154" s="24"/>
      <c r="DH154" s="24"/>
      <c r="DI154" s="24"/>
      <c r="DJ154" s="24"/>
      <c r="DK154" s="19">
        <f t="shared" si="725"/>
        <v>0</v>
      </c>
      <c r="DL154" s="19">
        <f t="shared" si="723"/>
        <v>0.7945589500000001</v>
      </c>
      <c r="DM154" s="20"/>
      <c r="DN154" s="24"/>
      <c r="DO154" s="24"/>
      <c r="DP154" s="24"/>
      <c r="DQ154" s="21">
        <f t="shared" si="681"/>
        <v>0</v>
      </c>
      <c r="DR154" s="24"/>
      <c r="DS154" s="24"/>
      <c r="DT154" s="24"/>
      <c r="DU154" s="24"/>
      <c r="DV154" s="24"/>
      <c r="DW154" s="19">
        <f t="shared" si="682"/>
        <v>0</v>
      </c>
      <c r="DX154" s="24"/>
      <c r="DY154" s="24"/>
      <c r="DZ154" s="24"/>
      <c r="EA154" s="24"/>
      <c r="EB154" s="24"/>
      <c r="EC154" s="19">
        <f t="shared" si="677"/>
        <v>0</v>
      </c>
      <c r="ED154" s="21">
        <f t="shared" si="684"/>
        <v>0</v>
      </c>
      <c r="EF154" s="24"/>
      <c r="EG154" s="24"/>
      <c r="EH154" s="24"/>
      <c r="EI154" s="24"/>
      <c r="EJ154" s="24"/>
      <c r="EK154" s="24"/>
      <c r="EL154" s="24"/>
      <c r="EM154" s="19">
        <f t="shared" si="685"/>
        <v>0</v>
      </c>
      <c r="EN154" s="21">
        <f t="shared" si="686"/>
        <v>0</v>
      </c>
    </row>
    <row r="155" spans="1:144" ht="15" customHeight="1" x14ac:dyDescent="0.25">
      <c r="A155" s="148"/>
      <c r="B155" s="154"/>
      <c r="C155" s="61" t="s">
        <v>189</v>
      </c>
      <c r="D155" s="24"/>
      <c r="E155" s="24"/>
      <c r="F155" s="24"/>
      <c r="G155" s="24"/>
      <c r="H155" s="24"/>
      <c r="I155" s="24"/>
      <c r="J155" s="24"/>
      <c r="K155" s="24"/>
      <c r="L155" s="24"/>
      <c r="M155" s="24"/>
      <c r="N155" s="24"/>
      <c r="O155" s="19">
        <f>SUM(D155:N155)</f>
        <v>0</v>
      </c>
      <c r="P155" s="24"/>
      <c r="Q155" s="24"/>
      <c r="R155" s="24"/>
      <c r="S155" s="19">
        <f>SUM(P155:R155)</f>
        <v>0</v>
      </c>
      <c r="T155" s="24"/>
      <c r="U155" s="24"/>
      <c r="V155" s="24"/>
      <c r="W155" s="24"/>
      <c r="X155" s="24"/>
      <c r="Y155" s="19">
        <f>SUM(T155:X155)</f>
        <v>0</v>
      </c>
      <c r="Z155" s="19">
        <f t="shared" si="268"/>
        <v>0</v>
      </c>
      <c r="AA155" s="20"/>
      <c r="AB155" s="24"/>
      <c r="AC155" s="24"/>
      <c r="AD155" s="24">
        <v>0.86739599999999994</v>
      </c>
      <c r="AE155" s="24"/>
      <c r="AF155" s="24"/>
      <c r="AG155" s="19">
        <f>SUM(AB155:AF155)</f>
        <v>0.86739599999999994</v>
      </c>
      <c r="AH155" s="24"/>
      <c r="AI155" s="24"/>
      <c r="AJ155" s="24"/>
      <c r="AK155" s="24"/>
      <c r="AL155" s="24"/>
      <c r="AM155" s="19">
        <f>SUM(AH155:AL155)</f>
        <v>0</v>
      </c>
      <c r="AN155" s="24"/>
      <c r="AO155" s="24"/>
      <c r="AP155" s="24"/>
      <c r="AQ155" s="24"/>
      <c r="AR155" s="24"/>
      <c r="AS155" s="19">
        <f>SUM(AN155:AR155)</f>
        <v>0</v>
      </c>
      <c r="AT155" s="24"/>
      <c r="AU155" s="24"/>
      <c r="AV155" s="24"/>
      <c r="AW155" s="24"/>
      <c r="AX155" s="24"/>
      <c r="AY155" s="19">
        <f>SUM(AT155:AX155)</f>
        <v>0</v>
      </c>
      <c r="AZ155" s="19">
        <f>SUM(AG155,AM155,AS155,AY155)</f>
        <v>0.86739599999999994</v>
      </c>
      <c r="BA155" s="20"/>
      <c r="BB155" s="24"/>
      <c r="BC155" s="24">
        <v>0.19994923000000001</v>
      </c>
      <c r="BD155" s="24">
        <v>0.2</v>
      </c>
      <c r="BE155" s="24"/>
      <c r="BF155" s="24"/>
      <c r="BG155" s="19">
        <f t="shared" si="232"/>
        <v>0.39994923000000004</v>
      </c>
      <c r="BH155" s="24"/>
      <c r="BI155" s="24"/>
      <c r="BJ155" s="24"/>
      <c r="BK155" s="24"/>
      <c r="BL155" s="24"/>
      <c r="BM155" s="19">
        <f t="shared" si="274"/>
        <v>0</v>
      </c>
      <c r="BN155" s="24"/>
      <c r="BO155" s="24"/>
      <c r="BP155" s="24"/>
      <c r="BQ155" s="24"/>
      <c r="BR155" s="24"/>
      <c r="BS155" s="19">
        <f>SUM(BN155:BR155)</f>
        <v>0</v>
      </c>
      <c r="BT155" s="24"/>
      <c r="BU155" s="24"/>
      <c r="BV155" s="24"/>
      <c r="BW155" s="24"/>
      <c r="BX155" s="24"/>
      <c r="BY155" s="19">
        <f t="shared" si="276"/>
        <v>0</v>
      </c>
      <c r="BZ155" s="19">
        <f t="shared" si="513"/>
        <v>0.39994923000000004</v>
      </c>
      <c r="CA155" s="20"/>
      <c r="CB155" s="24"/>
      <c r="CC155" s="24"/>
      <c r="CD155" s="24"/>
      <c r="CE155" s="24"/>
      <c r="CF155" s="24"/>
      <c r="CG155" s="24"/>
      <c r="CH155" s="19">
        <f>SUM(CB155:CG155)</f>
        <v>0</v>
      </c>
      <c r="CI155" s="24"/>
      <c r="CJ155" s="24"/>
      <c r="CK155" s="24"/>
      <c r="CL155" s="24"/>
      <c r="CM155" s="24"/>
      <c r="CN155" s="24"/>
      <c r="CO155" s="19">
        <f>SUM(CI155:CN155)</f>
        <v>0</v>
      </c>
      <c r="CP155" s="24"/>
      <c r="CQ155" s="24"/>
      <c r="CR155" s="24"/>
      <c r="CS155" s="24"/>
      <c r="CT155" s="24"/>
      <c r="CU155" s="19">
        <f t="shared" si="675"/>
        <v>0</v>
      </c>
      <c r="CV155" s="24"/>
      <c r="CW155" s="24"/>
      <c r="CX155" s="24"/>
      <c r="CY155" s="24"/>
      <c r="CZ155" s="24"/>
      <c r="DA155" s="19">
        <f t="shared" si="722"/>
        <v>0</v>
      </c>
      <c r="DB155" s="24"/>
      <c r="DC155" s="24"/>
      <c r="DD155" s="24"/>
      <c r="DE155" s="19">
        <f t="shared" ref="DE155:DE157" si="726">SUM(DB155:DD155)</f>
        <v>0</v>
      </c>
      <c r="DF155" s="24"/>
      <c r="DG155" s="24"/>
      <c r="DH155" s="24"/>
      <c r="DI155" s="24"/>
      <c r="DJ155" s="24"/>
      <c r="DK155" s="19">
        <f t="shared" si="725"/>
        <v>0</v>
      </c>
      <c r="DL155" s="19">
        <f t="shared" si="723"/>
        <v>0</v>
      </c>
      <c r="DM155" s="20"/>
      <c r="DN155" s="24"/>
      <c r="DO155" s="24"/>
      <c r="DP155" s="24"/>
      <c r="DQ155" s="21">
        <f t="shared" si="681"/>
        <v>0</v>
      </c>
      <c r="DR155" s="24"/>
      <c r="DS155" s="24"/>
      <c r="DT155" s="24"/>
      <c r="DU155" s="24"/>
      <c r="DV155" s="24"/>
      <c r="DW155" s="19">
        <f t="shared" si="682"/>
        <v>0</v>
      </c>
      <c r="DX155" s="24"/>
      <c r="DY155" s="24"/>
      <c r="DZ155" s="24"/>
      <c r="EA155" s="24"/>
      <c r="EB155" s="24"/>
      <c r="EC155" s="19">
        <f t="shared" si="677"/>
        <v>0</v>
      </c>
      <c r="ED155" s="21">
        <f t="shared" si="684"/>
        <v>0</v>
      </c>
      <c r="EF155" s="24"/>
      <c r="EG155" s="24"/>
      <c r="EH155" s="24"/>
      <c r="EI155" s="24"/>
      <c r="EJ155" s="24"/>
      <c r="EK155" s="24"/>
      <c r="EL155" s="24"/>
      <c r="EM155" s="19">
        <f t="shared" si="685"/>
        <v>0</v>
      </c>
      <c r="EN155" s="21">
        <f t="shared" si="686"/>
        <v>0</v>
      </c>
    </row>
    <row r="156" spans="1:144" ht="15" customHeight="1" x14ac:dyDescent="0.25">
      <c r="A156" s="148"/>
      <c r="B156" s="154"/>
      <c r="C156" s="61" t="s">
        <v>190</v>
      </c>
      <c r="D156" s="24"/>
      <c r="E156" s="24"/>
      <c r="F156" s="24"/>
      <c r="G156" s="24"/>
      <c r="H156" s="24"/>
      <c r="I156" s="24"/>
      <c r="J156" s="24"/>
      <c r="K156" s="24"/>
      <c r="L156" s="24"/>
      <c r="M156" s="24"/>
      <c r="N156" s="24"/>
      <c r="O156" s="19">
        <f t="shared" ref="O156" si="727">SUM(D156:N156)</f>
        <v>0</v>
      </c>
      <c r="P156" s="24"/>
      <c r="Q156" s="24"/>
      <c r="R156" s="24"/>
      <c r="S156" s="19">
        <f t="shared" ref="S156" si="728">SUM(P156:R156)</f>
        <v>0</v>
      </c>
      <c r="T156" s="24"/>
      <c r="U156" s="24"/>
      <c r="V156" s="24"/>
      <c r="W156" s="24"/>
      <c r="X156" s="24"/>
      <c r="Y156" s="19">
        <f t="shared" ref="Y156" si="729">SUM(T156:X156)</f>
        <v>0</v>
      </c>
      <c r="Z156" s="19">
        <f t="shared" ref="Z156" si="730">SUM(O156,S156,Y156)</f>
        <v>0</v>
      </c>
      <c r="AA156" s="20"/>
      <c r="AB156" s="24"/>
      <c r="AC156" s="24"/>
      <c r="AD156" s="24"/>
      <c r="AE156" s="24"/>
      <c r="AF156" s="24"/>
      <c r="AG156" s="19">
        <f t="shared" ref="AG156" si="731">SUM(AB156:AF156)</f>
        <v>0</v>
      </c>
      <c r="AH156" s="24"/>
      <c r="AI156" s="24"/>
      <c r="AJ156" s="24"/>
      <c r="AK156" s="24"/>
      <c r="AL156" s="24"/>
      <c r="AM156" s="19">
        <f t="shared" ref="AM156" si="732">SUM(AH156:AL156)</f>
        <v>0</v>
      </c>
      <c r="AN156" s="24"/>
      <c r="AO156" s="24"/>
      <c r="AP156" s="24"/>
      <c r="AQ156" s="24"/>
      <c r="AR156" s="24"/>
      <c r="AS156" s="19">
        <f t="shared" ref="AS156" si="733">SUM(AN156:AR156)</f>
        <v>0</v>
      </c>
      <c r="AT156" s="24"/>
      <c r="AU156" s="24"/>
      <c r="AV156" s="24"/>
      <c r="AW156" s="24"/>
      <c r="AX156" s="24"/>
      <c r="AY156" s="19">
        <f t="shared" ref="AY156" si="734">SUM(AT156:AX156)</f>
        <v>0</v>
      </c>
      <c r="AZ156" s="19">
        <f t="shared" ref="AZ156" si="735">SUM(AG156,AM156,AS156,AY156)</f>
        <v>0</v>
      </c>
      <c r="BA156" s="20"/>
      <c r="BB156" s="24"/>
      <c r="BC156" s="24"/>
      <c r="BD156" s="24"/>
      <c r="BE156" s="24"/>
      <c r="BF156" s="24"/>
      <c r="BG156" s="19">
        <f t="shared" ref="BG156" si="736">SUM(BB156:BF156)</f>
        <v>0</v>
      </c>
      <c r="BH156" s="24"/>
      <c r="BI156" s="24"/>
      <c r="BJ156" s="24"/>
      <c r="BK156" s="24"/>
      <c r="BL156" s="24"/>
      <c r="BM156" s="19">
        <f t="shared" ref="BM156" si="737">SUM(BH156:BL156)</f>
        <v>0</v>
      </c>
      <c r="BN156" s="24"/>
      <c r="BO156" s="24"/>
      <c r="BP156" s="24"/>
      <c r="BQ156" s="24"/>
      <c r="BR156" s="24"/>
      <c r="BS156" s="19">
        <f t="shared" ref="BS156" si="738">SUM(BN156:BR156)</f>
        <v>0</v>
      </c>
      <c r="BT156" s="24"/>
      <c r="BU156" s="24"/>
      <c r="BV156" s="24"/>
      <c r="BW156" s="24"/>
      <c r="BX156" s="24"/>
      <c r="BY156" s="19">
        <f t="shared" ref="BY156" si="739">SUM(BT156:BX156)</f>
        <v>0</v>
      </c>
      <c r="BZ156" s="19">
        <f t="shared" si="513"/>
        <v>0</v>
      </c>
      <c r="CA156" s="20"/>
      <c r="CB156" s="24"/>
      <c r="CC156" s="24"/>
      <c r="CD156" s="24"/>
      <c r="CE156" s="24"/>
      <c r="CF156" s="24"/>
      <c r="CG156" s="24"/>
      <c r="CH156" s="19">
        <f t="shared" ref="CH156" si="740">SUM(CB156:CG156)</f>
        <v>0</v>
      </c>
      <c r="CI156" s="24"/>
      <c r="CJ156" s="24"/>
      <c r="CK156" s="24"/>
      <c r="CL156" s="24"/>
      <c r="CM156" s="24"/>
      <c r="CN156" s="24"/>
      <c r="CO156" s="19">
        <f t="shared" ref="CO156" si="741">SUM(CI156:CN156)</f>
        <v>0</v>
      </c>
      <c r="CP156" s="24"/>
      <c r="CQ156" s="24"/>
      <c r="CR156" s="24"/>
      <c r="CS156" s="24"/>
      <c r="CT156" s="24"/>
      <c r="CU156" s="19">
        <f t="shared" si="675"/>
        <v>0</v>
      </c>
      <c r="CV156" s="24">
        <v>0.24</v>
      </c>
      <c r="CW156" s="24"/>
      <c r="CX156" s="24"/>
      <c r="CY156" s="24"/>
      <c r="CZ156" s="24"/>
      <c r="DA156" s="19">
        <f t="shared" si="722"/>
        <v>0.24</v>
      </c>
      <c r="DB156" s="24"/>
      <c r="DC156" s="24"/>
      <c r="DD156" s="24"/>
      <c r="DE156" s="19">
        <f t="shared" si="726"/>
        <v>0</v>
      </c>
      <c r="DF156" s="24"/>
      <c r="DG156" s="24"/>
      <c r="DH156" s="24"/>
      <c r="DI156" s="24"/>
      <c r="DJ156" s="24"/>
      <c r="DK156" s="19">
        <f t="shared" ref="DK156" si="742">SUM(DF156:DJ156)</f>
        <v>0</v>
      </c>
      <c r="DL156" s="19">
        <f t="shared" si="723"/>
        <v>0.24</v>
      </c>
      <c r="DM156" s="20"/>
      <c r="DN156" s="24"/>
      <c r="DO156" s="24"/>
      <c r="DP156" s="24"/>
      <c r="DQ156" s="21">
        <f t="shared" si="681"/>
        <v>0</v>
      </c>
      <c r="DR156" s="24"/>
      <c r="DS156" s="24"/>
      <c r="DT156" s="24"/>
      <c r="DU156" s="24"/>
      <c r="DV156" s="24"/>
      <c r="DW156" s="19">
        <f t="shared" si="682"/>
        <v>0</v>
      </c>
      <c r="DX156" s="24"/>
      <c r="DY156" s="24"/>
      <c r="DZ156" s="24"/>
      <c r="EA156" s="24"/>
      <c r="EB156" s="24"/>
      <c r="EC156" s="19">
        <f t="shared" si="677"/>
        <v>0</v>
      </c>
      <c r="ED156" s="21">
        <f t="shared" si="684"/>
        <v>0</v>
      </c>
      <c r="EF156" s="24"/>
      <c r="EG156" s="24"/>
      <c r="EH156" s="24"/>
      <c r="EI156" s="24"/>
      <c r="EJ156" s="24"/>
      <c r="EK156" s="24"/>
      <c r="EL156" s="24"/>
      <c r="EM156" s="19">
        <f t="shared" si="685"/>
        <v>0</v>
      </c>
      <c r="EN156" s="21">
        <f t="shared" si="686"/>
        <v>0</v>
      </c>
    </row>
    <row r="157" spans="1:144" ht="15" customHeight="1" x14ac:dyDescent="0.25">
      <c r="A157" s="148"/>
      <c r="B157" s="154"/>
      <c r="C157" s="61" t="s">
        <v>183</v>
      </c>
      <c r="D157" s="24">
        <v>0.02</v>
      </c>
      <c r="E157" s="24"/>
      <c r="F157" s="24">
        <v>1.6303609999999999</v>
      </c>
      <c r="G157" s="24">
        <v>2.5808469999999999</v>
      </c>
      <c r="H157" s="24">
        <v>1.805051</v>
      </c>
      <c r="I157" s="24">
        <v>0.47348000000000001</v>
      </c>
      <c r="J157" s="24">
        <v>1.904352</v>
      </c>
      <c r="K157" s="24">
        <v>1.1000000000000001</v>
      </c>
      <c r="L157" s="24">
        <v>0.8</v>
      </c>
      <c r="M157" s="24">
        <v>1</v>
      </c>
      <c r="N157" s="24">
        <v>1</v>
      </c>
      <c r="O157" s="19">
        <f>SUM(D157:N157)</f>
        <v>12.314090999999999</v>
      </c>
      <c r="P157" s="24"/>
      <c r="Q157" s="24"/>
      <c r="R157" s="24"/>
      <c r="S157" s="19">
        <f>SUM(P157:R157)</f>
        <v>0</v>
      </c>
      <c r="T157" s="24"/>
      <c r="U157" s="24"/>
      <c r="V157" s="24"/>
      <c r="W157" s="24"/>
      <c r="X157" s="24"/>
      <c r="Y157" s="19">
        <f>SUM(T157:X157)</f>
        <v>0</v>
      </c>
      <c r="Z157" s="19">
        <f t="shared" si="268"/>
        <v>12.314090999999999</v>
      </c>
      <c r="AA157" s="20"/>
      <c r="AB157" s="24">
        <v>0.82699999999999996</v>
      </c>
      <c r="AC157" s="24">
        <v>0.80000044084999999</v>
      </c>
      <c r="AD157" s="24">
        <v>1.8135056100000002</v>
      </c>
      <c r="AE157" s="24">
        <v>1.7250270899999998</v>
      </c>
      <c r="AF157" s="24">
        <v>1.90753222</v>
      </c>
      <c r="AG157" s="19">
        <f>SUM(AB157:AF157)</f>
        <v>7.0730653608500003</v>
      </c>
      <c r="AH157" s="24">
        <v>1</v>
      </c>
      <c r="AI157" s="24">
        <v>1</v>
      </c>
      <c r="AJ157" s="24">
        <v>1.5</v>
      </c>
      <c r="AK157" s="24">
        <v>8</v>
      </c>
      <c r="AL157" s="24">
        <v>7.5</v>
      </c>
      <c r="AM157" s="19">
        <f>SUM(AH157:AL157)</f>
        <v>19</v>
      </c>
      <c r="AN157" s="24"/>
      <c r="AO157" s="24"/>
      <c r="AP157" s="24"/>
      <c r="AQ157" s="24"/>
      <c r="AR157" s="24"/>
      <c r="AS157" s="19">
        <f>SUM(AN157:AR157)</f>
        <v>0</v>
      </c>
      <c r="AT157" s="24"/>
      <c r="AU157" s="24"/>
      <c r="AV157" s="24"/>
      <c r="AW157" s="24"/>
      <c r="AX157" s="24"/>
      <c r="AY157" s="19">
        <f>SUM(AT157:AX157)</f>
        <v>0</v>
      </c>
      <c r="AZ157" s="19">
        <f>SUM(AG157,AM157,AS157,AY157)</f>
        <v>26.073065360850002</v>
      </c>
      <c r="BA157" s="20"/>
      <c r="BB157" s="24">
        <v>0.22480490000000003</v>
      </c>
      <c r="BC157" s="24">
        <v>0.15746762</v>
      </c>
      <c r="BD157" s="24">
        <v>1.05774944</v>
      </c>
      <c r="BE157" s="24">
        <v>1.43882139</v>
      </c>
      <c r="BF157" s="24">
        <v>1.1763695899999997</v>
      </c>
      <c r="BG157" s="19">
        <f t="shared" si="232"/>
        <v>4.0552129400000005</v>
      </c>
      <c r="BH157" s="24">
        <v>10</v>
      </c>
      <c r="BI157" s="24">
        <v>10.5</v>
      </c>
      <c r="BJ157" s="24">
        <v>0.5</v>
      </c>
      <c r="BK157" s="24">
        <v>0.5</v>
      </c>
      <c r="BL157" s="24"/>
      <c r="BM157" s="19">
        <f t="shared" si="274"/>
        <v>21.5</v>
      </c>
      <c r="BN157" s="24"/>
      <c r="BO157" s="24"/>
      <c r="BP157" s="24"/>
      <c r="BQ157" s="24"/>
      <c r="BR157" s="24"/>
      <c r="BS157" s="19">
        <f>SUM(BN157:BR157)</f>
        <v>0</v>
      </c>
      <c r="BT157" s="24"/>
      <c r="BU157" s="24"/>
      <c r="BV157" s="24"/>
      <c r="BW157" s="24"/>
      <c r="BX157" s="24"/>
      <c r="BY157" s="19">
        <f t="shared" si="276"/>
        <v>0</v>
      </c>
      <c r="BZ157" s="19">
        <f t="shared" si="513"/>
        <v>25.555212940000001</v>
      </c>
      <c r="CA157" s="20"/>
      <c r="CB157" s="24">
        <v>0.45401562000000001</v>
      </c>
      <c r="CC157" s="24">
        <v>0.14274354</v>
      </c>
      <c r="CD157" s="24">
        <v>0.77797905999999972</v>
      </c>
      <c r="CE157" s="24">
        <v>0.39659053</v>
      </c>
      <c r="CF157" s="24"/>
      <c r="CG157" s="24"/>
      <c r="CH157" s="19">
        <f>SUM(CB157:CG157)</f>
        <v>1.7713287499999999</v>
      </c>
      <c r="CI157" s="24"/>
      <c r="CJ157" s="24"/>
      <c r="CK157" s="24"/>
      <c r="CL157" s="24">
        <v>3</v>
      </c>
      <c r="CM157" s="24"/>
      <c r="CN157" s="24"/>
      <c r="CO157" s="19">
        <f>SUM(CI157:CN157)</f>
        <v>3</v>
      </c>
      <c r="CP157" s="24"/>
      <c r="CQ157" s="24"/>
      <c r="CR157" s="24"/>
      <c r="CS157" s="24"/>
      <c r="CT157" s="24"/>
      <c r="CU157" s="19">
        <f t="shared" si="675"/>
        <v>0</v>
      </c>
      <c r="CV157" s="24">
        <v>5.1958715599999996</v>
      </c>
      <c r="CW157" s="24">
        <v>65.54657705999999</v>
      </c>
      <c r="CX157" s="24">
        <v>6.5290609999999999E-2</v>
      </c>
      <c r="CY157" s="24"/>
      <c r="CZ157" s="24"/>
      <c r="DA157" s="19">
        <f t="shared" si="722"/>
        <v>70.807739229999996</v>
      </c>
      <c r="DB157" s="24">
        <v>0.12113561000000002</v>
      </c>
      <c r="DC157" s="24">
        <v>7.8237930000000011E-2</v>
      </c>
      <c r="DD157" s="24">
        <v>1.414934E-2</v>
      </c>
      <c r="DE157" s="19">
        <f t="shared" si="726"/>
        <v>0.21352288000000003</v>
      </c>
      <c r="DF157" s="24"/>
      <c r="DG157" s="24"/>
      <c r="DH157" s="24"/>
      <c r="DI157" s="24"/>
      <c r="DJ157" s="24"/>
      <c r="DK157" s="19">
        <f t="shared" si="725"/>
        <v>0</v>
      </c>
      <c r="DL157" s="19">
        <f t="shared" si="723"/>
        <v>75.79259085999999</v>
      </c>
      <c r="DM157" s="20"/>
      <c r="DN157" s="24"/>
      <c r="DO157" s="24"/>
      <c r="DP157" s="24">
        <v>1</v>
      </c>
      <c r="DQ157" s="21">
        <f t="shared" si="681"/>
        <v>1</v>
      </c>
      <c r="DR157" s="24"/>
      <c r="DS157" s="24"/>
      <c r="DT157" s="24"/>
      <c r="DU157" s="24"/>
      <c r="DV157" s="24"/>
      <c r="DW157" s="19">
        <f t="shared" si="682"/>
        <v>0</v>
      </c>
      <c r="DX157" s="24"/>
      <c r="DY157" s="24"/>
      <c r="DZ157" s="24"/>
      <c r="EA157" s="24"/>
      <c r="EB157" s="24"/>
      <c r="EC157" s="19">
        <f t="shared" si="677"/>
        <v>0</v>
      </c>
      <c r="ED157" s="21">
        <f t="shared" si="684"/>
        <v>1</v>
      </c>
      <c r="EF157" s="24"/>
      <c r="EG157" s="24"/>
      <c r="EH157" s="24"/>
      <c r="EI157" s="24"/>
      <c r="EJ157" s="24"/>
      <c r="EK157" s="24"/>
      <c r="EL157" s="24"/>
      <c r="EM157" s="19">
        <f t="shared" si="685"/>
        <v>0</v>
      </c>
      <c r="EN157" s="21">
        <f t="shared" si="686"/>
        <v>0</v>
      </c>
    </row>
    <row r="158" spans="1:144" ht="15" customHeight="1" x14ac:dyDescent="0.25">
      <c r="A158" s="20"/>
      <c r="B158" s="20"/>
      <c r="C158" s="20"/>
      <c r="D158" s="20"/>
      <c r="E158" s="20"/>
      <c r="F158" s="20"/>
      <c r="G158" s="20"/>
      <c r="H158" s="20"/>
      <c r="I158" s="20"/>
      <c r="J158" s="20"/>
      <c r="K158" s="20"/>
      <c r="L158" s="20"/>
      <c r="M158" s="20"/>
      <c r="N158" s="20"/>
      <c r="O158" s="20"/>
      <c r="P158" s="81"/>
      <c r="Q158" s="81"/>
      <c r="R158" s="81"/>
      <c r="S158" s="20"/>
      <c r="T158" s="81"/>
      <c r="U158" s="81"/>
      <c r="V158" s="81"/>
      <c r="W158" s="81"/>
      <c r="X158" s="81"/>
      <c r="Y158" s="20"/>
      <c r="Z158" s="20"/>
      <c r="AA158" s="20"/>
      <c r="AB158" s="81"/>
      <c r="AC158" s="81"/>
      <c r="AD158" s="81"/>
      <c r="AE158" s="81"/>
      <c r="AF158" s="81"/>
      <c r="AG158" s="20"/>
      <c r="AH158" s="81"/>
      <c r="AI158" s="81"/>
      <c r="AJ158" s="81"/>
      <c r="AK158" s="81"/>
      <c r="AL158" s="81"/>
      <c r="AM158" s="20"/>
      <c r="AN158" s="81"/>
      <c r="AO158" s="81"/>
      <c r="AP158" s="81"/>
      <c r="AQ158" s="81"/>
      <c r="AR158" s="81"/>
      <c r="AS158" s="20"/>
      <c r="AT158" s="81"/>
      <c r="AU158" s="81"/>
      <c r="AV158" s="81"/>
      <c r="AW158" s="81"/>
      <c r="AX158" s="81"/>
      <c r="AY158" s="20"/>
      <c r="AZ158" s="20"/>
      <c r="BA158" s="20"/>
      <c r="BB158" s="81"/>
      <c r="BC158" s="81"/>
      <c r="BD158" s="81"/>
      <c r="BE158" s="81"/>
      <c r="BF158" s="81"/>
      <c r="BG158" s="20"/>
      <c r="BH158" s="81"/>
      <c r="BI158" s="81"/>
      <c r="BJ158" s="81"/>
      <c r="BK158" s="81"/>
      <c r="BL158" s="81"/>
      <c r="BM158" s="20"/>
      <c r="BN158" s="81"/>
      <c r="BO158" s="81"/>
      <c r="BP158" s="81"/>
      <c r="BQ158" s="81"/>
      <c r="BR158" s="81"/>
      <c r="BS158" s="20"/>
      <c r="BT158" s="81"/>
      <c r="BU158" s="81"/>
      <c r="BV158" s="81"/>
      <c r="BW158" s="81"/>
      <c r="BX158" s="81"/>
      <c r="BY158" s="20"/>
      <c r="BZ158" s="20"/>
      <c r="CA158" s="20"/>
      <c r="CB158" s="81"/>
      <c r="CC158" s="81"/>
      <c r="CD158" s="81"/>
      <c r="CE158" s="81"/>
      <c r="CF158" s="81"/>
      <c r="CG158" s="81"/>
      <c r="CH158" s="20"/>
      <c r="CI158" s="81"/>
      <c r="CJ158" s="81"/>
      <c r="CK158" s="81"/>
      <c r="CL158" s="81"/>
      <c r="CM158" s="81"/>
      <c r="CN158" s="81"/>
      <c r="CO158" s="20"/>
      <c r="CP158" s="81"/>
      <c r="CQ158" s="81"/>
      <c r="CR158" s="81"/>
      <c r="CS158" s="81"/>
      <c r="CT158" s="81"/>
      <c r="CU158" s="20"/>
      <c r="CV158" s="81"/>
      <c r="CW158" s="81"/>
      <c r="CX158" s="81"/>
      <c r="CY158" s="81"/>
      <c r="CZ158" s="81"/>
      <c r="DA158" s="20"/>
      <c r="DB158" s="81"/>
      <c r="DC158" s="81"/>
      <c r="DD158" s="81"/>
      <c r="DE158" s="20"/>
      <c r="DF158" s="81"/>
      <c r="DG158" s="81"/>
      <c r="DH158" s="81"/>
      <c r="DI158" s="81"/>
      <c r="DJ158" s="81"/>
      <c r="DK158" s="20"/>
      <c r="DL158" s="20"/>
      <c r="DM158" s="20"/>
      <c r="DN158" s="81"/>
      <c r="DO158" s="81"/>
      <c r="DP158" s="81"/>
      <c r="DQ158" s="20"/>
      <c r="DR158" s="81"/>
      <c r="DS158" s="81"/>
      <c r="DT158" s="81"/>
      <c r="DU158" s="81"/>
      <c r="DV158" s="81"/>
      <c r="DW158" s="20"/>
      <c r="DX158" s="81"/>
      <c r="DY158" s="81"/>
      <c r="DZ158" s="81"/>
      <c r="EA158" s="81"/>
      <c r="EB158" s="81"/>
      <c r="EC158" s="20"/>
      <c r="ED158" s="20"/>
      <c r="EF158" s="81"/>
      <c r="EG158" s="81"/>
      <c r="EH158" s="81"/>
      <c r="EI158" s="81"/>
      <c r="EJ158" s="81"/>
      <c r="EK158" s="81"/>
      <c r="EL158" s="81"/>
      <c r="EM158" s="20"/>
      <c r="EN158" s="20"/>
    </row>
    <row r="159" spans="1:144" ht="15.75" customHeight="1" x14ac:dyDescent="0.25">
      <c r="A159" s="84"/>
      <c r="B159" s="90" t="s">
        <v>144</v>
      </c>
      <c r="D159" s="81"/>
      <c r="E159" s="81"/>
      <c r="F159" s="81"/>
      <c r="G159" s="81"/>
      <c r="H159" s="81"/>
      <c r="I159" s="81"/>
      <c r="J159" s="81"/>
      <c r="K159" s="81"/>
      <c r="L159" s="81"/>
      <c r="M159" s="81"/>
      <c r="N159" s="81"/>
      <c r="O159" s="20"/>
      <c r="P159" s="81"/>
      <c r="Q159" s="81"/>
      <c r="R159" s="81"/>
      <c r="S159" s="20"/>
      <c r="T159" s="81"/>
      <c r="U159" s="81"/>
      <c r="V159" s="81"/>
      <c r="W159" s="81"/>
      <c r="X159" s="81"/>
      <c r="Y159" s="20"/>
      <c r="Z159" s="20"/>
      <c r="AA159" s="20"/>
      <c r="AB159" s="81"/>
      <c r="AC159" s="81"/>
      <c r="AD159" s="81"/>
      <c r="AE159" s="81"/>
      <c r="AF159" s="81"/>
      <c r="AG159" s="20"/>
      <c r="AH159" s="81"/>
      <c r="AI159" s="81"/>
      <c r="AJ159" s="81"/>
      <c r="AK159" s="81"/>
      <c r="AL159" s="81"/>
      <c r="AM159" s="20"/>
      <c r="AN159" s="81"/>
      <c r="AO159" s="81"/>
      <c r="AP159" s="81"/>
      <c r="AQ159" s="81"/>
      <c r="AR159" s="81"/>
      <c r="AS159" s="20"/>
      <c r="AT159" s="81"/>
      <c r="AU159" s="81"/>
      <c r="AV159" s="81"/>
      <c r="AW159" s="81"/>
      <c r="AX159" s="81"/>
      <c r="AY159" s="20"/>
      <c r="AZ159" s="20"/>
      <c r="BA159" s="20"/>
      <c r="BB159" s="81"/>
      <c r="BC159" s="81"/>
      <c r="BD159" s="81"/>
      <c r="BE159" s="81"/>
      <c r="BF159" s="81"/>
      <c r="BG159" s="20"/>
      <c r="BH159" s="81"/>
      <c r="BI159" s="81"/>
      <c r="BJ159" s="81"/>
      <c r="BK159" s="81"/>
      <c r="BL159" s="81"/>
      <c r="BM159" s="20"/>
      <c r="BN159" s="81"/>
      <c r="BO159" s="81"/>
      <c r="BP159" s="81"/>
      <c r="BQ159" s="81"/>
      <c r="BR159" s="81"/>
      <c r="BS159" s="20"/>
      <c r="BT159" s="81"/>
      <c r="BU159" s="81"/>
      <c r="BV159" s="81"/>
      <c r="BW159" s="81"/>
      <c r="BX159" s="81"/>
      <c r="BY159" s="20"/>
      <c r="BZ159" s="20"/>
      <c r="CA159" s="20"/>
      <c r="CB159" s="81"/>
      <c r="CC159" s="81"/>
      <c r="CD159" s="81"/>
      <c r="CE159" s="81"/>
      <c r="CF159" s="81"/>
      <c r="CG159" s="81"/>
      <c r="CH159" s="20"/>
      <c r="CI159" s="81"/>
      <c r="CJ159" s="81"/>
      <c r="CK159" s="81"/>
      <c r="CL159" s="81"/>
      <c r="CM159" s="81"/>
      <c r="CN159" s="81"/>
      <c r="CO159" s="20"/>
      <c r="CP159" s="81"/>
      <c r="CQ159" s="81"/>
      <c r="CR159" s="81"/>
      <c r="CS159" s="81"/>
      <c r="CT159" s="81"/>
      <c r="CU159" s="19"/>
      <c r="CV159" s="81"/>
      <c r="CW159" s="81"/>
      <c r="CX159" s="81"/>
      <c r="CY159" s="81"/>
      <c r="CZ159" s="81"/>
      <c r="DA159" s="20"/>
      <c r="DB159" s="81"/>
      <c r="DC159" s="81"/>
      <c r="DD159" s="81"/>
      <c r="DE159" s="20"/>
      <c r="DF159" s="81"/>
      <c r="DG159" s="81"/>
      <c r="DH159" s="81"/>
      <c r="DI159" s="81"/>
      <c r="DJ159" s="81"/>
      <c r="DK159" s="20"/>
      <c r="DM159" s="20"/>
      <c r="DN159" s="81"/>
      <c r="DO159" s="81"/>
      <c r="DP159" s="81"/>
      <c r="DQ159" s="20"/>
      <c r="DR159" s="81"/>
      <c r="DS159" s="81"/>
      <c r="DT159" s="81"/>
      <c r="DU159" s="81"/>
      <c r="DV159" s="81"/>
      <c r="DW159" s="19"/>
      <c r="DX159" s="81"/>
      <c r="DY159" s="81"/>
      <c r="DZ159" s="81"/>
      <c r="EA159" s="81"/>
      <c r="EB159" s="81"/>
      <c r="EC159" s="20"/>
      <c r="EF159" s="81"/>
      <c r="EG159" s="81"/>
      <c r="EH159" s="81"/>
      <c r="EI159" s="81"/>
      <c r="EJ159" s="81"/>
      <c r="EK159" s="81"/>
      <c r="EL159" s="81"/>
      <c r="EM159" s="19"/>
    </row>
    <row r="160" spans="1:144" ht="15.75" customHeight="1" x14ac:dyDescent="0.25">
      <c r="A160" s="84"/>
      <c r="B160" s="9" t="s">
        <v>49</v>
      </c>
      <c r="C160" s="61" t="s">
        <v>182</v>
      </c>
      <c r="D160" s="81"/>
      <c r="E160" s="81"/>
      <c r="F160" s="81"/>
      <c r="G160" s="81"/>
      <c r="H160" s="81"/>
      <c r="I160" s="81"/>
      <c r="J160" s="81"/>
      <c r="K160" s="81"/>
      <c r="L160" s="81"/>
      <c r="M160" s="81"/>
      <c r="N160" s="81"/>
      <c r="O160" s="20"/>
      <c r="P160" s="81"/>
      <c r="Q160" s="81"/>
      <c r="R160" s="81"/>
      <c r="S160" s="20"/>
      <c r="T160" s="81"/>
      <c r="U160" s="81"/>
      <c r="V160" s="81"/>
      <c r="W160" s="81"/>
      <c r="X160" s="81"/>
      <c r="Y160" s="20"/>
      <c r="Z160" s="20"/>
      <c r="AA160" s="20"/>
      <c r="AB160" s="81"/>
      <c r="AC160" s="81"/>
      <c r="AD160" s="81"/>
      <c r="AE160" s="81"/>
      <c r="AF160" s="81"/>
      <c r="AG160" s="20"/>
      <c r="AH160" s="81"/>
      <c r="AI160" s="81"/>
      <c r="AJ160" s="81"/>
      <c r="AK160" s="81"/>
      <c r="AL160" s="81"/>
      <c r="AM160" s="20"/>
      <c r="AN160" s="81"/>
      <c r="AO160" s="81"/>
      <c r="AP160" s="81"/>
      <c r="AQ160" s="81"/>
      <c r="AR160" s="81"/>
      <c r="AS160" s="20"/>
      <c r="AT160" s="81"/>
      <c r="AU160" s="81"/>
      <c r="AV160" s="81"/>
      <c r="AW160" s="81"/>
      <c r="AX160" s="81"/>
      <c r="AY160" s="20"/>
      <c r="AZ160" s="20"/>
      <c r="BA160" s="20"/>
      <c r="BB160" s="81"/>
      <c r="BC160" s="81"/>
      <c r="BD160" s="81"/>
      <c r="BE160" s="81"/>
      <c r="BF160" s="81"/>
      <c r="BG160" s="20"/>
      <c r="BH160" s="81"/>
      <c r="BI160" s="81"/>
      <c r="BJ160" s="81"/>
      <c r="BK160" s="81"/>
      <c r="BL160" s="81"/>
      <c r="BM160" s="20"/>
      <c r="BN160" s="81"/>
      <c r="BO160" s="81"/>
      <c r="BP160" s="81"/>
      <c r="BQ160" s="81"/>
      <c r="BR160" s="81"/>
      <c r="BS160" s="20"/>
      <c r="BT160" s="81"/>
      <c r="BU160" s="81"/>
      <c r="BV160" s="81"/>
      <c r="BW160" s="81"/>
      <c r="BX160" s="81"/>
      <c r="BY160" s="20"/>
      <c r="BZ160" s="20"/>
      <c r="CA160" s="20"/>
      <c r="CB160" s="81"/>
      <c r="CC160" s="81"/>
      <c r="CD160" s="81"/>
      <c r="CE160" s="81"/>
      <c r="CF160" s="81"/>
      <c r="CG160" s="81"/>
      <c r="CH160" s="20"/>
      <c r="CI160" s="81"/>
      <c r="CJ160" s="81"/>
      <c r="CK160" s="81"/>
      <c r="CL160" s="81"/>
      <c r="CM160" s="81"/>
      <c r="CN160" s="81"/>
      <c r="CO160" s="20"/>
      <c r="CP160" s="24">
        <v>5</v>
      </c>
      <c r="CQ160" s="24"/>
      <c r="CR160" s="24"/>
      <c r="CS160" s="24"/>
      <c r="CT160" s="24"/>
      <c r="CU160" s="19">
        <f t="shared" ref="CU160:CU162" si="743">SUM(CP160:CT160)</f>
        <v>5</v>
      </c>
      <c r="CV160" s="81"/>
      <c r="CW160" s="81"/>
      <c r="CX160" s="81"/>
      <c r="CY160" s="81"/>
      <c r="CZ160" s="81"/>
      <c r="DA160" s="20"/>
      <c r="DB160" s="81"/>
      <c r="DC160" s="81"/>
      <c r="DD160" s="81"/>
      <c r="DE160" s="20"/>
      <c r="DF160" s="81"/>
      <c r="DG160" s="81"/>
      <c r="DH160" s="81"/>
      <c r="DI160" s="81"/>
      <c r="DJ160" s="81"/>
      <c r="DK160" s="20"/>
      <c r="DM160" s="20"/>
      <c r="DN160" s="81"/>
      <c r="DO160" s="81"/>
      <c r="DP160" s="81"/>
      <c r="DQ160" s="20"/>
      <c r="DR160" s="24"/>
      <c r="DS160" s="24"/>
      <c r="DT160" s="24"/>
      <c r="DU160" s="24"/>
      <c r="DV160" s="24"/>
      <c r="DW160" s="19">
        <f>SUM(DR160:DV160)</f>
        <v>0</v>
      </c>
      <c r="DX160" s="81"/>
      <c r="DY160" s="81"/>
      <c r="DZ160" s="81"/>
      <c r="EA160" s="81"/>
      <c r="EB160" s="81"/>
      <c r="EC160" s="20"/>
      <c r="EF160" s="24"/>
      <c r="EG160" s="24"/>
      <c r="EH160" s="24"/>
      <c r="EI160" s="24"/>
      <c r="EJ160" s="24"/>
      <c r="EK160" s="24"/>
      <c r="EL160" s="24"/>
      <c r="EM160" s="19">
        <f t="shared" ref="EM160:EM161" si="744">SUM(EF160:EL160)</f>
        <v>0</v>
      </c>
    </row>
    <row r="161" spans="1:144" ht="15.75" customHeight="1" x14ac:dyDescent="0.25">
      <c r="A161" s="84"/>
      <c r="B161" s="8" t="s">
        <v>64</v>
      </c>
      <c r="C161" s="61" t="s">
        <v>189</v>
      </c>
      <c r="D161" s="81"/>
      <c r="E161" s="81"/>
      <c r="F161" s="81"/>
      <c r="G161" s="81"/>
      <c r="H161" s="81"/>
      <c r="I161" s="81"/>
      <c r="J161" s="81"/>
      <c r="K161" s="81"/>
      <c r="L161" s="81"/>
      <c r="M161" s="81"/>
      <c r="N161" s="81"/>
      <c r="O161" s="20"/>
      <c r="P161" s="81"/>
      <c r="Q161" s="81"/>
      <c r="R161" s="81"/>
      <c r="S161" s="20"/>
      <c r="T161" s="81"/>
      <c r="U161" s="81"/>
      <c r="V161" s="81"/>
      <c r="W161" s="81"/>
      <c r="X161" s="81"/>
      <c r="Y161" s="20"/>
      <c r="Z161" s="20"/>
      <c r="AA161" s="20"/>
      <c r="AB161" s="81"/>
      <c r="AC161" s="81"/>
      <c r="AD161" s="81"/>
      <c r="AE161" s="81"/>
      <c r="AF161" s="81"/>
      <c r="AG161" s="20"/>
      <c r="AH161" s="81"/>
      <c r="AI161" s="81"/>
      <c r="AJ161" s="81"/>
      <c r="AK161" s="81"/>
      <c r="AL161" s="81"/>
      <c r="AM161" s="20"/>
      <c r="AN161" s="81"/>
      <c r="AO161" s="81"/>
      <c r="AP161" s="81"/>
      <c r="AQ161" s="81"/>
      <c r="AR161" s="81"/>
      <c r="AS161" s="20"/>
      <c r="AT161" s="81"/>
      <c r="AU161" s="81"/>
      <c r="AV161" s="81"/>
      <c r="AW161" s="81"/>
      <c r="AX161" s="81"/>
      <c r="AY161" s="20"/>
      <c r="AZ161" s="20"/>
      <c r="BA161" s="20"/>
      <c r="BB161" s="81"/>
      <c r="BC161" s="81"/>
      <c r="BD161" s="81"/>
      <c r="BE161" s="81"/>
      <c r="BF161" s="81"/>
      <c r="BG161" s="20"/>
      <c r="BH161" s="81"/>
      <c r="BI161" s="81"/>
      <c r="BJ161" s="81"/>
      <c r="BK161" s="81"/>
      <c r="BL161" s="81"/>
      <c r="BM161" s="20"/>
      <c r="BN161" s="81"/>
      <c r="BO161" s="81"/>
      <c r="BP161" s="81"/>
      <c r="BQ161" s="81"/>
      <c r="BR161" s="81"/>
      <c r="BS161" s="20"/>
      <c r="BT161" s="81"/>
      <c r="BU161" s="81"/>
      <c r="BV161" s="81"/>
      <c r="BW161" s="81"/>
      <c r="BX161" s="81"/>
      <c r="BY161" s="20"/>
      <c r="BZ161" s="20"/>
      <c r="CA161" s="20"/>
      <c r="CB161" s="81"/>
      <c r="CC161" s="81"/>
      <c r="CD161" s="81"/>
      <c r="CE161" s="81"/>
      <c r="CF161" s="81"/>
      <c r="CG161" s="81"/>
      <c r="CH161" s="20"/>
      <c r="CI161" s="81"/>
      <c r="CJ161" s="81"/>
      <c r="CK161" s="81"/>
      <c r="CL161" s="81"/>
      <c r="CM161" s="81"/>
      <c r="CN161" s="81"/>
      <c r="CO161" s="20"/>
      <c r="CP161" s="24">
        <v>320</v>
      </c>
      <c r="CQ161" s="24">
        <v>320</v>
      </c>
      <c r="CR161" s="24">
        <v>320</v>
      </c>
      <c r="CS161" s="24">
        <v>320</v>
      </c>
      <c r="CT161" s="24">
        <v>320</v>
      </c>
      <c r="CU161" s="19">
        <f t="shared" ref="CU161" si="745">SUM(CP161:CT161)</f>
        <v>1600</v>
      </c>
      <c r="CV161" s="81"/>
      <c r="CW161" s="81"/>
      <c r="CX161" s="81"/>
      <c r="CY161" s="81"/>
      <c r="CZ161" s="81"/>
      <c r="DA161" s="20"/>
      <c r="DB161" s="81"/>
      <c r="DC161" s="81"/>
      <c r="DD161" s="81"/>
      <c r="DE161" s="20"/>
      <c r="DF161" s="81"/>
      <c r="DG161" s="81"/>
      <c r="DH161" s="81"/>
      <c r="DI161" s="81"/>
      <c r="DJ161" s="81"/>
      <c r="DK161" s="20"/>
      <c r="DM161" s="20"/>
      <c r="DN161" s="81"/>
      <c r="DO161" s="81"/>
      <c r="DP161" s="81"/>
      <c r="DQ161" s="20"/>
      <c r="DR161" s="24">
        <v>200</v>
      </c>
      <c r="DS161" s="24">
        <v>200</v>
      </c>
      <c r="DT161" s="24">
        <v>200</v>
      </c>
      <c r="DU161" s="24">
        <v>200</v>
      </c>
      <c r="DV161" s="24">
        <v>200</v>
      </c>
      <c r="DW161" s="19">
        <f>SUM(DR161:DV161)</f>
        <v>1000</v>
      </c>
      <c r="DX161" s="81"/>
      <c r="DY161" s="81"/>
      <c r="DZ161" s="81"/>
      <c r="EA161" s="81"/>
      <c r="EB161" s="81"/>
      <c r="EC161" s="20"/>
      <c r="EF161" s="24"/>
      <c r="EG161" s="24"/>
      <c r="EH161" s="24"/>
      <c r="EI161" s="24"/>
      <c r="EJ161" s="24"/>
      <c r="EK161" s="24"/>
      <c r="EL161" s="24"/>
      <c r="EM161" s="19">
        <f t="shared" si="744"/>
        <v>0</v>
      </c>
    </row>
    <row r="162" spans="1:144" ht="15.75" customHeight="1" x14ac:dyDescent="0.25">
      <c r="A162" s="84"/>
      <c r="B162" s="8" t="s">
        <v>75</v>
      </c>
      <c r="C162" s="61" t="s">
        <v>182</v>
      </c>
      <c r="D162" s="81"/>
      <c r="E162" s="81"/>
      <c r="F162" s="81"/>
      <c r="G162" s="81"/>
      <c r="H162" s="81"/>
      <c r="I162" s="81"/>
      <c r="J162" s="81"/>
      <c r="K162" s="81"/>
      <c r="L162" s="81"/>
      <c r="M162" s="81"/>
      <c r="N162" s="81"/>
      <c r="O162" s="20"/>
      <c r="P162" s="81"/>
      <c r="Q162" s="81"/>
      <c r="R162" s="81"/>
      <c r="S162" s="20"/>
      <c r="T162" s="81"/>
      <c r="U162" s="81"/>
      <c r="V162" s="81"/>
      <c r="W162" s="81"/>
      <c r="X162" s="81"/>
      <c r="Y162" s="20"/>
      <c r="Z162" s="20"/>
      <c r="AA162" s="20"/>
      <c r="AB162" s="81"/>
      <c r="AC162" s="81"/>
      <c r="AD162" s="81"/>
      <c r="AE162" s="81"/>
      <c r="AF162" s="81"/>
      <c r="AG162" s="20"/>
      <c r="AH162" s="81"/>
      <c r="AI162" s="81"/>
      <c r="AJ162" s="81"/>
      <c r="AK162" s="81"/>
      <c r="AL162" s="81"/>
      <c r="AM162" s="20"/>
      <c r="AN162" s="81"/>
      <c r="AO162" s="81"/>
      <c r="AP162" s="81"/>
      <c r="AQ162" s="81"/>
      <c r="AR162" s="81"/>
      <c r="AS162" s="20"/>
      <c r="AT162" s="81"/>
      <c r="AU162" s="81"/>
      <c r="AV162" s="81"/>
      <c r="AW162" s="81"/>
      <c r="AX162" s="81"/>
      <c r="AY162" s="20"/>
      <c r="AZ162" s="20"/>
      <c r="BA162" s="20"/>
      <c r="BB162" s="81"/>
      <c r="BC162" s="81"/>
      <c r="BD162" s="81"/>
      <c r="BE162" s="81"/>
      <c r="BF162" s="81"/>
      <c r="BG162" s="20"/>
      <c r="BH162" s="81"/>
      <c r="BI162" s="81"/>
      <c r="BJ162" s="81"/>
      <c r="BK162" s="81"/>
      <c r="BL162" s="81"/>
      <c r="BM162" s="20"/>
      <c r="BN162" s="81"/>
      <c r="BO162" s="81"/>
      <c r="BP162" s="81"/>
      <c r="BQ162" s="81"/>
      <c r="BR162" s="81"/>
      <c r="BS162" s="20"/>
      <c r="BT162" s="81"/>
      <c r="BU162" s="81"/>
      <c r="BV162" s="81"/>
      <c r="BW162" s="81"/>
      <c r="BX162" s="81"/>
      <c r="BY162" s="20"/>
      <c r="BZ162" s="20"/>
      <c r="CA162" s="20"/>
      <c r="CB162" s="81"/>
      <c r="CC162" s="81"/>
      <c r="CD162" s="81"/>
      <c r="CE162" s="81"/>
      <c r="CF162" s="81"/>
      <c r="CG162" s="81"/>
      <c r="CH162" s="20"/>
      <c r="CI162" s="81"/>
      <c r="CJ162" s="81"/>
      <c r="CK162" s="81"/>
      <c r="CL162" s="81"/>
      <c r="CM162" s="81"/>
      <c r="CN162" s="81"/>
      <c r="CO162" s="20"/>
      <c r="CP162" s="24"/>
      <c r="CQ162" s="24"/>
      <c r="CR162" s="24"/>
      <c r="CS162" s="24">
        <v>10</v>
      </c>
      <c r="CT162" s="24">
        <v>5</v>
      </c>
      <c r="CU162" s="19">
        <f t="shared" si="743"/>
        <v>15</v>
      </c>
      <c r="CV162" s="81"/>
      <c r="CW162" s="81"/>
      <c r="CX162" s="81"/>
      <c r="CY162" s="81"/>
      <c r="CZ162" s="81"/>
      <c r="DA162" s="20"/>
      <c r="DB162" s="81"/>
      <c r="DC162" s="81"/>
      <c r="DD162" s="81"/>
      <c r="DE162" s="20"/>
      <c r="DF162" s="81"/>
      <c r="DG162" s="81"/>
      <c r="DH162" s="81"/>
      <c r="DI162" s="81"/>
      <c r="DJ162" s="81"/>
      <c r="DK162" s="20"/>
      <c r="DM162" s="20"/>
      <c r="DN162" s="81"/>
      <c r="DO162" s="81"/>
      <c r="DP162" s="81"/>
      <c r="DQ162" s="20"/>
      <c r="DR162" s="24">
        <v>5</v>
      </c>
      <c r="DS162" s="24">
        <v>5</v>
      </c>
      <c r="DT162" s="24">
        <v>5</v>
      </c>
      <c r="DU162" s="24">
        <v>5</v>
      </c>
      <c r="DV162" s="24">
        <v>5</v>
      </c>
      <c r="DW162" s="19">
        <f>SUM(DR162:DV162)</f>
        <v>25</v>
      </c>
      <c r="DX162" s="81"/>
      <c r="DY162" s="81"/>
      <c r="DZ162" s="81"/>
      <c r="EA162" s="81"/>
      <c r="EB162" s="81"/>
      <c r="EC162" s="20"/>
      <c r="EF162" s="24">
        <v>6</v>
      </c>
      <c r="EG162" s="24">
        <v>6</v>
      </c>
      <c r="EH162" s="24">
        <v>7</v>
      </c>
      <c r="EI162" s="24">
        <v>8</v>
      </c>
      <c r="EJ162" s="24">
        <v>8</v>
      </c>
      <c r="EK162" s="24"/>
      <c r="EL162" s="24"/>
      <c r="EM162" s="19">
        <f>SUM(EF162:EL162)</f>
        <v>35</v>
      </c>
    </row>
    <row r="163" spans="1:144" ht="15.75" customHeight="1" x14ac:dyDescent="0.25">
      <c r="A163" s="84"/>
      <c r="D163" s="81"/>
      <c r="E163" s="81"/>
      <c r="F163" s="81"/>
      <c r="G163" s="81"/>
      <c r="H163" s="81"/>
      <c r="I163" s="81"/>
      <c r="J163" s="81"/>
      <c r="K163" s="81"/>
      <c r="L163" s="81"/>
      <c r="M163" s="81"/>
      <c r="N163" s="81"/>
      <c r="O163" s="20"/>
      <c r="P163" s="81"/>
      <c r="Q163" s="81"/>
      <c r="R163" s="81"/>
      <c r="S163" s="20"/>
      <c r="T163" s="81"/>
      <c r="U163" s="81"/>
      <c r="V163" s="81"/>
      <c r="W163" s="81"/>
      <c r="X163" s="81"/>
      <c r="Y163" s="20"/>
      <c r="Z163" s="20"/>
      <c r="AA163" s="20"/>
      <c r="AB163" s="81"/>
      <c r="AC163" s="81"/>
      <c r="AD163" s="81"/>
      <c r="AE163" s="81"/>
      <c r="AF163" s="81"/>
      <c r="AG163" s="20"/>
      <c r="AH163" s="81"/>
      <c r="AI163" s="81"/>
      <c r="AJ163" s="81"/>
      <c r="AK163" s="81"/>
      <c r="AL163" s="81"/>
      <c r="AM163" s="20"/>
      <c r="AN163" s="81"/>
      <c r="AO163" s="81"/>
      <c r="AP163" s="81"/>
      <c r="AQ163" s="81"/>
      <c r="AR163" s="81"/>
      <c r="AS163" s="20"/>
      <c r="AT163" s="81"/>
      <c r="AU163" s="81"/>
      <c r="AV163" s="81"/>
      <c r="AW163" s="81"/>
      <c r="AX163" s="81"/>
      <c r="AY163" s="20"/>
      <c r="AZ163" s="20"/>
      <c r="BA163" s="20"/>
      <c r="BB163" s="81"/>
      <c r="BC163" s="81"/>
      <c r="BD163" s="81"/>
      <c r="BE163" s="81"/>
      <c r="BF163" s="81"/>
      <c r="BG163" s="20"/>
      <c r="BH163" s="81"/>
      <c r="BI163" s="81"/>
      <c r="BJ163" s="81"/>
      <c r="BK163" s="81"/>
      <c r="BL163" s="81"/>
      <c r="BM163" s="20"/>
      <c r="BN163" s="81"/>
      <c r="BO163" s="81"/>
      <c r="BP163" s="81"/>
      <c r="BQ163" s="81"/>
      <c r="BR163" s="81"/>
      <c r="BS163" s="20"/>
      <c r="BT163" s="81"/>
      <c r="BU163" s="81"/>
      <c r="BV163" s="81"/>
      <c r="BW163" s="81"/>
      <c r="BX163" s="81"/>
      <c r="BY163" s="20"/>
      <c r="BZ163" s="20"/>
      <c r="CA163" s="20"/>
      <c r="CB163" s="81"/>
      <c r="CC163" s="81"/>
      <c r="CD163" s="81"/>
      <c r="CE163" s="81"/>
      <c r="CF163" s="81"/>
      <c r="CG163" s="81"/>
      <c r="CH163" s="20"/>
      <c r="CI163" s="81"/>
      <c r="CJ163" s="81"/>
      <c r="CK163" s="81"/>
      <c r="CL163" s="81"/>
      <c r="CM163" s="81"/>
      <c r="CN163" s="81"/>
      <c r="CO163" s="20"/>
      <c r="CP163" s="81"/>
      <c r="CQ163" s="81"/>
      <c r="CR163" s="81"/>
      <c r="CS163" s="81"/>
      <c r="CT163" s="81"/>
      <c r="CU163" s="20"/>
      <c r="CV163" s="81"/>
      <c r="CW163" s="81"/>
      <c r="CX163" s="81"/>
      <c r="CY163" s="81"/>
      <c r="CZ163" s="81"/>
      <c r="DA163" s="20"/>
      <c r="DB163" s="81"/>
      <c r="DC163" s="81"/>
      <c r="DD163" s="81"/>
      <c r="DE163" s="20"/>
      <c r="DF163" s="81"/>
      <c r="DG163" s="81"/>
      <c r="DH163" s="81"/>
      <c r="DI163" s="81"/>
      <c r="DJ163" s="81"/>
      <c r="DK163" s="20"/>
      <c r="DL163" s="20"/>
      <c r="DM163" s="20"/>
      <c r="DN163" s="81"/>
      <c r="DO163" s="81"/>
      <c r="DP163" s="81"/>
      <c r="DQ163" s="20"/>
      <c r="DR163" s="81"/>
      <c r="DS163" s="81"/>
      <c r="DT163" s="81"/>
      <c r="DU163" s="81"/>
      <c r="DV163" s="81"/>
      <c r="DW163" s="20"/>
      <c r="DX163" s="81"/>
      <c r="DY163" s="81"/>
      <c r="DZ163" s="81"/>
      <c r="EA163" s="81"/>
      <c r="EB163" s="81"/>
      <c r="EC163" s="20"/>
      <c r="ED163" s="20"/>
      <c r="EF163" s="81"/>
      <c r="EG163" s="81"/>
      <c r="EH163" s="81"/>
      <c r="EI163" s="81"/>
      <c r="EJ163" s="81"/>
      <c r="EK163" s="81"/>
      <c r="EL163" s="81"/>
      <c r="EM163" s="20"/>
      <c r="EN163" s="20"/>
    </row>
    <row r="164" spans="1:144" ht="22.5" customHeight="1" x14ac:dyDescent="0.25">
      <c r="B164" s="59" t="s">
        <v>158</v>
      </c>
      <c r="C164" s="4"/>
      <c r="D164" s="98"/>
      <c r="E164" s="4"/>
      <c r="F164" s="4"/>
      <c r="G164" s="60"/>
      <c r="H164" s="60"/>
      <c r="I164" s="60"/>
      <c r="J164" s="60"/>
      <c r="K164" s="60"/>
      <c r="L164" s="60"/>
      <c r="M164" s="60"/>
      <c r="N164" s="60"/>
      <c r="O164" s="93"/>
      <c r="P164" s="60"/>
      <c r="Q164" s="60"/>
      <c r="R164" s="60"/>
      <c r="S164" s="93"/>
      <c r="T164" s="60"/>
      <c r="U164" s="60"/>
      <c r="V164" s="60"/>
      <c r="W164" s="60"/>
      <c r="X164" s="60"/>
      <c r="Y164" s="93"/>
      <c r="Z164" s="93"/>
      <c r="AA164" s="60"/>
      <c r="AB164" s="60"/>
      <c r="AC164" s="60"/>
      <c r="AD164" s="60"/>
      <c r="AE164" s="60"/>
      <c r="AF164" s="60"/>
      <c r="AG164" s="93"/>
      <c r="AH164" s="60"/>
      <c r="AI164" s="60"/>
      <c r="AJ164" s="60"/>
      <c r="AK164" s="60"/>
      <c r="AL164" s="60"/>
      <c r="AM164" s="93"/>
      <c r="AN164" s="60"/>
      <c r="AO164" s="60"/>
      <c r="AP164" s="60"/>
      <c r="AQ164" s="60"/>
      <c r="AR164" s="60"/>
      <c r="AS164" s="93"/>
      <c r="AT164" s="60"/>
      <c r="AU164" s="60"/>
      <c r="AV164" s="60"/>
      <c r="AW164" s="60"/>
      <c r="AX164" s="60"/>
      <c r="AY164" s="94"/>
      <c r="AZ164" s="93"/>
      <c r="BA164" s="60"/>
      <c r="BB164" s="60"/>
      <c r="BC164" s="60"/>
      <c r="BD164" s="60"/>
      <c r="BE164" s="60"/>
      <c r="BF164" s="60"/>
      <c r="BG164" s="93"/>
      <c r="BH164" s="60"/>
      <c r="BI164" s="60"/>
      <c r="BJ164" s="60"/>
      <c r="BK164" s="60"/>
      <c r="BL164" s="60"/>
      <c r="BM164" s="93"/>
      <c r="BN164" s="60"/>
      <c r="BO164" s="60"/>
      <c r="BP164" s="60"/>
      <c r="BQ164" s="60"/>
      <c r="BR164" s="60"/>
      <c r="BS164" s="93"/>
      <c r="BT164" s="60"/>
      <c r="BU164" s="60"/>
      <c r="BV164" s="60"/>
      <c r="BW164" s="60"/>
      <c r="BX164" s="60"/>
      <c r="BY164" s="93"/>
      <c r="BZ164" s="93"/>
      <c r="CA164" s="60"/>
      <c r="CB164" s="60"/>
      <c r="CC164" s="60"/>
      <c r="CD164" s="60"/>
      <c r="CE164" s="60"/>
      <c r="CF164" s="60"/>
      <c r="CG164" s="60"/>
      <c r="CH164" s="93"/>
      <c r="CI164" s="60"/>
      <c r="CJ164" s="60"/>
      <c r="CK164" s="60"/>
      <c r="CL164" s="60"/>
      <c r="CM164" s="60"/>
      <c r="CN164" s="60"/>
      <c r="CO164" s="93"/>
      <c r="CP164" s="60"/>
      <c r="CQ164" s="60"/>
      <c r="CR164" s="60"/>
      <c r="CS164" s="60"/>
      <c r="CT164" s="60"/>
      <c r="CU164" s="93"/>
      <c r="CV164" s="60"/>
      <c r="CW164" s="60"/>
      <c r="CX164" s="60"/>
      <c r="CY164" s="60"/>
      <c r="CZ164" s="60"/>
      <c r="DA164" s="93"/>
      <c r="DB164" s="60"/>
      <c r="DC164" s="60"/>
      <c r="DD164" s="60"/>
      <c r="DE164" s="93"/>
      <c r="DF164" s="60"/>
      <c r="DG164" s="60"/>
      <c r="DH164" s="60"/>
      <c r="DI164" s="60"/>
      <c r="DJ164" s="60"/>
      <c r="DK164" s="93"/>
      <c r="DL164" s="93"/>
      <c r="DM164" s="60"/>
      <c r="DN164" s="60"/>
      <c r="DO164" s="60"/>
      <c r="DP164" s="60"/>
      <c r="DQ164" s="93"/>
      <c r="DR164" s="60"/>
      <c r="DS164" s="60"/>
      <c r="DT164" s="60"/>
      <c r="DU164" s="60"/>
      <c r="DV164" s="60"/>
      <c r="DW164" s="93"/>
      <c r="DX164" s="60"/>
      <c r="DY164" s="60"/>
      <c r="DZ164" s="60"/>
      <c r="EA164" s="60"/>
      <c r="EB164" s="60"/>
      <c r="EC164" s="93"/>
      <c r="ED164" s="60"/>
      <c r="EE164" s="60"/>
      <c r="EF164" s="60"/>
      <c r="EG164" s="60"/>
      <c r="EH164" s="60"/>
      <c r="EI164" s="60"/>
      <c r="EJ164" s="60"/>
      <c r="EK164" s="60"/>
      <c r="EL164" s="60"/>
      <c r="EM164" s="93"/>
      <c r="EN164" s="60"/>
    </row>
    <row r="165" spans="1:144" ht="15" customHeight="1" x14ac:dyDescent="0.25">
      <c r="B165" s="4" t="s">
        <v>195</v>
      </c>
      <c r="C165" s="4"/>
      <c r="D165" s="4"/>
      <c r="E165" s="4"/>
      <c r="F165" s="4"/>
      <c r="G165" s="60"/>
      <c r="H165" s="60"/>
      <c r="I165" s="60"/>
      <c r="J165" s="60"/>
      <c r="K165" s="60"/>
      <c r="L165" s="60"/>
      <c r="M165" s="60"/>
      <c r="N165" s="60"/>
      <c r="O165" s="60"/>
      <c r="P165" s="60"/>
      <c r="Q165" s="60"/>
      <c r="R165" s="60"/>
      <c r="S165" s="60"/>
      <c r="T165" s="60"/>
      <c r="U165" s="60"/>
      <c r="V165" s="60"/>
      <c r="W165" s="60"/>
      <c r="X165" s="60"/>
      <c r="Y165" s="60"/>
      <c r="Z165" s="60"/>
      <c r="AA165" s="60"/>
      <c r="AB165" s="60"/>
      <c r="AC165" s="60"/>
      <c r="AD165" s="60"/>
      <c r="AE165" s="60"/>
      <c r="AF165" s="60"/>
      <c r="AG165" s="60"/>
      <c r="AH165" s="60"/>
      <c r="AI165" s="60"/>
      <c r="AJ165" s="60"/>
      <c r="AK165" s="60"/>
      <c r="AL165" s="60"/>
      <c r="AM165" s="60"/>
      <c r="AN165" s="60"/>
      <c r="AO165" s="60"/>
      <c r="AP165" s="60"/>
      <c r="AQ165" s="60"/>
      <c r="AR165" s="60"/>
      <c r="AS165" s="60"/>
      <c r="AT165" s="60"/>
      <c r="AU165" s="60"/>
      <c r="AV165" s="60"/>
      <c r="AW165" s="60"/>
      <c r="AX165" s="60"/>
      <c r="AY165" s="60"/>
      <c r="AZ165" s="60"/>
      <c r="BA165" s="60"/>
      <c r="BB165" s="60"/>
      <c r="BC165" s="60"/>
      <c r="BD165" s="60"/>
      <c r="BE165" s="60"/>
      <c r="BF165" s="60"/>
      <c r="BG165" s="60"/>
      <c r="BH165" s="60"/>
      <c r="BI165" s="60"/>
      <c r="BJ165" s="60"/>
      <c r="BK165" s="60"/>
      <c r="BL165" s="60"/>
      <c r="BM165" s="60"/>
      <c r="BN165" s="60"/>
      <c r="BO165" s="60"/>
      <c r="BP165" s="60"/>
      <c r="BQ165" s="60"/>
      <c r="BR165" s="60"/>
      <c r="BS165" s="60"/>
      <c r="BT165" s="60"/>
      <c r="BU165" s="60"/>
      <c r="BV165" s="60"/>
      <c r="BW165" s="60"/>
      <c r="BX165" s="60"/>
      <c r="BY165" s="60"/>
      <c r="BZ165" s="60"/>
      <c r="CA165" s="60"/>
      <c r="CB165" s="60"/>
      <c r="CC165" s="60"/>
      <c r="CD165" s="60"/>
      <c r="CE165" s="60"/>
      <c r="CF165" s="60"/>
      <c r="CG165" s="60"/>
      <c r="CH165" s="60"/>
      <c r="CI165" s="60"/>
      <c r="CJ165" s="60"/>
      <c r="CK165" s="60"/>
      <c r="CL165" s="60"/>
      <c r="CM165" s="60"/>
      <c r="CN165" s="60"/>
      <c r="CO165" s="60"/>
      <c r="CP165" s="60"/>
      <c r="CQ165" s="60"/>
      <c r="CR165" s="60"/>
      <c r="CS165" s="60"/>
      <c r="CT165" s="60"/>
      <c r="CU165" s="60"/>
      <c r="CV165" s="60"/>
      <c r="CW165" s="60"/>
      <c r="CX165" s="60"/>
      <c r="CY165" s="60"/>
      <c r="CZ165" s="60"/>
      <c r="DA165" s="60"/>
      <c r="DB165" s="60"/>
      <c r="DC165" s="60"/>
      <c r="DD165" s="60"/>
      <c r="DE165" s="60"/>
      <c r="DF165" s="60"/>
      <c r="DG165" s="60"/>
      <c r="DH165" s="60"/>
      <c r="DI165" s="60"/>
      <c r="DJ165" s="60"/>
      <c r="DK165" s="60"/>
      <c r="DL165" s="60"/>
      <c r="DM165" s="60"/>
      <c r="DN165" s="60"/>
      <c r="DO165" s="60"/>
      <c r="DP165" s="60"/>
      <c r="DQ165" s="60"/>
      <c r="DR165" s="60"/>
      <c r="DS165" s="60"/>
      <c r="DT165" s="60"/>
      <c r="DU165" s="60"/>
      <c r="DV165" s="60"/>
      <c r="DW165" s="60"/>
      <c r="DX165" s="60"/>
      <c r="DY165" s="60"/>
      <c r="DZ165" s="60"/>
      <c r="EA165" s="60"/>
      <c r="EB165" s="60"/>
      <c r="EC165" s="60"/>
      <c r="ED165" s="60"/>
      <c r="EE165" s="60"/>
      <c r="EF165" s="60"/>
      <c r="EG165" s="60"/>
      <c r="EH165" s="60"/>
      <c r="EI165" s="60"/>
      <c r="EJ165" s="60"/>
      <c r="EK165" s="60"/>
      <c r="EL165" s="60"/>
      <c r="EM165" s="60"/>
      <c r="EN165" s="60"/>
    </row>
    <row r="166" spans="1:144" ht="15.75" customHeight="1" x14ac:dyDescent="0.25">
      <c r="B166" s="4" t="s">
        <v>268</v>
      </c>
      <c r="C166" s="60"/>
      <c r="D166" s="60"/>
      <c r="E166" s="60"/>
      <c r="F166" s="60"/>
      <c r="G166" s="60"/>
      <c r="H166" s="60"/>
      <c r="I166" s="60"/>
      <c r="J166" s="60"/>
      <c r="K166" s="60"/>
      <c r="L166" s="60"/>
      <c r="M166" s="60"/>
      <c r="N166" s="60"/>
      <c r="O166" s="60"/>
      <c r="P166" s="60"/>
      <c r="Q166" s="60"/>
      <c r="R166" s="60"/>
      <c r="S166" s="60"/>
      <c r="T166" s="60"/>
      <c r="U166" s="60"/>
      <c r="V166" s="60"/>
      <c r="W166" s="60"/>
      <c r="X166" s="60"/>
      <c r="Y166" s="60"/>
      <c r="Z166" s="60"/>
      <c r="AA166" s="60"/>
      <c r="AB166" s="60"/>
      <c r="AC166" s="60"/>
      <c r="AD166" s="60"/>
      <c r="AE166" s="60"/>
      <c r="AF166" s="60"/>
      <c r="AG166" s="60"/>
      <c r="AH166" s="60"/>
      <c r="AI166" s="60"/>
      <c r="AJ166" s="60"/>
      <c r="AK166" s="60"/>
      <c r="AL166" s="60"/>
      <c r="AM166" s="60"/>
      <c r="AN166" s="60"/>
      <c r="AO166" s="60"/>
      <c r="AP166" s="60"/>
      <c r="AQ166" s="60"/>
      <c r="AR166" s="60"/>
      <c r="AS166" s="60"/>
      <c r="AT166" s="60"/>
      <c r="AU166" s="60"/>
      <c r="AV166" s="60"/>
      <c r="AW166" s="60"/>
      <c r="AX166" s="60"/>
      <c r="AY166" s="60"/>
      <c r="AZ166" s="60"/>
      <c r="BA166" s="60"/>
      <c r="BB166" s="60"/>
      <c r="BC166" s="60"/>
      <c r="BD166" s="60"/>
      <c r="BE166" s="60"/>
      <c r="BF166" s="60"/>
      <c r="BG166" s="60"/>
      <c r="BH166" s="60"/>
      <c r="BI166" s="60"/>
      <c r="BJ166" s="60"/>
      <c r="BK166" s="60"/>
      <c r="BL166" s="60"/>
      <c r="BM166" s="60"/>
      <c r="BN166" s="60"/>
      <c r="BO166" s="60"/>
      <c r="BP166" s="60"/>
      <c r="BQ166" s="60"/>
      <c r="BR166" s="60"/>
      <c r="BS166" s="60"/>
      <c r="BT166" s="60"/>
      <c r="BU166" s="60"/>
      <c r="BV166" s="60"/>
      <c r="BW166" s="60"/>
      <c r="BX166" s="60"/>
      <c r="BY166" s="60"/>
      <c r="BZ166" s="60"/>
      <c r="CA166" s="60"/>
      <c r="CB166" s="60"/>
      <c r="CC166" s="60"/>
      <c r="CD166" s="60"/>
      <c r="CE166" s="60"/>
      <c r="CF166" s="60"/>
      <c r="CG166" s="60"/>
      <c r="CH166" s="60"/>
      <c r="CI166" s="60"/>
      <c r="CJ166" s="60"/>
      <c r="CK166" s="60"/>
      <c r="CL166" s="60"/>
      <c r="CM166" s="60"/>
      <c r="CN166" s="60"/>
      <c r="CO166" s="60"/>
      <c r="CP166" s="60"/>
      <c r="CQ166" s="60"/>
      <c r="CR166" s="60"/>
      <c r="CS166" s="60"/>
      <c r="CT166" s="60"/>
      <c r="CU166" s="60"/>
      <c r="CV166" s="60"/>
      <c r="CW166" s="60"/>
      <c r="CX166" s="60"/>
      <c r="CY166" s="60"/>
      <c r="CZ166" s="60"/>
      <c r="DA166" s="60"/>
      <c r="DB166" s="60"/>
      <c r="DC166" s="60"/>
      <c r="DD166" s="60"/>
      <c r="DE166" s="60"/>
      <c r="DF166" s="60"/>
      <c r="DG166" s="60"/>
      <c r="DH166" s="60"/>
      <c r="DI166" s="60"/>
      <c r="DJ166" s="60"/>
      <c r="DK166" s="60"/>
      <c r="DL166" s="60"/>
      <c r="DM166" s="60"/>
      <c r="DN166" s="60"/>
      <c r="DO166" s="60"/>
      <c r="DP166" s="60"/>
      <c r="DQ166" s="60"/>
      <c r="DR166" s="60"/>
      <c r="DS166" s="60"/>
      <c r="DT166" s="60"/>
      <c r="DU166" s="60"/>
      <c r="DV166" s="60"/>
      <c r="DW166" s="60"/>
      <c r="DX166" s="60"/>
      <c r="DY166" s="60"/>
      <c r="DZ166" s="60"/>
      <c r="EA166" s="60"/>
      <c r="EB166" s="60"/>
      <c r="EC166" s="60"/>
      <c r="ED166" s="60"/>
      <c r="EE166" s="60"/>
      <c r="EF166" s="60"/>
      <c r="EG166" s="60"/>
      <c r="EH166" s="60"/>
      <c r="EI166" s="60"/>
      <c r="EJ166" s="60"/>
      <c r="EK166" s="60"/>
      <c r="EL166" s="60"/>
      <c r="EM166" s="60"/>
      <c r="EN166" s="60"/>
    </row>
    <row r="167" spans="1:144" ht="16.5" customHeight="1" x14ac:dyDescent="0.25">
      <c r="B167" s="141" t="s">
        <v>196</v>
      </c>
      <c r="C167" s="141"/>
      <c r="D167" s="141"/>
      <c r="E167" s="141"/>
      <c r="F167" s="141"/>
      <c r="G167" s="141"/>
      <c r="H167" s="141"/>
      <c r="I167" s="141"/>
      <c r="J167" s="141"/>
      <c r="K167" s="141"/>
      <c r="L167" s="141"/>
      <c r="M167" s="141"/>
      <c r="N167" s="141"/>
      <c r="O167" s="141"/>
      <c r="P167" s="141"/>
      <c r="Q167" s="141"/>
      <c r="R167" s="141"/>
      <c r="S167" s="141"/>
      <c r="T167" s="141"/>
      <c r="U167" s="141"/>
      <c r="V167" s="141"/>
      <c r="W167" s="141"/>
      <c r="X167" s="141"/>
      <c r="Y167" s="141"/>
      <c r="Z167" s="141"/>
      <c r="AA167" s="141"/>
      <c r="AB167" s="141"/>
      <c r="AC167" s="141"/>
      <c r="AD167" s="141"/>
      <c r="AE167" s="141"/>
      <c r="AF167" s="141"/>
      <c r="AG167" s="141"/>
      <c r="AH167" s="141"/>
      <c r="AI167" s="141"/>
      <c r="AJ167" s="141"/>
      <c r="AK167" s="141"/>
      <c r="AL167" s="141"/>
      <c r="AM167" s="141"/>
      <c r="AN167" s="141"/>
      <c r="AO167" s="141"/>
      <c r="AP167" s="141"/>
      <c r="AQ167" s="141"/>
      <c r="AR167" s="141"/>
      <c r="AS167" s="141"/>
      <c r="AT167" s="141"/>
      <c r="AU167" s="141"/>
      <c r="AV167" s="141"/>
      <c r="AW167" s="141"/>
      <c r="AX167" s="141"/>
      <c r="AY167" s="141"/>
      <c r="AZ167" s="141"/>
      <c r="BA167" s="141"/>
      <c r="BB167" s="141"/>
      <c r="BC167" s="141"/>
      <c r="BD167" s="141"/>
      <c r="BE167" s="141"/>
      <c r="BF167" s="141"/>
      <c r="BG167" s="141"/>
      <c r="BH167" s="141"/>
      <c r="BI167" s="141"/>
      <c r="BJ167" s="141"/>
      <c r="BK167" s="141"/>
      <c r="BL167" s="141"/>
      <c r="BM167" s="141"/>
      <c r="BN167" s="141"/>
      <c r="BO167" s="141"/>
      <c r="BP167" s="141"/>
      <c r="BQ167" s="141"/>
      <c r="BR167" s="141"/>
      <c r="BS167" s="141"/>
      <c r="BT167" s="141"/>
      <c r="BU167" s="141"/>
      <c r="BV167" s="141"/>
      <c r="BW167" s="141"/>
      <c r="BX167" s="141"/>
      <c r="BY167" s="141"/>
      <c r="BZ167" s="141"/>
      <c r="CA167" s="141"/>
      <c r="CB167" s="141"/>
      <c r="CC167" s="141"/>
      <c r="CD167" s="141"/>
      <c r="CE167" s="141"/>
      <c r="CF167" s="141"/>
      <c r="CG167" s="141"/>
      <c r="CH167" s="141"/>
      <c r="CI167" s="141"/>
      <c r="CJ167" s="141"/>
      <c r="CK167" s="141"/>
      <c r="CL167" s="141"/>
      <c r="CM167" s="141"/>
      <c r="CN167" s="141"/>
      <c r="CO167" s="141"/>
      <c r="CP167" s="141"/>
      <c r="CQ167" s="141"/>
      <c r="CR167" s="141"/>
      <c r="CS167" s="141"/>
      <c r="CT167" s="141"/>
      <c r="CU167" s="141"/>
      <c r="CV167" s="141"/>
      <c r="CW167" s="141"/>
      <c r="CX167" s="141"/>
      <c r="CY167" s="141"/>
      <c r="CZ167" s="141"/>
      <c r="DA167" s="141"/>
      <c r="DB167" s="141"/>
      <c r="DC167" s="141"/>
      <c r="DD167" s="141"/>
      <c r="DE167" s="141"/>
      <c r="DF167" s="141"/>
      <c r="DG167" s="141"/>
      <c r="DH167" s="141"/>
      <c r="DI167" s="141"/>
      <c r="DJ167" s="141"/>
      <c r="DK167" s="141"/>
      <c r="DL167" s="141"/>
      <c r="DM167" s="141"/>
      <c r="DN167" s="141"/>
      <c r="DO167" s="141"/>
      <c r="DP167" s="141"/>
      <c r="DQ167" s="141"/>
      <c r="DR167" s="141"/>
      <c r="DS167" s="141"/>
      <c r="DT167" s="141"/>
      <c r="DU167" s="141"/>
      <c r="DV167" s="141"/>
      <c r="DW167" s="141"/>
      <c r="DX167" s="141"/>
      <c r="DY167" s="141"/>
      <c r="DZ167" s="141"/>
      <c r="EA167" s="141"/>
      <c r="EB167" s="141"/>
      <c r="EC167" s="141"/>
      <c r="ED167" s="141"/>
      <c r="EE167" s="141"/>
      <c r="EF167" s="101"/>
    </row>
    <row r="168" spans="1:144" ht="16.5" customHeight="1" x14ac:dyDescent="0.25">
      <c r="B168" s="141" t="s">
        <v>219</v>
      </c>
      <c r="C168" s="141"/>
      <c r="D168" s="141"/>
      <c r="E168" s="141"/>
      <c r="F168" s="141"/>
      <c r="G168" s="141"/>
      <c r="H168" s="141"/>
      <c r="I168" s="141"/>
      <c r="J168" s="141"/>
      <c r="K168" s="141"/>
      <c r="L168" s="141"/>
      <c r="M168" s="141"/>
      <c r="N168" s="141"/>
      <c r="O168" s="141"/>
      <c r="P168" s="141"/>
      <c r="Q168" s="141"/>
      <c r="R168" s="141"/>
      <c r="S168" s="141"/>
      <c r="T168" s="141"/>
      <c r="U168" s="141"/>
      <c r="V168" s="141"/>
      <c r="W168" s="141"/>
      <c r="X168" s="141"/>
      <c r="Y168" s="141"/>
      <c r="Z168" s="141"/>
      <c r="AA168" s="141"/>
      <c r="AB168" s="141"/>
      <c r="AC168" s="141"/>
      <c r="AD168" s="141"/>
      <c r="AE168" s="141"/>
      <c r="AF168" s="141"/>
      <c r="AG168" s="141"/>
      <c r="AH168" s="141"/>
      <c r="AI168" s="141"/>
      <c r="AJ168" s="141"/>
      <c r="AK168" s="141"/>
      <c r="AL168" s="141"/>
      <c r="AM168" s="141"/>
      <c r="AN168" s="141"/>
      <c r="AO168" s="141"/>
      <c r="AP168" s="141"/>
      <c r="AQ168" s="141"/>
      <c r="AR168" s="141"/>
      <c r="AS168" s="141"/>
      <c r="AT168" s="141"/>
      <c r="AU168" s="141"/>
      <c r="AV168" s="141"/>
      <c r="AW168" s="141"/>
      <c r="AX168" s="141"/>
      <c r="AY168" s="141"/>
      <c r="AZ168" s="141"/>
      <c r="BA168" s="141"/>
      <c r="BB168" s="141"/>
      <c r="BC168" s="141"/>
      <c r="BD168" s="141"/>
      <c r="BE168" s="141"/>
      <c r="BF168" s="141"/>
      <c r="BG168" s="141"/>
      <c r="BH168" s="141"/>
      <c r="BI168" s="141"/>
      <c r="BJ168" s="141"/>
      <c r="BK168" s="141"/>
      <c r="BL168" s="141"/>
      <c r="BM168" s="141"/>
      <c r="BN168" s="141"/>
      <c r="BO168" s="141"/>
      <c r="BP168" s="141"/>
      <c r="BQ168" s="141"/>
      <c r="BR168" s="141"/>
      <c r="BS168" s="141"/>
      <c r="BT168" s="141"/>
      <c r="BU168" s="141"/>
      <c r="BV168" s="141"/>
      <c r="BW168" s="141"/>
      <c r="BX168" s="141"/>
      <c r="BY168" s="141"/>
      <c r="BZ168" s="141"/>
      <c r="CA168" s="141"/>
      <c r="CB168" s="141"/>
      <c r="CC168" s="141"/>
      <c r="CD168" s="141"/>
      <c r="CE168" s="141"/>
      <c r="CF168" s="141"/>
      <c r="CG168" s="141"/>
      <c r="CH168" s="141"/>
      <c r="CI168" s="141"/>
      <c r="CJ168" s="141"/>
      <c r="CK168" s="141"/>
      <c r="CL168" s="141"/>
      <c r="CM168" s="141"/>
      <c r="CN168" s="141"/>
      <c r="CO168" s="141"/>
      <c r="CP168" s="141"/>
      <c r="CQ168" s="141"/>
      <c r="CR168" s="141"/>
      <c r="CS168" s="141"/>
      <c r="CT168" s="141"/>
      <c r="CU168" s="141"/>
      <c r="CV168" s="141"/>
      <c r="CW168" s="141"/>
      <c r="CX168" s="141"/>
      <c r="CY168" s="141"/>
      <c r="CZ168" s="141"/>
      <c r="DA168" s="141"/>
      <c r="DB168" s="141"/>
      <c r="DC168" s="141"/>
      <c r="DD168" s="141"/>
      <c r="DE168" s="141"/>
      <c r="DF168" s="141"/>
      <c r="DG168" s="141"/>
      <c r="DH168" s="141"/>
      <c r="DI168" s="141"/>
      <c r="DJ168" s="141"/>
      <c r="DK168" s="141"/>
      <c r="DL168" s="141"/>
      <c r="DM168" s="141"/>
      <c r="DN168" s="141"/>
      <c r="DO168" s="141"/>
      <c r="DP168" s="141"/>
      <c r="DQ168" s="141"/>
      <c r="DR168" s="141"/>
      <c r="DS168" s="141"/>
      <c r="DT168" s="141"/>
      <c r="DU168" s="141"/>
      <c r="DV168" s="141"/>
      <c r="DW168" s="141"/>
      <c r="DX168" s="141"/>
      <c r="DY168" s="141"/>
      <c r="DZ168" s="141"/>
      <c r="EA168" s="141"/>
      <c r="EB168" s="141"/>
      <c r="EC168" s="141"/>
      <c r="ED168" s="141"/>
      <c r="EE168" s="141"/>
      <c r="EF168" s="101"/>
    </row>
    <row r="169" spans="1:144" ht="16.5" customHeight="1" x14ac:dyDescent="0.25">
      <c r="B169" s="141" t="s">
        <v>220</v>
      </c>
      <c r="C169" s="141"/>
      <c r="D169" s="141"/>
      <c r="E169" s="141"/>
      <c r="F169" s="141"/>
      <c r="G169" s="141"/>
      <c r="H169" s="141"/>
      <c r="I169" s="141"/>
      <c r="J169" s="141"/>
      <c r="K169" s="141"/>
      <c r="L169" s="141"/>
      <c r="M169" s="141"/>
      <c r="N169" s="141"/>
      <c r="O169" s="141"/>
      <c r="P169" s="141"/>
      <c r="Q169" s="141"/>
      <c r="R169" s="141"/>
      <c r="S169" s="141"/>
      <c r="T169" s="141"/>
      <c r="U169" s="141"/>
      <c r="V169" s="141"/>
      <c r="W169" s="141"/>
      <c r="X169" s="141"/>
      <c r="Y169" s="141"/>
      <c r="Z169" s="141"/>
      <c r="AA169" s="141"/>
      <c r="AB169" s="141"/>
      <c r="AC169" s="141"/>
      <c r="AD169" s="141"/>
      <c r="AE169" s="141"/>
      <c r="AF169" s="141"/>
      <c r="AG169" s="141"/>
      <c r="AH169" s="141"/>
      <c r="AI169" s="141"/>
      <c r="AJ169" s="141"/>
      <c r="AK169" s="141"/>
      <c r="AL169" s="141"/>
      <c r="AM169" s="141"/>
      <c r="AN169" s="141"/>
      <c r="AO169" s="141"/>
      <c r="AP169" s="141"/>
      <c r="AQ169" s="141"/>
      <c r="AR169" s="141"/>
      <c r="AS169" s="141"/>
      <c r="AT169" s="141"/>
      <c r="AU169" s="141"/>
      <c r="AV169" s="141"/>
      <c r="AW169" s="141"/>
      <c r="AX169" s="141"/>
      <c r="AY169" s="141"/>
      <c r="AZ169" s="141"/>
      <c r="BA169" s="141"/>
      <c r="BB169" s="141"/>
      <c r="BC169" s="141"/>
      <c r="BD169" s="141"/>
      <c r="BE169" s="141"/>
      <c r="BF169" s="141"/>
      <c r="BG169" s="141"/>
      <c r="BH169" s="141"/>
      <c r="BI169" s="141"/>
      <c r="BJ169" s="141"/>
      <c r="BK169" s="141"/>
      <c r="BL169" s="141"/>
      <c r="BM169" s="141"/>
      <c r="BN169" s="141"/>
      <c r="BO169" s="141"/>
      <c r="BP169" s="141"/>
      <c r="BQ169" s="141"/>
      <c r="BR169" s="141"/>
      <c r="BS169" s="141"/>
      <c r="BT169" s="141"/>
      <c r="BU169" s="141"/>
      <c r="BV169" s="141"/>
      <c r="BW169" s="141"/>
      <c r="BX169" s="141"/>
      <c r="BY169" s="141"/>
      <c r="BZ169" s="141"/>
      <c r="CA169" s="141"/>
      <c r="CB169" s="141"/>
      <c r="CC169" s="141"/>
      <c r="CD169" s="141"/>
      <c r="CE169" s="141"/>
      <c r="CF169" s="141"/>
      <c r="CG169" s="141"/>
      <c r="CH169" s="141"/>
      <c r="CI169" s="141"/>
      <c r="CJ169" s="141"/>
      <c r="CK169" s="141"/>
      <c r="CL169" s="141"/>
      <c r="CM169" s="141"/>
      <c r="CN169" s="141"/>
      <c r="CO169" s="141"/>
      <c r="CP169" s="141"/>
      <c r="CQ169" s="141"/>
      <c r="CR169" s="141"/>
      <c r="CS169" s="141"/>
      <c r="CT169" s="141"/>
      <c r="CU169" s="141"/>
      <c r="CV169" s="141"/>
      <c r="CW169" s="141"/>
      <c r="CX169" s="141"/>
      <c r="CY169" s="141"/>
      <c r="CZ169" s="141"/>
      <c r="DA169" s="141"/>
      <c r="DB169" s="141"/>
      <c r="DC169" s="141"/>
      <c r="DD169" s="141"/>
      <c r="DE169" s="141"/>
      <c r="DF169" s="141"/>
      <c r="DG169" s="141"/>
      <c r="DH169" s="141"/>
      <c r="DI169" s="141"/>
      <c r="DJ169" s="141"/>
      <c r="DK169" s="141"/>
      <c r="DL169" s="141"/>
      <c r="DM169" s="141"/>
      <c r="DN169" s="141"/>
      <c r="DO169" s="141"/>
      <c r="DP169" s="141"/>
      <c r="DQ169" s="141"/>
      <c r="DR169" s="141"/>
      <c r="DS169" s="141"/>
      <c r="DT169" s="141"/>
      <c r="DU169" s="141"/>
      <c r="DV169" s="141"/>
      <c r="DW169" s="141"/>
      <c r="DX169" s="141"/>
      <c r="DY169" s="141"/>
      <c r="DZ169" s="141"/>
      <c r="EA169" s="141"/>
      <c r="EB169" s="141"/>
      <c r="EC169" s="141"/>
      <c r="ED169" s="141"/>
      <c r="EE169" s="141"/>
      <c r="EF169" s="101"/>
    </row>
    <row r="170" spans="1:144" ht="15.75" customHeight="1" x14ac:dyDescent="0.25">
      <c r="B170" s="141" t="s">
        <v>254</v>
      </c>
      <c r="C170" s="141"/>
      <c r="D170" s="141"/>
      <c r="E170" s="141"/>
      <c r="F170" s="141"/>
      <c r="G170" s="141"/>
      <c r="H170" s="141"/>
      <c r="I170" s="141"/>
      <c r="J170" s="141"/>
      <c r="K170" s="141"/>
      <c r="L170" s="141"/>
      <c r="M170" s="141"/>
      <c r="N170" s="141"/>
      <c r="O170" s="141"/>
      <c r="P170" s="141"/>
      <c r="Q170" s="141"/>
      <c r="R170" s="141"/>
      <c r="S170" s="141"/>
      <c r="T170" s="141"/>
      <c r="U170" s="141"/>
      <c r="V170" s="141"/>
      <c r="W170" s="141"/>
      <c r="X170" s="141"/>
      <c r="Y170" s="141"/>
      <c r="Z170" s="141"/>
      <c r="AA170" s="141"/>
      <c r="AB170" s="141"/>
      <c r="AC170" s="141"/>
      <c r="AD170" s="141"/>
      <c r="AE170" s="141"/>
      <c r="AF170" s="141"/>
      <c r="AG170" s="141"/>
      <c r="AH170" s="141"/>
      <c r="AI170" s="141"/>
      <c r="AJ170" s="141"/>
      <c r="AK170" s="141"/>
      <c r="AL170" s="141"/>
      <c r="AM170" s="141"/>
      <c r="AN170" s="141"/>
      <c r="AO170" s="141"/>
      <c r="AP170" s="141"/>
      <c r="AQ170" s="141"/>
      <c r="AR170" s="141"/>
      <c r="AS170" s="141"/>
      <c r="AT170" s="141"/>
      <c r="AU170" s="141"/>
      <c r="AV170" s="141"/>
      <c r="AW170" s="141"/>
      <c r="AX170" s="141"/>
      <c r="AY170" s="141"/>
      <c r="AZ170" s="141"/>
      <c r="BA170" s="141"/>
      <c r="BB170" s="141"/>
      <c r="BC170" s="141"/>
      <c r="BD170" s="141"/>
      <c r="BE170" s="141"/>
      <c r="BF170" s="141"/>
      <c r="BG170" s="141"/>
      <c r="BH170" s="141"/>
      <c r="BI170" s="141"/>
      <c r="BJ170" s="141"/>
      <c r="BK170" s="141"/>
      <c r="BL170" s="141"/>
      <c r="BM170" s="141"/>
      <c r="BN170" s="141"/>
      <c r="BO170" s="141"/>
      <c r="BP170" s="141"/>
      <c r="BQ170" s="141"/>
      <c r="BR170" s="141"/>
      <c r="BS170" s="141"/>
      <c r="BT170" s="141"/>
      <c r="BU170" s="141"/>
      <c r="BV170" s="141"/>
      <c r="BW170" s="141"/>
      <c r="BX170" s="141"/>
      <c r="BY170" s="141"/>
      <c r="BZ170" s="141"/>
      <c r="CA170" s="141"/>
      <c r="CB170" s="141"/>
      <c r="CC170" s="141"/>
      <c r="CD170" s="141"/>
      <c r="CE170" s="141"/>
      <c r="CF170" s="141"/>
      <c r="CG170" s="141"/>
      <c r="CH170" s="141"/>
      <c r="CI170" s="141"/>
      <c r="CJ170" s="141"/>
      <c r="CK170" s="141"/>
      <c r="CL170" s="141"/>
      <c r="CM170" s="141"/>
      <c r="CN170" s="141"/>
      <c r="CO170" s="141"/>
      <c r="CP170" s="141"/>
      <c r="CQ170" s="141"/>
      <c r="CR170" s="141"/>
      <c r="CS170" s="141"/>
      <c r="CT170" s="141"/>
      <c r="CU170" s="141"/>
      <c r="CV170" s="141"/>
      <c r="CW170" s="141"/>
      <c r="CX170" s="141"/>
      <c r="CY170" s="141"/>
      <c r="CZ170" s="141"/>
      <c r="DA170" s="141"/>
      <c r="DB170" s="141"/>
      <c r="DC170" s="141"/>
      <c r="DD170" s="141"/>
      <c r="DE170" s="141"/>
      <c r="DF170" s="141"/>
      <c r="DG170" s="141"/>
      <c r="DH170" s="141"/>
      <c r="DI170" s="141"/>
      <c r="DJ170" s="141"/>
      <c r="DK170" s="141"/>
      <c r="DL170" s="141"/>
      <c r="DM170" s="141"/>
      <c r="DN170" s="141"/>
      <c r="DO170" s="141"/>
      <c r="DP170" s="141"/>
      <c r="DQ170" s="141"/>
      <c r="DR170" s="141"/>
      <c r="DS170" s="141"/>
      <c r="DT170" s="141"/>
      <c r="DU170" s="141"/>
      <c r="DV170" s="141"/>
      <c r="DW170" s="141"/>
      <c r="DX170" s="141"/>
      <c r="DY170" s="141"/>
      <c r="DZ170" s="141"/>
      <c r="EA170" s="141"/>
      <c r="EB170" s="141"/>
      <c r="EC170" s="141"/>
      <c r="ED170" s="141"/>
      <c r="EE170" s="60"/>
      <c r="EF170" s="60"/>
    </row>
    <row r="171" spans="1:144" ht="15.75" customHeight="1" x14ac:dyDescent="0.25">
      <c r="B171" s="141" t="s">
        <v>221</v>
      </c>
      <c r="C171" s="141"/>
      <c r="D171" s="141"/>
      <c r="E171" s="141"/>
      <c r="F171" s="141"/>
      <c r="G171" s="141"/>
      <c r="H171" s="141"/>
      <c r="I171" s="141"/>
      <c r="J171" s="141"/>
      <c r="K171" s="141"/>
      <c r="L171" s="141"/>
      <c r="M171" s="141"/>
      <c r="N171" s="141"/>
      <c r="O171" s="141"/>
      <c r="P171" s="141"/>
      <c r="Q171" s="141"/>
      <c r="R171" s="141"/>
      <c r="S171" s="141"/>
      <c r="T171" s="141"/>
      <c r="U171" s="141"/>
      <c r="V171" s="141"/>
      <c r="W171" s="141"/>
      <c r="X171" s="141"/>
      <c r="Y171" s="141"/>
      <c r="Z171" s="141"/>
      <c r="AA171" s="141"/>
      <c r="AB171" s="141"/>
      <c r="AC171" s="141"/>
      <c r="AD171" s="141"/>
      <c r="AE171" s="141"/>
      <c r="AF171" s="141"/>
      <c r="AG171" s="141"/>
      <c r="AH171" s="141"/>
      <c r="AI171" s="141"/>
      <c r="AJ171" s="141"/>
      <c r="AK171" s="141"/>
      <c r="AL171" s="141"/>
      <c r="AM171" s="141"/>
      <c r="AN171" s="141"/>
      <c r="AO171" s="141"/>
      <c r="AP171" s="141"/>
      <c r="AQ171" s="141"/>
      <c r="AR171" s="141"/>
      <c r="AS171" s="141"/>
      <c r="AT171" s="141"/>
      <c r="AU171" s="141"/>
      <c r="AV171" s="141"/>
      <c r="AW171" s="141"/>
      <c r="AX171" s="141"/>
      <c r="AY171" s="141"/>
      <c r="AZ171" s="141"/>
      <c r="BA171" s="141"/>
      <c r="BB171" s="141"/>
      <c r="BC171" s="141"/>
      <c r="BD171" s="141"/>
      <c r="BE171" s="141"/>
      <c r="BF171" s="141"/>
      <c r="BG171" s="141"/>
      <c r="BH171" s="141"/>
      <c r="BI171" s="141"/>
      <c r="BJ171" s="141"/>
      <c r="BK171" s="141"/>
      <c r="BL171" s="141"/>
      <c r="BM171" s="141"/>
      <c r="BN171" s="141"/>
      <c r="BO171" s="141"/>
      <c r="BP171" s="141"/>
      <c r="BQ171" s="141"/>
      <c r="BR171" s="141"/>
      <c r="BS171" s="141"/>
      <c r="BT171" s="141"/>
      <c r="BU171" s="141"/>
      <c r="BV171" s="141"/>
      <c r="BW171" s="141"/>
      <c r="BX171" s="141"/>
      <c r="BY171" s="141"/>
      <c r="BZ171" s="141"/>
      <c r="CA171" s="141"/>
      <c r="CB171" s="141"/>
      <c r="CC171" s="141"/>
      <c r="CD171" s="141"/>
      <c r="CE171" s="141"/>
      <c r="CF171" s="141"/>
      <c r="CG171" s="141"/>
      <c r="CH171" s="141"/>
      <c r="CI171" s="141"/>
      <c r="CJ171" s="141"/>
      <c r="CK171" s="141"/>
      <c r="CL171" s="141"/>
      <c r="CM171" s="141"/>
      <c r="CN171" s="141"/>
      <c r="CO171" s="141"/>
      <c r="CP171" s="141"/>
      <c r="CQ171" s="141"/>
      <c r="CR171" s="141"/>
      <c r="CS171" s="141"/>
      <c r="CT171" s="141"/>
      <c r="CU171" s="141"/>
      <c r="CV171" s="141"/>
      <c r="CW171" s="141"/>
      <c r="CX171" s="141"/>
      <c r="CY171" s="141"/>
      <c r="CZ171" s="141"/>
      <c r="DA171" s="141"/>
      <c r="DB171" s="141"/>
      <c r="DC171" s="141"/>
      <c r="DD171" s="141"/>
      <c r="DE171" s="141"/>
      <c r="DF171" s="141"/>
      <c r="DG171" s="141"/>
      <c r="DH171" s="141"/>
      <c r="DI171" s="141"/>
      <c r="DJ171" s="141"/>
      <c r="DK171" s="141"/>
      <c r="DL171" s="141"/>
      <c r="DM171" s="141"/>
      <c r="DN171" s="141"/>
      <c r="DO171" s="141"/>
      <c r="DP171" s="141"/>
      <c r="DQ171" s="141"/>
      <c r="DR171" s="141"/>
      <c r="DS171" s="141"/>
      <c r="DT171" s="141"/>
      <c r="DU171" s="141"/>
      <c r="DV171" s="141"/>
      <c r="DW171" s="141"/>
      <c r="DX171" s="141"/>
      <c r="DY171" s="141"/>
      <c r="DZ171" s="141"/>
      <c r="EA171" s="141"/>
      <c r="EB171" s="141"/>
      <c r="EC171" s="141"/>
      <c r="ED171" s="141"/>
      <c r="EE171" s="141"/>
      <c r="EF171" s="101"/>
    </row>
    <row r="172" spans="1:144" ht="15.75" customHeight="1" x14ac:dyDescent="0.25">
      <c r="B172" s="141" t="s">
        <v>222</v>
      </c>
      <c r="C172" s="141"/>
      <c r="D172" s="141"/>
      <c r="E172" s="141"/>
      <c r="F172" s="141"/>
      <c r="G172" s="141"/>
      <c r="H172" s="141"/>
      <c r="I172" s="141"/>
      <c r="J172" s="141"/>
      <c r="K172" s="141"/>
      <c r="L172" s="141"/>
      <c r="M172" s="141"/>
      <c r="N172" s="141"/>
      <c r="O172" s="141"/>
      <c r="P172" s="141"/>
      <c r="Q172" s="141"/>
      <c r="R172" s="141"/>
      <c r="S172" s="141"/>
      <c r="T172" s="141"/>
      <c r="U172" s="141"/>
      <c r="V172" s="141"/>
      <c r="W172" s="141"/>
      <c r="X172" s="141"/>
      <c r="Y172" s="141"/>
      <c r="Z172" s="141"/>
      <c r="AA172" s="141"/>
      <c r="AB172" s="141"/>
      <c r="AC172" s="141"/>
      <c r="AD172" s="141"/>
      <c r="AE172" s="141"/>
      <c r="AF172" s="141"/>
      <c r="AG172" s="141"/>
      <c r="AH172" s="141"/>
      <c r="AI172" s="141"/>
      <c r="AJ172" s="141"/>
      <c r="AK172" s="141"/>
      <c r="AL172" s="141"/>
      <c r="AM172" s="141"/>
      <c r="AN172" s="141"/>
      <c r="AO172" s="141"/>
      <c r="AP172" s="141"/>
      <c r="AQ172" s="141"/>
      <c r="AR172" s="141"/>
      <c r="AS172" s="141"/>
      <c r="AT172" s="141"/>
      <c r="AU172" s="141"/>
      <c r="AV172" s="141"/>
      <c r="AW172" s="141"/>
      <c r="AX172" s="141"/>
      <c r="AY172" s="141"/>
      <c r="AZ172" s="141"/>
      <c r="BA172" s="141"/>
      <c r="BB172" s="141"/>
      <c r="BC172" s="141"/>
      <c r="BD172" s="141"/>
      <c r="BE172" s="141"/>
      <c r="BF172" s="141"/>
      <c r="BG172" s="141"/>
      <c r="BH172" s="141"/>
      <c r="BI172" s="141"/>
      <c r="BJ172" s="141"/>
      <c r="BK172" s="141"/>
      <c r="BL172" s="141"/>
      <c r="BM172" s="141"/>
      <c r="BN172" s="141"/>
      <c r="BO172" s="141"/>
      <c r="BP172" s="141"/>
      <c r="BQ172" s="141"/>
      <c r="BR172" s="141"/>
      <c r="BS172" s="141"/>
      <c r="BT172" s="141"/>
      <c r="BU172" s="141"/>
      <c r="BV172" s="141"/>
      <c r="BW172" s="141"/>
      <c r="BX172" s="141"/>
      <c r="BY172" s="141"/>
      <c r="BZ172" s="141"/>
      <c r="CA172" s="141"/>
      <c r="CB172" s="141"/>
      <c r="CC172" s="141"/>
      <c r="CD172" s="141"/>
      <c r="CE172" s="141"/>
      <c r="CF172" s="141"/>
      <c r="CG172" s="141"/>
      <c r="CH172" s="141"/>
      <c r="CI172" s="141"/>
      <c r="CJ172" s="141"/>
      <c r="CK172" s="141"/>
      <c r="CL172" s="141"/>
      <c r="CM172" s="141"/>
      <c r="CN172" s="141"/>
      <c r="CO172" s="141"/>
      <c r="CP172" s="141"/>
      <c r="CQ172" s="141"/>
      <c r="CR172" s="141"/>
      <c r="CS172" s="141"/>
      <c r="CT172" s="141"/>
      <c r="CU172" s="141"/>
      <c r="CV172" s="141"/>
      <c r="CW172" s="141"/>
      <c r="CX172" s="141"/>
      <c r="CY172" s="141"/>
      <c r="CZ172" s="141"/>
      <c r="DA172" s="141"/>
      <c r="DB172" s="141"/>
      <c r="DC172" s="141"/>
      <c r="DD172" s="141"/>
      <c r="DE172" s="141"/>
      <c r="DF172" s="141"/>
      <c r="DG172" s="141"/>
      <c r="DH172" s="141"/>
      <c r="DI172" s="141"/>
      <c r="DJ172" s="141"/>
      <c r="DK172" s="141"/>
      <c r="DL172" s="141"/>
      <c r="DM172" s="141"/>
      <c r="DN172" s="141"/>
      <c r="DO172" s="141"/>
      <c r="DP172" s="141"/>
      <c r="DQ172" s="141"/>
      <c r="DR172" s="141"/>
      <c r="DS172" s="141"/>
      <c r="DT172" s="141"/>
      <c r="DU172" s="141"/>
      <c r="DV172" s="141"/>
      <c r="DW172" s="141"/>
      <c r="DX172" s="141"/>
      <c r="DY172" s="141"/>
      <c r="DZ172" s="141"/>
      <c r="EA172" s="141"/>
      <c r="EB172" s="141"/>
      <c r="EC172" s="141"/>
      <c r="ED172" s="141"/>
      <c r="EE172" s="60"/>
      <c r="EF172" s="60"/>
    </row>
    <row r="173" spans="1:144" ht="15.75" customHeight="1" x14ac:dyDescent="0.25">
      <c r="B173" s="141" t="s">
        <v>223</v>
      </c>
      <c r="C173" s="141"/>
      <c r="D173" s="141"/>
      <c r="E173" s="141"/>
      <c r="F173" s="141"/>
      <c r="G173" s="141"/>
      <c r="H173" s="141"/>
      <c r="I173" s="141"/>
      <c r="J173" s="141"/>
      <c r="K173" s="141"/>
      <c r="L173" s="141"/>
      <c r="M173" s="141"/>
      <c r="N173" s="141"/>
      <c r="O173" s="141"/>
      <c r="P173" s="141"/>
      <c r="Q173" s="141"/>
      <c r="R173" s="141"/>
      <c r="S173" s="141"/>
      <c r="T173" s="141"/>
      <c r="U173" s="141"/>
      <c r="V173" s="141"/>
      <c r="W173" s="141"/>
      <c r="X173" s="141"/>
      <c r="Y173" s="141"/>
      <c r="Z173" s="141"/>
      <c r="AA173" s="141"/>
      <c r="AB173" s="141"/>
      <c r="AC173" s="141"/>
      <c r="AD173" s="141"/>
      <c r="AE173" s="141"/>
      <c r="AF173" s="141"/>
      <c r="AG173" s="141"/>
      <c r="AH173" s="141"/>
      <c r="AI173" s="141"/>
      <c r="AJ173" s="141"/>
      <c r="AK173" s="141"/>
      <c r="AL173" s="141"/>
      <c r="AM173" s="141"/>
      <c r="AN173" s="141"/>
      <c r="AO173" s="141"/>
      <c r="AP173" s="141"/>
      <c r="AQ173" s="141"/>
      <c r="AR173" s="141"/>
      <c r="AS173" s="141"/>
      <c r="AT173" s="141"/>
      <c r="AU173" s="141"/>
      <c r="AV173" s="141"/>
      <c r="AW173" s="141"/>
      <c r="AX173" s="141"/>
      <c r="AY173" s="141"/>
      <c r="AZ173" s="141"/>
      <c r="BA173" s="141"/>
      <c r="BB173" s="141"/>
      <c r="BC173" s="141"/>
      <c r="BD173" s="141"/>
      <c r="BE173" s="141"/>
      <c r="BF173" s="141"/>
      <c r="BG173" s="141"/>
      <c r="BH173" s="141"/>
      <c r="BI173" s="141"/>
      <c r="BJ173" s="141"/>
      <c r="BK173" s="141"/>
      <c r="BL173" s="141"/>
      <c r="BM173" s="141"/>
      <c r="BN173" s="141"/>
      <c r="BO173" s="141"/>
      <c r="BP173" s="141"/>
      <c r="BQ173" s="141"/>
      <c r="BR173" s="141"/>
      <c r="BS173" s="141"/>
      <c r="BT173" s="141"/>
      <c r="BU173" s="141"/>
      <c r="BV173" s="141"/>
      <c r="BW173" s="141"/>
      <c r="BX173" s="141"/>
      <c r="BY173" s="141"/>
      <c r="BZ173" s="141"/>
      <c r="CA173" s="141"/>
      <c r="CB173" s="141"/>
      <c r="CC173" s="141"/>
      <c r="CD173" s="141"/>
      <c r="CE173" s="141"/>
      <c r="CF173" s="141"/>
      <c r="CG173" s="141"/>
      <c r="CH173" s="141"/>
      <c r="CI173" s="141"/>
      <c r="CJ173" s="141"/>
      <c r="CK173" s="141"/>
      <c r="CL173" s="141"/>
      <c r="CM173" s="141"/>
      <c r="CN173" s="141"/>
      <c r="CO173" s="141"/>
      <c r="CP173" s="141"/>
      <c r="CQ173" s="141"/>
      <c r="CR173" s="141"/>
      <c r="CS173" s="141"/>
      <c r="CT173" s="141"/>
      <c r="CU173" s="141"/>
      <c r="CV173" s="141"/>
      <c r="CW173" s="141"/>
      <c r="CX173" s="141"/>
      <c r="CY173" s="141"/>
      <c r="CZ173" s="141"/>
      <c r="DA173" s="141"/>
      <c r="DB173" s="141"/>
      <c r="DC173" s="141"/>
      <c r="DD173" s="141"/>
      <c r="DE173" s="141"/>
      <c r="DF173" s="141"/>
      <c r="DG173" s="141"/>
      <c r="DH173" s="141"/>
      <c r="DI173" s="141"/>
      <c r="DJ173" s="141"/>
      <c r="DK173" s="141"/>
      <c r="DL173" s="141"/>
      <c r="DM173" s="141"/>
      <c r="DN173" s="141"/>
      <c r="DO173" s="141"/>
      <c r="DP173" s="141"/>
      <c r="DQ173" s="141"/>
      <c r="DR173" s="141"/>
      <c r="DS173" s="141"/>
      <c r="DT173" s="141"/>
      <c r="DU173" s="141"/>
      <c r="DV173" s="141"/>
      <c r="DW173" s="141"/>
      <c r="DX173" s="141"/>
      <c r="DY173" s="141"/>
      <c r="DZ173" s="141"/>
      <c r="EA173" s="141"/>
      <c r="EB173" s="141"/>
      <c r="EC173" s="141"/>
      <c r="ED173" s="141"/>
      <c r="EE173" s="141"/>
      <c r="EF173" s="101"/>
    </row>
    <row r="174" spans="1:144" ht="15.75" customHeight="1" x14ac:dyDescent="0.25">
      <c r="B174" s="144" t="s">
        <v>224</v>
      </c>
      <c r="C174" s="144"/>
      <c r="D174" s="144"/>
      <c r="E174" s="144"/>
      <c r="F174" s="144"/>
      <c r="G174" s="144"/>
      <c r="H174" s="144"/>
      <c r="I174" s="144"/>
      <c r="J174" s="144"/>
      <c r="K174" s="144"/>
      <c r="L174" s="144"/>
      <c r="M174" s="144"/>
      <c r="N174" s="144"/>
      <c r="O174" s="144"/>
      <c r="P174" s="144"/>
      <c r="Q174" s="144"/>
      <c r="R174" s="144"/>
      <c r="S174" s="144"/>
      <c r="T174" s="144"/>
      <c r="U174" s="144"/>
      <c r="V174" s="144"/>
      <c r="W174" s="144"/>
      <c r="X174" s="144"/>
      <c r="Y174" s="144"/>
      <c r="Z174" s="144"/>
      <c r="AA174" s="144"/>
      <c r="AB174" s="144"/>
      <c r="AC174" s="144"/>
      <c r="AD174" s="144"/>
      <c r="AE174" s="144"/>
      <c r="AF174" s="144"/>
      <c r="AG174" s="144"/>
      <c r="AH174" s="144"/>
      <c r="AI174" s="144"/>
      <c r="AJ174" s="144"/>
      <c r="AK174" s="144"/>
      <c r="AL174" s="144"/>
      <c r="AM174" s="144"/>
      <c r="AN174" s="144"/>
      <c r="AO174" s="144"/>
      <c r="AP174" s="144"/>
      <c r="AQ174" s="144"/>
      <c r="AR174" s="144"/>
      <c r="AS174" s="144"/>
      <c r="AT174" s="144"/>
      <c r="AU174" s="144"/>
      <c r="AV174" s="144"/>
      <c r="AW174" s="144"/>
      <c r="AX174" s="144"/>
      <c r="AY174" s="144"/>
      <c r="AZ174" s="144"/>
      <c r="BA174" s="144"/>
      <c r="BB174" s="144"/>
      <c r="BC174" s="144"/>
      <c r="BD174" s="144"/>
      <c r="BE174" s="144"/>
      <c r="BF174" s="144"/>
      <c r="BG174" s="144"/>
      <c r="BH174" s="144"/>
      <c r="BI174" s="144"/>
      <c r="BJ174" s="144"/>
      <c r="BK174" s="144"/>
      <c r="BL174" s="144"/>
      <c r="BM174" s="144"/>
      <c r="BN174" s="144"/>
      <c r="BO174" s="144"/>
      <c r="BP174" s="144"/>
      <c r="BQ174" s="144"/>
      <c r="BR174" s="144"/>
      <c r="BS174" s="144"/>
      <c r="BT174" s="144"/>
      <c r="BU174" s="144"/>
      <c r="BV174" s="144"/>
      <c r="BW174" s="144"/>
      <c r="BX174" s="144"/>
      <c r="BY174" s="144"/>
      <c r="BZ174" s="144"/>
      <c r="CA174" s="144"/>
      <c r="CB174" s="144"/>
      <c r="CC174" s="144"/>
      <c r="CD174" s="144"/>
      <c r="CE174" s="144"/>
      <c r="CF174" s="144"/>
      <c r="CG174" s="144"/>
      <c r="CH174" s="144"/>
      <c r="CI174" s="144"/>
      <c r="CJ174" s="144"/>
      <c r="CK174" s="144"/>
      <c r="CL174" s="144"/>
      <c r="CM174" s="144"/>
      <c r="CN174" s="144"/>
      <c r="CO174" s="144"/>
      <c r="CP174" s="144"/>
      <c r="CQ174" s="144"/>
      <c r="CR174" s="144"/>
      <c r="CS174" s="144"/>
      <c r="CT174" s="144"/>
      <c r="CU174" s="144"/>
      <c r="CV174" s="144"/>
      <c r="CW174" s="144"/>
      <c r="CX174" s="144"/>
      <c r="CY174" s="144"/>
      <c r="CZ174" s="144"/>
      <c r="DA174" s="144"/>
      <c r="DB174" s="144"/>
      <c r="DC174" s="144"/>
      <c r="DD174" s="144"/>
      <c r="DE174" s="144"/>
      <c r="DF174" s="144"/>
      <c r="DG174" s="144"/>
      <c r="DH174" s="144"/>
      <c r="DI174" s="144"/>
      <c r="DJ174" s="144"/>
      <c r="DK174" s="144"/>
      <c r="DL174" s="144"/>
      <c r="DM174" s="144"/>
      <c r="DN174" s="144"/>
      <c r="DO174" s="144"/>
      <c r="DP174" s="144"/>
      <c r="DQ174" s="144"/>
      <c r="DR174" s="144"/>
      <c r="DS174" s="144"/>
      <c r="DT174" s="144"/>
      <c r="DU174" s="144"/>
      <c r="DV174" s="144"/>
      <c r="DW174" s="144"/>
      <c r="DX174" s="144"/>
      <c r="DY174" s="144"/>
      <c r="DZ174" s="144"/>
      <c r="EA174" s="144"/>
      <c r="EB174" s="144"/>
      <c r="EC174" s="144"/>
      <c r="ED174" s="144"/>
      <c r="EE174" s="101"/>
      <c r="EF174" s="101"/>
    </row>
    <row r="175" spans="1:144" ht="17.25" customHeight="1" x14ac:dyDescent="0.25">
      <c r="B175" s="141" t="s">
        <v>253</v>
      </c>
      <c r="C175" s="141"/>
      <c r="D175" s="141"/>
      <c r="E175" s="141"/>
      <c r="F175" s="141"/>
      <c r="G175" s="141"/>
      <c r="H175" s="141"/>
      <c r="I175" s="141"/>
      <c r="J175" s="141"/>
      <c r="K175" s="141"/>
      <c r="L175" s="141"/>
      <c r="M175" s="141"/>
      <c r="N175" s="141"/>
      <c r="O175" s="141"/>
      <c r="P175" s="141"/>
      <c r="Q175" s="141"/>
      <c r="R175" s="141"/>
      <c r="S175" s="141"/>
      <c r="T175" s="141"/>
      <c r="U175" s="141"/>
      <c r="V175" s="141"/>
      <c r="W175" s="141"/>
      <c r="X175" s="141"/>
      <c r="Y175" s="141"/>
      <c r="Z175" s="141"/>
      <c r="AA175" s="141"/>
      <c r="AB175" s="141"/>
      <c r="AC175" s="141"/>
      <c r="AD175" s="141"/>
      <c r="AE175" s="141"/>
      <c r="AF175" s="141"/>
      <c r="AG175" s="141"/>
      <c r="AH175" s="141"/>
      <c r="AI175" s="141"/>
      <c r="AJ175" s="141"/>
      <c r="AK175" s="141"/>
      <c r="AL175" s="141"/>
      <c r="AM175" s="141"/>
      <c r="AN175" s="141"/>
      <c r="AO175" s="141"/>
      <c r="AP175" s="141"/>
      <c r="AQ175" s="141"/>
      <c r="AR175" s="141"/>
      <c r="AS175" s="141"/>
      <c r="AT175" s="141"/>
      <c r="AU175" s="141"/>
      <c r="AV175" s="141"/>
      <c r="AW175" s="141"/>
      <c r="AX175" s="141"/>
      <c r="AY175" s="141"/>
      <c r="AZ175" s="141"/>
      <c r="BA175" s="141"/>
      <c r="BB175" s="141"/>
      <c r="BC175" s="141"/>
      <c r="BD175" s="141"/>
      <c r="BE175" s="141"/>
      <c r="BF175" s="141"/>
      <c r="BG175" s="141"/>
      <c r="BH175" s="141"/>
      <c r="BI175" s="141"/>
      <c r="BJ175" s="141"/>
      <c r="BK175" s="141"/>
      <c r="BL175" s="141"/>
      <c r="BM175" s="141"/>
      <c r="BN175" s="141"/>
      <c r="BO175" s="141"/>
      <c r="BP175" s="141"/>
      <c r="BQ175" s="141"/>
      <c r="BR175" s="141"/>
      <c r="BS175" s="141"/>
      <c r="BT175" s="141"/>
      <c r="BU175" s="141"/>
      <c r="BV175" s="141"/>
      <c r="BW175" s="141"/>
      <c r="BX175" s="141"/>
      <c r="BY175" s="141"/>
      <c r="BZ175" s="141"/>
      <c r="CA175" s="141"/>
      <c r="CB175" s="141"/>
      <c r="CC175" s="141"/>
      <c r="CD175" s="141"/>
      <c r="CE175" s="141"/>
      <c r="CF175" s="141"/>
      <c r="CG175" s="141"/>
      <c r="CH175" s="141"/>
      <c r="CI175" s="141"/>
      <c r="CJ175" s="141"/>
      <c r="CK175" s="141"/>
      <c r="CL175" s="141"/>
      <c r="CM175" s="141"/>
      <c r="CN175" s="141"/>
      <c r="CO175" s="141"/>
      <c r="CP175" s="141"/>
      <c r="CQ175" s="141"/>
      <c r="CR175" s="141"/>
      <c r="CS175" s="141"/>
      <c r="CT175" s="141"/>
      <c r="CU175" s="141"/>
      <c r="CV175" s="141"/>
      <c r="CW175" s="141"/>
      <c r="CX175" s="141"/>
      <c r="CY175" s="141"/>
      <c r="CZ175" s="141"/>
      <c r="DA175" s="141"/>
      <c r="DB175" s="141"/>
      <c r="DC175" s="141"/>
      <c r="DD175" s="141"/>
      <c r="DE175" s="141"/>
      <c r="DF175" s="141"/>
      <c r="DG175" s="141"/>
      <c r="DH175" s="141"/>
      <c r="DI175" s="141"/>
      <c r="DJ175" s="141"/>
      <c r="DK175" s="141"/>
      <c r="DL175" s="141"/>
      <c r="DM175" s="141"/>
      <c r="DN175" s="141"/>
      <c r="DO175" s="141"/>
      <c r="DP175" s="141"/>
      <c r="DQ175" s="141"/>
      <c r="DR175" s="141"/>
      <c r="DS175" s="141"/>
      <c r="DT175" s="141"/>
      <c r="DU175" s="141"/>
      <c r="DV175" s="141"/>
      <c r="DW175" s="141"/>
      <c r="DX175" s="141"/>
      <c r="DY175" s="141"/>
      <c r="DZ175" s="141"/>
      <c r="EA175" s="141"/>
      <c r="EB175" s="141"/>
      <c r="EC175" s="141"/>
      <c r="ED175" s="141"/>
      <c r="EE175" s="141"/>
      <c r="EF175" s="101"/>
    </row>
    <row r="176" spans="1:144" ht="15" customHeight="1" x14ac:dyDescent="0.25">
      <c r="B176" s="141" t="s">
        <v>227</v>
      </c>
      <c r="C176" s="141"/>
      <c r="D176" s="141"/>
      <c r="E176" s="141"/>
      <c r="F176" s="141"/>
      <c r="G176" s="141"/>
      <c r="H176" s="141"/>
      <c r="I176" s="141"/>
      <c r="J176" s="141"/>
      <c r="K176" s="141"/>
      <c r="L176" s="141"/>
      <c r="M176" s="141"/>
      <c r="N176" s="141"/>
      <c r="O176" s="141"/>
      <c r="P176" s="141"/>
      <c r="Q176" s="141"/>
      <c r="R176" s="141"/>
      <c r="S176" s="141"/>
      <c r="T176" s="141"/>
      <c r="U176" s="141"/>
      <c r="V176" s="141"/>
      <c r="W176" s="141"/>
      <c r="X176" s="141"/>
      <c r="Y176" s="141"/>
      <c r="Z176" s="141"/>
      <c r="AA176" s="141"/>
      <c r="AB176" s="141"/>
      <c r="AC176" s="141"/>
      <c r="AD176" s="141"/>
      <c r="AE176" s="141"/>
      <c r="AF176" s="141"/>
      <c r="AG176" s="141"/>
      <c r="AH176" s="141"/>
      <c r="AI176" s="141"/>
      <c r="AJ176" s="141"/>
      <c r="AK176" s="141"/>
      <c r="AL176" s="141"/>
      <c r="AM176" s="141"/>
      <c r="AN176" s="141"/>
      <c r="AO176" s="141"/>
      <c r="AP176" s="141"/>
      <c r="AQ176" s="141"/>
      <c r="AR176" s="141"/>
      <c r="AS176" s="141"/>
      <c r="AT176" s="141"/>
      <c r="AU176" s="141"/>
      <c r="AV176" s="141"/>
      <c r="AW176" s="141"/>
      <c r="AX176" s="141"/>
      <c r="AY176" s="141"/>
      <c r="AZ176" s="141"/>
      <c r="BA176" s="141"/>
      <c r="BB176" s="141"/>
      <c r="BC176" s="141"/>
      <c r="BD176" s="141"/>
      <c r="BE176" s="141"/>
      <c r="BF176" s="141"/>
      <c r="BG176" s="141"/>
      <c r="BH176" s="141"/>
      <c r="BI176" s="141"/>
      <c r="BJ176" s="141"/>
      <c r="BK176" s="141"/>
      <c r="BL176" s="141"/>
      <c r="BM176" s="141"/>
      <c r="BN176" s="141"/>
      <c r="BO176" s="141"/>
      <c r="BP176" s="141"/>
      <c r="BQ176" s="141"/>
      <c r="BR176" s="141"/>
      <c r="BS176" s="141"/>
      <c r="BT176" s="141"/>
      <c r="BU176" s="141"/>
      <c r="BV176" s="141"/>
      <c r="BW176" s="141"/>
      <c r="BX176" s="141"/>
      <c r="BY176" s="141"/>
      <c r="BZ176" s="141"/>
      <c r="CA176" s="141"/>
      <c r="CB176" s="141"/>
      <c r="CC176" s="141"/>
      <c r="CD176" s="141"/>
      <c r="CE176" s="141"/>
      <c r="CF176" s="141"/>
      <c r="CG176" s="141"/>
      <c r="CH176" s="141"/>
      <c r="CI176" s="141"/>
      <c r="CJ176" s="141"/>
      <c r="CK176" s="141"/>
      <c r="CL176" s="141"/>
      <c r="CM176" s="141"/>
      <c r="CN176" s="141"/>
      <c r="CO176" s="141"/>
      <c r="CP176" s="141"/>
      <c r="CQ176" s="141"/>
      <c r="CR176" s="141"/>
      <c r="CS176" s="141"/>
      <c r="CT176" s="141"/>
      <c r="CU176" s="141"/>
      <c r="CV176" s="141"/>
      <c r="CW176" s="141"/>
      <c r="CX176" s="141"/>
      <c r="CY176" s="141"/>
      <c r="CZ176" s="141"/>
      <c r="DA176" s="141"/>
      <c r="DB176" s="141"/>
      <c r="DC176" s="141"/>
      <c r="DD176" s="141"/>
      <c r="DE176" s="141"/>
      <c r="DF176" s="141"/>
      <c r="DG176" s="141"/>
      <c r="DH176" s="141"/>
      <c r="DI176" s="141"/>
      <c r="DJ176" s="141"/>
      <c r="DK176" s="141"/>
      <c r="DL176" s="141"/>
      <c r="DM176" s="141"/>
      <c r="DN176" s="141"/>
      <c r="DO176" s="141"/>
      <c r="DP176" s="141"/>
      <c r="DQ176" s="141"/>
      <c r="DR176" s="141"/>
      <c r="DS176" s="141"/>
      <c r="DT176" s="141"/>
      <c r="DU176" s="141"/>
      <c r="DV176" s="141"/>
      <c r="DW176" s="141"/>
      <c r="DX176" s="141"/>
      <c r="DY176" s="141"/>
      <c r="DZ176" s="141"/>
      <c r="EA176" s="141"/>
      <c r="EB176" s="141"/>
      <c r="EC176" s="141"/>
      <c r="ED176" s="141"/>
      <c r="EE176" s="141"/>
      <c r="EF176" s="101"/>
    </row>
    <row r="177" spans="2:144" ht="15.75" customHeight="1" x14ac:dyDescent="0.25">
      <c r="B177" s="141" t="s">
        <v>228</v>
      </c>
      <c r="C177" s="141"/>
      <c r="D177" s="141"/>
      <c r="E177" s="141"/>
      <c r="F177" s="141"/>
      <c r="G177" s="141"/>
      <c r="H177" s="141"/>
      <c r="I177" s="141"/>
      <c r="J177" s="141"/>
      <c r="K177" s="141"/>
      <c r="L177" s="141"/>
      <c r="M177" s="141"/>
      <c r="N177" s="141"/>
      <c r="O177" s="141"/>
      <c r="P177" s="141"/>
      <c r="Q177" s="141"/>
      <c r="R177" s="141"/>
      <c r="S177" s="141"/>
      <c r="T177" s="141"/>
      <c r="U177" s="141"/>
      <c r="V177" s="141"/>
      <c r="W177" s="141"/>
      <c r="X177" s="141"/>
      <c r="Y177" s="141"/>
      <c r="Z177" s="141"/>
      <c r="AA177" s="141"/>
      <c r="AB177" s="141"/>
      <c r="AC177" s="141"/>
      <c r="AD177" s="141"/>
      <c r="AE177" s="141"/>
      <c r="AF177" s="141"/>
      <c r="AG177" s="141"/>
      <c r="AH177" s="141"/>
      <c r="AI177" s="141"/>
      <c r="AJ177" s="141"/>
      <c r="AK177" s="141"/>
      <c r="AL177" s="141"/>
      <c r="AM177" s="141"/>
      <c r="AN177" s="141"/>
      <c r="AO177" s="141"/>
      <c r="AP177" s="141"/>
      <c r="AQ177" s="141"/>
      <c r="AR177" s="141"/>
      <c r="AS177" s="141"/>
      <c r="AT177" s="141"/>
      <c r="AU177" s="141"/>
      <c r="AV177" s="141"/>
      <c r="AW177" s="141"/>
      <c r="AX177" s="141"/>
      <c r="AY177" s="141"/>
      <c r="AZ177" s="141"/>
      <c r="BA177" s="141"/>
      <c r="BB177" s="141"/>
      <c r="BC177" s="141"/>
      <c r="BD177" s="141"/>
      <c r="BE177" s="141"/>
      <c r="BF177" s="141"/>
      <c r="BG177" s="141"/>
      <c r="BH177" s="141"/>
      <c r="BI177" s="141"/>
      <c r="BJ177" s="141"/>
      <c r="BK177" s="141"/>
      <c r="BL177" s="141"/>
      <c r="BM177" s="141"/>
      <c r="BN177" s="141"/>
      <c r="BO177" s="141"/>
      <c r="BP177" s="141"/>
      <c r="BQ177" s="141"/>
      <c r="BR177" s="141"/>
      <c r="BS177" s="141"/>
      <c r="BT177" s="141"/>
      <c r="BU177" s="141"/>
      <c r="BV177" s="141"/>
      <c r="BW177" s="141"/>
      <c r="BX177" s="141"/>
      <c r="BY177" s="141"/>
      <c r="BZ177" s="141"/>
      <c r="CA177" s="141"/>
      <c r="CB177" s="141"/>
      <c r="CC177" s="141"/>
      <c r="CD177" s="141"/>
      <c r="CE177" s="141"/>
      <c r="CF177" s="141"/>
      <c r="CG177" s="141"/>
      <c r="CH177" s="141"/>
      <c r="CI177" s="141"/>
      <c r="CJ177" s="141"/>
      <c r="CK177" s="141"/>
      <c r="CL177" s="141"/>
      <c r="CM177" s="141"/>
      <c r="CN177" s="141"/>
      <c r="CO177" s="141"/>
      <c r="CP177" s="141"/>
      <c r="CQ177" s="141"/>
      <c r="CR177" s="141"/>
      <c r="CS177" s="141"/>
      <c r="CT177" s="141"/>
      <c r="CU177" s="141"/>
      <c r="CV177" s="141"/>
      <c r="CW177" s="141"/>
      <c r="CX177" s="141"/>
      <c r="CY177" s="141"/>
      <c r="CZ177" s="141"/>
      <c r="DA177" s="141"/>
      <c r="DB177" s="141"/>
      <c r="DC177" s="141"/>
      <c r="DD177" s="141"/>
      <c r="DE177" s="141"/>
      <c r="DF177" s="141"/>
      <c r="DG177" s="141"/>
      <c r="DH177" s="141"/>
      <c r="DI177" s="141"/>
      <c r="DJ177" s="141"/>
      <c r="DK177" s="141"/>
      <c r="DL177" s="141"/>
      <c r="DM177" s="141"/>
      <c r="DN177" s="141"/>
      <c r="DO177" s="141"/>
      <c r="DP177" s="141"/>
      <c r="DQ177" s="141"/>
      <c r="DR177" s="141"/>
      <c r="DS177" s="141"/>
      <c r="DT177" s="141"/>
      <c r="DU177" s="141"/>
      <c r="DV177" s="141"/>
      <c r="DW177" s="141"/>
      <c r="DX177" s="141"/>
      <c r="DY177" s="141"/>
      <c r="DZ177" s="141"/>
      <c r="EA177" s="141"/>
      <c r="EB177" s="141"/>
      <c r="EC177" s="141"/>
      <c r="ED177" s="141"/>
      <c r="EE177" s="141"/>
      <c r="EF177" s="101"/>
    </row>
    <row r="178" spans="2:144" ht="15.75" customHeight="1" x14ac:dyDescent="0.25">
      <c r="B178" s="141" t="s">
        <v>229</v>
      </c>
      <c r="C178" s="141"/>
      <c r="D178" s="141"/>
      <c r="E178" s="141"/>
      <c r="F178" s="141"/>
      <c r="G178" s="141"/>
      <c r="H178" s="141"/>
      <c r="I178" s="141"/>
      <c r="J178" s="141"/>
      <c r="K178" s="141"/>
      <c r="L178" s="141"/>
      <c r="M178" s="141"/>
      <c r="N178" s="141"/>
      <c r="O178" s="141"/>
      <c r="P178" s="141"/>
      <c r="Q178" s="141"/>
      <c r="R178" s="141"/>
      <c r="S178" s="141"/>
      <c r="T178" s="141"/>
      <c r="U178" s="141"/>
      <c r="V178" s="141"/>
      <c r="W178" s="141"/>
      <c r="X178" s="141"/>
      <c r="Y178" s="141"/>
      <c r="Z178" s="141"/>
      <c r="AA178" s="141"/>
      <c r="AB178" s="141"/>
      <c r="AC178" s="141"/>
      <c r="AD178" s="141"/>
      <c r="AE178" s="141"/>
      <c r="AF178" s="141"/>
      <c r="AG178" s="141"/>
      <c r="AH178" s="141"/>
      <c r="AI178" s="141"/>
      <c r="AJ178" s="141"/>
      <c r="AK178" s="141"/>
      <c r="AL178" s="141"/>
      <c r="AM178" s="141"/>
      <c r="AN178" s="141"/>
      <c r="AO178" s="141"/>
      <c r="AP178" s="141"/>
      <c r="AQ178" s="141"/>
      <c r="AR178" s="141"/>
      <c r="AS178" s="141"/>
      <c r="AT178" s="141"/>
      <c r="AU178" s="141"/>
      <c r="AV178" s="141"/>
      <c r="AW178" s="141"/>
      <c r="AX178" s="141"/>
      <c r="AY178" s="141"/>
      <c r="AZ178" s="141"/>
      <c r="BA178" s="141"/>
      <c r="BB178" s="141"/>
      <c r="BC178" s="141"/>
      <c r="BD178" s="141"/>
      <c r="BE178" s="141"/>
      <c r="BF178" s="141"/>
      <c r="BG178" s="141"/>
      <c r="BH178" s="141"/>
      <c r="BI178" s="141"/>
      <c r="BJ178" s="141"/>
      <c r="BK178" s="141"/>
      <c r="BL178" s="141"/>
      <c r="BM178" s="141"/>
      <c r="BN178" s="141"/>
      <c r="BO178" s="141"/>
      <c r="BP178" s="141"/>
      <c r="BQ178" s="141"/>
      <c r="BR178" s="141"/>
      <c r="BS178" s="141"/>
      <c r="BT178" s="141"/>
      <c r="BU178" s="141"/>
      <c r="BV178" s="141"/>
      <c r="BW178" s="141"/>
      <c r="BX178" s="141"/>
      <c r="BY178" s="141"/>
      <c r="BZ178" s="141"/>
      <c r="CA178" s="141"/>
      <c r="CB178" s="141"/>
      <c r="CC178" s="141"/>
      <c r="CD178" s="141"/>
      <c r="CE178" s="141"/>
      <c r="CF178" s="141"/>
      <c r="CG178" s="141"/>
      <c r="CH178" s="141"/>
      <c r="CI178" s="141"/>
      <c r="CJ178" s="141"/>
      <c r="CK178" s="141"/>
      <c r="CL178" s="141"/>
      <c r="CM178" s="141"/>
      <c r="CN178" s="141"/>
      <c r="CO178" s="141"/>
      <c r="CP178" s="141"/>
      <c r="CQ178" s="141"/>
      <c r="CR178" s="141"/>
      <c r="CS178" s="141"/>
      <c r="CT178" s="141"/>
      <c r="CU178" s="141"/>
      <c r="CV178" s="141"/>
      <c r="CW178" s="141"/>
      <c r="CX178" s="141"/>
      <c r="CY178" s="141"/>
      <c r="CZ178" s="141"/>
      <c r="DA178" s="141"/>
      <c r="DB178" s="141"/>
      <c r="DC178" s="141"/>
      <c r="DD178" s="141"/>
      <c r="DE178" s="141"/>
      <c r="DF178" s="141"/>
      <c r="DG178" s="141"/>
      <c r="DH178" s="141"/>
      <c r="DI178" s="141"/>
      <c r="DJ178" s="141"/>
      <c r="DK178" s="141"/>
      <c r="DL178" s="141"/>
      <c r="DM178" s="141"/>
      <c r="DN178" s="141"/>
      <c r="DO178" s="141"/>
      <c r="DP178" s="141"/>
      <c r="DQ178" s="141"/>
      <c r="DR178" s="141"/>
      <c r="DS178" s="141"/>
      <c r="DT178" s="141"/>
      <c r="DU178" s="141"/>
      <c r="DV178" s="141"/>
      <c r="DW178" s="141"/>
      <c r="DX178" s="141"/>
      <c r="DY178" s="141"/>
      <c r="DZ178" s="141"/>
      <c r="EA178" s="141"/>
      <c r="EB178" s="141"/>
      <c r="EC178" s="141"/>
      <c r="ED178" s="141"/>
      <c r="EE178" s="141"/>
      <c r="EF178" s="101"/>
    </row>
    <row r="179" spans="2:144" ht="27.75" customHeight="1" x14ac:dyDescent="0.25">
      <c r="B179" s="147" t="s">
        <v>230</v>
      </c>
      <c r="C179" s="147"/>
      <c r="D179" s="147"/>
      <c r="E179" s="147"/>
      <c r="F179" s="147"/>
      <c r="G179" s="147"/>
      <c r="H179" s="147"/>
      <c r="I179" s="147"/>
      <c r="J179" s="147"/>
      <c r="K179" s="147"/>
      <c r="L179" s="147"/>
      <c r="M179" s="147"/>
      <c r="N179" s="147"/>
      <c r="O179" s="147"/>
      <c r="P179" s="147"/>
      <c r="Q179" s="147"/>
      <c r="R179" s="147"/>
      <c r="S179" s="147"/>
      <c r="T179" s="147"/>
      <c r="U179" s="147"/>
      <c r="V179" s="147"/>
      <c r="W179" s="147"/>
      <c r="X179" s="147"/>
      <c r="Y179" s="147"/>
      <c r="Z179" s="147"/>
      <c r="AA179" s="147"/>
      <c r="AB179" s="147"/>
      <c r="AC179" s="147"/>
      <c r="AD179" s="147"/>
      <c r="AE179" s="147"/>
      <c r="AF179" s="147"/>
      <c r="AG179" s="147"/>
      <c r="AH179" s="147"/>
      <c r="AI179" s="147"/>
      <c r="AJ179" s="147"/>
      <c r="AK179" s="147"/>
      <c r="AL179" s="147"/>
      <c r="AM179" s="147"/>
      <c r="AN179" s="147"/>
      <c r="AO179" s="147"/>
      <c r="AP179" s="147"/>
      <c r="AQ179" s="147"/>
      <c r="AR179" s="147"/>
      <c r="AS179" s="147"/>
      <c r="AT179" s="147"/>
      <c r="AU179" s="147"/>
      <c r="AV179" s="147"/>
      <c r="AW179" s="147"/>
      <c r="AX179" s="147"/>
      <c r="AY179" s="147"/>
      <c r="AZ179" s="147"/>
      <c r="BA179" s="147"/>
      <c r="BB179" s="147"/>
      <c r="BC179" s="147"/>
      <c r="BD179" s="147"/>
      <c r="BE179" s="147"/>
      <c r="BF179" s="147"/>
      <c r="BG179" s="147"/>
      <c r="BH179" s="147"/>
      <c r="BI179" s="147"/>
      <c r="BJ179" s="147"/>
      <c r="BK179" s="147"/>
      <c r="BL179" s="147"/>
      <c r="BM179" s="147"/>
      <c r="BN179" s="147"/>
      <c r="BO179" s="147"/>
      <c r="BP179" s="147"/>
      <c r="BQ179" s="147"/>
      <c r="BR179" s="147"/>
      <c r="BS179" s="147"/>
      <c r="BT179" s="147"/>
      <c r="BU179" s="147"/>
      <c r="BV179" s="147"/>
      <c r="BW179" s="147"/>
      <c r="BX179" s="147"/>
      <c r="BY179" s="147"/>
      <c r="BZ179" s="147"/>
      <c r="CA179" s="147"/>
      <c r="CB179" s="147"/>
      <c r="CC179" s="147"/>
      <c r="CD179" s="147"/>
      <c r="CE179" s="147"/>
      <c r="CF179" s="147"/>
      <c r="CG179" s="147"/>
      <c r="CH179" s="147"/>
      <c r="CI179" s="147"/>
      <c r="CJ179" s="147"/>
      <c r="CK179" s="147"/>
      <c r="CL179" s="147"/>
      <c r="CM179" s="147"/>
      <c r="CN179" s="147"/>
      <c r="CO179" s="147"/>
      <c r="CP179" s="147"/>
      <c r="CQ179" s="147"/>
      <c r="CR179" s="147"/>
      <c r="CS179" s="147"/>
      <c r="CT179" s="147"/>
      <c r="CU179" s="147"/>
      <c r="CV179" s="147"/>
      <c r="CW179" s="147"/>
      <c r="CX179" s="147"/>
      <c r="CY179" s="147"/>
      <c r="CZ179" s="147"/>
      <c r="DA179" s="147"/>
      <c r="DB179" s="147"/>
      <c r="DC179" s="147"/>
      <c r="DD179" s="147"/>
      <c r="DE179" s="147"/>
      <c r="DF179" s="147"/>
      <c r="DG179" s="147"/>
      <c r="DH179" s="147"/>
      <c r="DI179" s="147"/>
      <c r="DJ179" s="147"/>
      <c r="DK179" s="147"/>
      <c r="DL179" s="147"/>
      <c r="DM179" s="147"/>
      <c r="DN179" s="147"/>
      <c r="DO179" s="147"/>
      <c r="DP179" s="147"/>
      <c r="DQ179" s="147"/>
      <c r="DR179" s="147"/>
      <c r="DS179" s="147"/>
      <c r="DT179" s="147"/>
      <c r="DU179" s="147"/>
      <c r="DV179" s="147"/>
      <c r="DW179" s="147"/>
      <c r="DX179" s="147"/>
      <c r="DY179" s="147"/>
      <c r="DZ179" s="147"/>
      <c r="EA179" s="147"/>
      <c r="EB179" s="147"/>
      <c r="EC179" s="147"/>
      <c r="ED179" s="147"/>
      <c r="EE179" s="60"/>
      <c r="EF179" s="60"/>
    </row>
    <row r="180" spans="2:144" ht="15.75" customHeight="1" x14ac:dyDescent="0.25">
      <c r="B180" s="63" t="s">
        <v>231</v>
      </c>
      <c r="C180" s="101"/>
      <c r="D180" s="101"/>
      <c r="E180" s="101"/>
      <c r="F180" s="101"/>
      <c r="G180" s="101"/>
      <c r="H180" s="101"/>
      <c r="I180" s="101"/>
      <c r="J180" s="101"/>
      <c r="K180" s="101"/>
      <c r="L180" s="101"/>
      <c r="M180" s="101"/>
      <c r="N180" s="101"/>
      <c r="O180" s="101"/>
      <c r="P180" s="101"/>
      <c r="Q180" s="101"/>
      <c r="R180" s="101"/>
      <c r="S180" s="101"/>
      <c r="T180" s="101"/>
      <c r="U180" s="101"/>
      <c r="V180" s="101"/>
      <c r="W180" s="101"/>
      <c r="X180" s="101"/>
      <c r="Y180" s="101"/>
      <c r="Z180" s="101"/>
      <c r="AA180" s="101"/>
      <c r="AB180" s="101"/>
      <c r="AC180" s="101"/>
      <c r="AD180" s="101"/>
      <c r="AE180" s="101"/>
      <c r="AF180" s="101"/>
      <c r="AG180" s="101"/>
      <c r="AH180" s="101"/>
      <c r="AI180" s="101"/>
      <c r="AJ180" s="101"/>
      <c r="AK180" s="101"/>
      <c r="AL180" s="101"/>
      <c r="AM180" s="101"/>
      <c r="AN180" s="101"/>
      <c r="AO180" s="101"/>
      <c r="AP180" s="101"/>
      <c r="AQ180" s="101"/>
      <c r="AR180" s="101"/>
      <c r="AS180" s="101"/>
      <c r="AT180" s="101"/>
      <c r="AU180" s="101"/>
      <c r="AV180" s="101"/>
      <c r="AW180" s="101"/>
      <c r="AX180" s="101"/>
      <c r="AY180" s="101"/>
      <c r="AZ180" s="101"/>
      <c r="BA180" s="101"/>
      <c r="BB180" s="101"/>
      <c r="BC180" s="101"/>
      <c r="BD180" s="101"/>
      <c r="BE180" s="101"/>
      <c r="BF180" s="101"/>
      <c r="BG180" s="101"/>
      <c r="BH180" s="101"/>
      <c r="BI180" s="101"/>
      <c r="BJ180" s="101"/>
      <c r="BK180" s="101"/>
      <c r="BL180" s="101"/>
      <c r="BM180" s="101"/>
      <c r="BN180" s="101"/>
      <c r="BO180" s="101"/>
      <c r="BP180" s="101"/>
      <c r="BQ180" s="101"/>
      <c r="BR180" s="101"/>
      <c r="BS180" s="101"/>
      <c r="BT180" s="101"/>
      <c r="BU180" s="101"/>
      <c r="BV180" s="101"/>
      <c r="BW180" s="101"/>
      <c r="BX180" s="101"/>
      <c r="BY180" s="101"/>
      <c r="BZ180" s="101"/>
      <c r="CA180" s="101"/>
      <c r="CB180" s="101"/>
      <c r="CC180" s="101"/>
      <c r="CD180" s="101"/>
      <c r="CE180" s="101"/>
      <c r="CF180" s="101"/>
      <c r="CG180" s="101"/>
      <c r="CH180" s="101"/>
      <c r="CI180" s="101"/>
      <c r="CJ180" s="101"/>
      <c r="CK180" s="101"/>
      <c r="CL180" s="101"/>
      <c r="CM180" s="101"/>
      <c r="CN180" s="101"/>
      <c r="CO180" s="101"/>
      <c r="CP180" s="101"/>
      <c r="CQ180" s="101"/>
      <c r="CR180" s="101"/>
      <c r="CS180" s="101"/>
      <c r="CT180" s="101"/>
      <c r="CU180" s="101"/>
      <c r="CV180" s="101"/>
      <c r="CW180" s="101"/>
      <c r="CX180" s="101"/>
      <c r="CY180" s="101"/>
      <c r="CZ180" s="101"/>
      <c r="DA180" s="101"/>
      <c r="DB180" s="101"/>
      <c r="DC180" s="101"/>
      <c r="DD180" s="101"/>
      <c r="DE180" s="101"/>
      <c r="DF180" s="101"/>
      <c r="DG180" s="101"/>
      <c r="DH180" s="101"/>
      <c r="DI180" s="101"/>
      <c r="DJ180" s="101"/>
      <c r="DK180" s="101"/>
      <c r="DL180" s="101"/>
      <c r="DM180" s="101"/>
      <c r="DN180" s="101"/>
      <c r="DO180" s="101"/>
      <c r="DP180" s="101"/>
      <c r="DQ180" s="101"/>
      <c r="DR180" s="101"/>
      <c r="DS180" s="101"/>
      <c r="DT180" s="101"/>
      <c r="DU180" s="101"/>
      <c r="DV180" s="101"/>
      <c r="DW180" s="101"/>
      <c r="DX180" s="101"/>
      <c r="DY180" s="101"/>
      <c r="DZ180" s="101"/>
      <c r="EA180" s="101"/>
      <c r="EB180" s="101"/>
      <c r="EC180" s="101"/>
      <c r="ED180" s="101"/>
      <c r="EE180" s="101"/>
      <c r="EF180" s="101"/>
      <c r="EG180" s="101"/>
      <c r="EH180" s="101"/>
      <c r="EI180" s="101"/>
      <c r="EJ180" s="101"/>
      <c r="EK180" s="101"/>
      <c r="EL180" s="101"/>
      <c r="EM180" s="101"/>
      <c r="EN180" s="101"/>
    </row>
    <row r="181" spans="2:144" ht="15.75" customHeight="1" x14ac:dyDescent="0.25">
      <c r="B181" s="141" t="s">
        <v>232</v>
      </c>
      <c r="C181" s="141"/>
      <c r="D181" s="141"/>
      <c r="E181" s="141"/>
      <c r="F181" s="141"/>
      <c r="G181" s="141"/>
      <c r="H181" s="141"/>
      <c r="I181" s="141"/>
      <c r="J181" s="141"/>
      <c r="K181" s="141"/>
      <c r="L181" s="141"/>
      <c r="M181" s="141"/>
      <c r="N181" s="141"/>
      <c r="O181" s="141"/>
      <c r="P181" s="141"/>
      <c r="Q181" s="141"/>
      <c r="R181" s="141"/>
      <c r="S181" s="141"/>
      <c r="T181" s="141"/>
      <c r="U181" s="141"/>
      <c r="V181" s="141"/>
      <c r="W181" s="141"/>
      <c r="X181" s="141"/>
      <c r="Y181" s="141"/>
      <c r="Z181" s="141"/>
      <c r="AA181" s="141"/>
      <c r="AB181" s="141"/>
      <c r="AC181" s="141"/>
      <c r="AD181" s="141"/>
      <c r="AE181" s="141"/>
      <c r="AF181" s="141"/>
      <c r="AG181" s="141"/>
      <c r="AH181" s="141"/>
      <c r="AI181" s="141"/>
      <c r="AJ181" s="141"/>
      <c r="AK181" s="141"/>
      <c r="AL181" s="141"/>
      <c r="AM181" s="141"/>
      <c r="AN181" s="141"/>
      <c r="AO181" s="141"/>
      <c r="AP181" s="141"/>
      <c r="AQ181" s="141"/>
      <c r="AR181" s="141"/>
      <c r="AS181" s="141"/>
      <c r="AT181" s="141"/>
      <c r="AU181" s="141"/>
      <c r="AV181" s="141"/>
      <c r="AW181" s="141"/>
      <c r="AX181" s="141"/>
      <c r="AY181" s="141"/>
      <c r="AZ181" s="141"/>
      <c r="BA181" s="141"/>
      <c r="BB181" s="141"/>
      <c r="BC181" s="141"/>
      <c r="BD181" s="141"/>
      <c r="BE181" s="141"/>
      <c r="BF181" s="141"/>
      <c r="BG181" s="141"/>
      <c r="BH181" s="141"/>
      <c r="BI181" s="141"/>
      <c r="BJ181" s="141"/>
      <c r="BK181" s="141"/>
      <c r="BL181" s="141"/>
      <c r="BM181" s="141"/>
      <c r="BN181" s="141"/>
      <c r="BO181" s="141"/>
      <c r="BP181" s="141"/>
      <c r="BQ181" s="141"/>
      <c r="BR181" s="141"/>
      <c r="BS181" s="141"/>
      <c r="BT181" s="141"/>
      <c r="BU181" s="141"/>
      <c r="BV181" s="141"/>
      <c r="BW181" s="141"/>
      <c r="BX181" s="141"/>
      <c r="BY181" s="141"/>
      <c r="BZ181" s="141"/>
      <c r="CA181" s="141"/>
      <c r="CB181" s="141"/>
      <c r="CC181" s="141"/>
      <c r="CD181" s="141"/>
      <c r="CE181" s="141"/>
      <c r="CF181" s="141"/>
      <c r="CG181" s="141"/>
      <c r="CH181" s="141"/>
      <c r="CI181" s="141"/>
      <c r="CJ181" s="141"/>
      <c r="CK181" s="141"/>
      <c r="CL181" s="141"/>
      <c r="CM181" s="141"/>
      <c r="CN181" s="141"/>
      <c r="CO181" s="141"/>
      <c r="CP181" s="141"/>
      <c r="CQ181" s="141"/>
      <c r="CR181" s="141"/>
      <c r="CS181" s="141"/>
      <c r="CT181" s="141"/>
      <c r="CU181" s="141"/>
      <c r="CV181" s="141"/>
      <c r="CW181" s="141"/>
      <c r="CX181" s="141"/>
      <c r="CY181" s="141"/>
      <c r="CZ181" s="141"/>
      <c r="DA181" s="141"/>
      <c r="DB181" s="141"/>
      <c r="DC181" s="141"/>
      <c r="DD181" s="141"/>
      <c r="DE181" s="141"/>
      <c r="DF181" s="141"/>
      <c r="DG181" s="141"/>
      <c r="DH181" s="141"/>
      <c r="DI181" s="141"/>
      <c r="DJ181" s="141"/>
      <c r="DK181" s="141"/>
      <c r="DL181" s="141"/>
      <c r="DM181" s="141"/>
      <c r="DN181" s="141"/>
      <c r="DO181" s="141"/>
      <c r="DP181" s="141"/>
      <c r="DQ181" s="141"/>
      <c r="DR181" s="141"/>
      <c r="DS181" s="141"/>
      <c r="DT181" s="141"/>
      <c r="DU181" s="141"/>
      <c r="DV181" s="141"/>
      <c r="DW181" s="141"/>
      <c r="DX181" s="141"/>
      <c r="DY181" s="141"/>
      <c r="DZ181" s="141"/>
      <c r="EA181" s="141"/>
      <c r="EB181" s="141"/>
      <c r="EC181" s="141"/>
      <c r="ED181" s="141"/>
      <c r="EE181" s="60"/>
      <c r="EF181" s="60"/>
    </row>
    <row r="182" spans="2:144" ht="15.75" customHeight="1" x14ac:dyDescent="0.25">
      <c r="B182" s="60" t="s">
        <v>233</v>
      </c>
      <c r="C182" s="60"/>
      <c r="D182" s="60"/>
      <c r="E182" s="60"/>
      <c r="F182" s="60"/>
      <c r="G182" s="60"/>
      <c r="H182" s="60"/>
      <c r="I182" s="60"/>
      <c r="J182" s="60"/>
      <c r="K182" s="60"/>
      <c r="L182" s="60"/>
      <c r="M182" s="60"/>
      <c r="N182" s="60"/>
      <c r="O182" s="60"/>
      <c r="P182" s="60"/>
      <c r="Q182" s="60"/>
      <c r="R182" s="60"/>
      <c r="S182" s="60"/>
      <c r="T182" s="60"/>
      <c r="U182" s="60"/>
      <c r="V182" s="60"/>
      <c r="W182" s="60"/>
      <c r="X182" s="60"/>
      <c r="Y182" s="60"/>
      <c r="Z182" s="60"/>
      <c r="AA182" s="95"/>
      <c r="AB182" s="60"/>
      <c r="AC182" s="60"/>
      <c r="AD182" s="60"/>
      <c r="AE182" s="60"/>
      <c r="AF182" s="60"/>
      <c r="AG182" s="60"/>
      <c r="AH182" s="60"/>
      <c r="AI182" s="60"/>
      <c r="AJ182" s="60"/>
      <c r="AK182" s="60"/>
      <c r="AL182" s="60"/>
      <c r="AM182" s="60"/>
      <c r="AN182" s="60"/>
      <c r="AO182" s="60"/>
      <c r="AP182" s="60"/>
      <c r="AQ182" s="60"/>
      <c r="AR182" s="60"/>
      <c r="AS182" s="60"/>
      <c r="AT182" s="60"/>
      <c r="AU182" s="60"/>
      <c r="AV182" s="60"/>
      <c r="AW182" s="60"/>
      <c r="AX182" s="60"/>
      <c r="AY182" s="60"/>
      <c r="AZ182" s="60"/>
      <c r="BA182" s="60"/>
      <c r="BB182" s="95"/>
      <c r="BC182" s="60"/>
      <c r="BD182" s="60"/>
      <c r="BE182" s="60"/>
      <c r="BF182" s="60"/>
      <c r="BG182" s="60"/>
      <c r="BH182" s="60"/>
      <c r="BI182" s="60"/>
      <c r="BJ182" s="60"/>
      <c r="BK182" s="60"/>
      <c r="BL182" s="60"/>
      <c r="BM182" s="60"/>
      <c r="BN182" s="60"/>
      <c r="BO182" s="60"/>
      <c r="BP182" s="60"/>
      <c r="BQ182" s="60"/>
      <c r="BR182" s="60"/>
      <c r="BS182" s="60"/>
      <c r="BT182" s="60"/>
      <c r="BU182" s="60"/>
      <c r="BV182" s="60"/>
      <c r="BW182" s="60"/>
      <c r="BX182" s="60"/>
      <c r="BY182" s="60"/>
      <c r="BZ182" s="60"/>
      <c r="CA182" s="60"/>
      <c r="CB182" s="60"/>
      <c r="CC182" s="60"/>
      <c r="CD182" s="60"/>
      <c r="CE182" s="60"/>
      <c r="CF182" s="60"/>
      <c r="CG182" s="95"/>
      <c r="CH182" s="60"/>
      <c r="CI182" s="60"/>
      <c r="CJ182" s="60"/>
      <c r="CK182" s="60"/>
      <c r="CL182" s="60"/>
      <c r="CM182" s="60"/>
      <c r="CN182" s="60"/>
      <c r="CO182" s="60"/>
      <c r="CP182" s="60"/>
      <c r="CQ182" s="60"/>
      <c r="CR182" s="60"/>
      <c r="CS182" s="60"/>
      <c r="CT182" s="60"/>
      <c r="CU182" s="60"/>
      <c r="CV182" s="60"/>
      <c r="CW182" s="60"/>
      <c r="CX182" s="60"/>
      <c r="CY182" s="60"/>
      <c r="CZ182" s="60"/>
      <c r="DA182" s="60"/>
      <c r="DB182" s="60"/>
      <c r="DC182" s="60"/>
      <c r="DD182" s="60"/>
      <c r="DE182" s="60"/>
      <c r="DF182" s="60"/>
      <c r="DG182" s="60"/>
      <c r="DH182" s="60"/>
      <c r="DI182" s="60"/>
      <c r="DJ182" s="60"/>
      <c r="DK182" s="60"/>
      <c r="DL182" s="60"/>
      <c r="DM182" s="60"/>
      <c r="DN182" s="60"/>
      <c r="DO182" s="60"/>
      <c r="DP182" s="60"/>
      <c r="DQ182" s="60"/>
      <c r="DR182" s="60"/>
      <c r="DS182" s="60"/>
      <c r="DT182" s="60"/>
      <c r="DU182" s="60"/>
      <c r="DV182" s="60"/>
      <c r="DW182" s="60"/>
      <c r="DX182" s="60"/>
      <c r="DY182" s="60"/>
      <c r="DZ182" s="60"/>
      <c r="EA182" s="60"/>
      <c r="EB182" s="60"/>
      <c r="EC182" s="60"/>
      <c r="ED182" s="60"/>
      <c r="EE182" s="60"/>
      <c r="EF182" s="60"/>
      <c r="EG182" s="60"/>
      <c r="EH182" s="60"/>
      <c r="EI182" s="95"/>
      <c r="EJ182" s="60"/>
      <c r="EK182" s="60"/>
      <c r="EL182" s="60"/>
      <c r="EM182" s="60"/>
      <c r="EN182" s="60"/>
    </row>
    <row r="183" spans="2:144" ht="15.75" customHeight="1" x14ac:dyDescent="0.25">
      <c r="B183" s="63" t="s">
        <v>234</v>
      </c>
      <c r="C183" s="60"/>
      <c r="D183" s="60"/>
      <c r="E183" s="60"/>
      <c r="F183" s="60"/>
      <c r="G183" s="60"/>
      <c r="H183" s="60"/>
      <c r="I183" s="60"/>
      <c r="J183" s="60"/>
      <c r="K183" s="60"/>
      <c r="L183" s="60"/>
      <c r="M183" s="60"/>
      <c r="N183" s="60"/>
      <c r="O183" s="60"/>
      <c r="P183" s="60"/>
      <c r="Q183" s="60"/>
      <c r="R183" s="60"/>
      <c r="S183" s="60"/>
      <c r="T183" s="60"/>
      <c r="U183" s="60"/>
      <c r="V183" s="60"/>
      <c r="W183" s="60"/>
      <c r="X183" s="60"/>
      <c r="Y183" s="60"/>
      <c r="Z183" s="60"/>
      <c r="AA183" s="95"/>
      <c r="AB183" s="60"/>
      <c r="AC183" s="60"/>
      <c r="AD183" s="60"/>
      <c r="AE183" s="60"/>
      <c r="AF183" s="60"/>
      <c r="AG183" s="60"/>
      <c r="AH183" s="60"/>
      <c r="AI183" s="60"/>
      <c r="AJ183" s="60"/>
      <c r="AK183" s="60"/>
      <c r="AL183" s="60"/>
      <c r="AM183" s="60"/>
      <c r="AN183" s="60"/>
      <c r="AO183" s="60"/>
      <c r="AP183" s="60"/>
      <c r="AQ183" s="60"/>
      <c r="AR183" s="60"/>
      <c r="AS183" s="60"/>
      <c r="AT183" s="60"/>
      <c r="AU183" s="60"/>
      <c r="AV183" s="60"/>
      <c r="AW183" s="60"/>
      <c r="AX183" s="60"/>
      <c r="AY183" s="60"/>
      <c r="AZ183" s="60"/>
      <c r="BA183" s="60"/>
      <c r="BB183" s="95"/>
      <c r="BC183" s="60"/>
      <c r="BD183" s="60"/>
      <c r="BE183" s="60"/>
      <c r="BF183" s="60"/>
      <c r="BG183" s="60"/>
      <c r="BH183" s="60"/>
      <c r="BI183" s="60"/>
      <c r="BJ183" s="60"/>
      <c r="BK183" s="60"/>
      <c r="BL183" s="60"/>
      <c r="BM183" s="60"/>
      <c r="BN183" s="60"/>
      <c r="BO183" s="60"/>
      <c r="BP183" s="60"/>
      <c r="BQ183" s="60"/>
      <c r="BR183" s="60"/>
      <c r="BS183" s="60"/>
      <c r="BT183" s="60"/>
      <c r="BU183" s="60"/>
      <c r="BV183" s="60"/>
      <c r="BW183" s="60"/>
      <c r="BX183" s="60"/>
      <c r="BY183" s="60"/>
      <c r="BZ183" s="60"/>
      <c r="CA183" s="60"/>
      <c r="CB183" s="60"/>
      <c r="CC183" s="60"/>
      <c r="CD183" s="60"/>
      <c r="CE183" s="95"/>
      <c r="CF183" s="60"/>
      <c r="CG183" s="60"/>
      <c r="CH183" s="60"/>
      <c r="CI183" s="60"/>
      <c r="CJ183" s="60"/>
      <c r="CK183" s="60"/>
      <c r="CL183" s="60"/>
      <c r="CM183" s="60"/>
      <c r="CN183" s="60"/>
      <c r="CO183" s="60"/>
      <c r="CP183" s="60"/>
      <c r="CQ183" s="60"/>
      <c r="CR183" s="60"/>
      <c r="CS183" s="60"/>
      <c r="CT183" s="60"/>
      <c r="CU183" s="60"/>
      <c r="CV183" s="60"/>
      <c r="CW183" s="60"/>
      <c r="CX183" s="60"/>
      <c r="CY183" s="60"/>
      <c r="CZ183" s="60"/>
      <c r="DA183" s="60"/>
      <c r="DB183" s="60"/>
      <c r="DC183" s="60"/>
      <c r="DD183" s="60"/>
      <c r="DE183" s="60"/>
      <c r="DF183" s="60"/>
      <c r="DG183" s="60"/>
      <c r="DH183" s="60"/>
      <c r="DI183" s="60"/>
      <c r="DJ183" s="60"/>
      <c r="DK183" s="60"/>
      <c r="DL183" s="60"/>
      <c r="DM183" s="60"/>
      <c r="DN183" s="60"/>
      <c r="DO183" s="60"/>
      <c r="DP183" s="60"/>
      <c r="DQ183" s="95"/>
      <c r="DR183" s="60"/>
      <c r="DS183" s="60"/>
      <c r="DT183" s="60"/>
      <c r="DU183" s="60"/>
      <c r="DV183" s="60"/>
      <c r="DW183" s="60"/>
      <c r="DX183" s="60"/>
      <c r="DY183" s="60"/>
      <c r="DZ183" s="60"/>
      <c r="EA183" s="60"/>
      <c r="EB183" s="60"/>
      <c r="EC183" s="95"/>
      <c r="ED183" s="60"/>
      <c r="EE183" s="60"/>
      <c r="EF183" s="60"/>
      <c r="EG183" s="60"/>
      <c r="EH183" s="60"/>
      <c r="EI183" s="60"/>
      <c r="EJ183" s="60"/>
      <c r="EK183" s="60"/>
      <c r="EL183" s="60"/>
      <c r="EM183" s="60"/>
      <c r="EN183" s="60"/>
    </row>
    <row r="184" spans="2:144" x14ac:dyDescent="0.25">
      <c r="B184" s="144" t="s">
        <v>250</v>
      </c>
      <c r="C184" s="144"/>
      <c r="D184" s="144"/>
      <c r="E184" s="144"/>
      <c r="F184" s="144"/>
      <c r="G184" s="144"/>
      <c r="H184" s="144"/>
      <c r="I184" s="144"/>
      <c r="J184" s="144"/>
      <c r="K184" s="144"/>
      <c r="L184" s="144"/>
      <c r="M184" s="144"/>
      <c r="N184" s="144"/>
      <c r="O184" s="144"/>
      <c r="P184" s="144"/>
      <c r="Q184" s="144"/>
      <c r="R184" s="144"/>
      <c r="S184" s="144"/>
      <c r="T184" s="144"/>
      <c r="U184" s="144"/>
      <c r="V184" s="144"/>
      <c r="W184" s="144"/>
      <c r="X184" s="144"/>
      <c r="Y184" s="144"/>
      <c r="Z184" s="144"/>
      <c r="AA184" s="144"/>
      <c r="AB184" s="144"/>
      <c r="AC184" s="144"/>
      <c r="AD184" s="144"/>
      <c r="AE184" s="144"/>
      <c r="AF184" s="144"/>
      <c r="AG184" s="144"/>
      <c r="AH184" s="144"/>
      <c r="AI184" s="144"/>
      <c r="AJ184" s="144"/>
      <c r="AK184" s="144"/>
      <c r="AL184" s="144"/>
      <c r="AM184" s="144"/>
      <c r="AN184" s="144"/>
      <c r="AO184" s="144"/>
      <c r="AP184" s="144"/>
      <c r="AQ184" s="144"/>
      <c r="AR184" s="144"/>
      <c r="AS184" s="144"/>
      <c r="AT184" s="144"/>
      <c r="AU184" s="144"/>
      <c r="AV184" s="144"/>
      <c r="AW184" s="144"/>
      <c r="AX184" s="144"/>
      <c r="AY184" s="144"/>
      <c r="AZ184" s="144"/>
      <c r="BA184" s="144"/>
      <c r="BB184" s="144"/>
      <c r="BC184" s="144"/>
      <c r="BD184" s="144"/>
      <c r="BE184" s="144"/>
      <c r="BF184" s="144"/>
      <c r="BG184" s="144"/>
      <c r="BH184" s="144"/>
      <c r="BI184" s="144"/>
      <c r="BJ184" s="144"/>
      <c r="BK184" s="144"/>
      <c r="BL184" s="144"/>
      <c r="BM184" s="144"/>
      <c r="BN184" s="144"/>
      <c r="BO184" s="144"/>
      <c r="BP184" s="144"/>
      <c r="BQ184" s="144"/>
      <c r="BR184" s="144"/>
      <c r="BS184" s="144"/>
      <c r="BT184" s="144"/>
      <c r="BU184" s="144"/>
      <c r="BV184" s="144"/>
      <c r="BW184" s="144"/>
      <c r="BX184" s="144"/>
      <c r="BY184" s="144"/>
      <c r="BZ184" s="144"/>
      <c r="CA184" s="144"/>
      <c r="CB184" s="144"/>
      <c r="CC184" s="144"/>
      <c r="CD184" s="144"/>
      <c r="CE184" s="144"/>
      <c r="CF184" s="144"/>
      <c r="CG184" s="144"/>
      <c r="CH184" s="144"/>
      <c r="CI184" s="144"/>
      <c r="CJ184" s="144"/>
      <c r="CK184" s="144"/>
      <c r="CL184" s="144"/>
      <c r="CM184" s="144"/>
      <c r="CN184" s="144"/>
      <c r="CO184" s="144"/>
      <c r="CP184" s="144"/>
      <c r="CQ184" s="144"/>
      <c r="CR184" s="144"/>
      <c r="CS184" s="144"/>
      <c r="CT184" s="144"/>
      <c r="CU184" s="144"/>
      <c r="CV184" s="144"/>
      <c r="CW184" s="144"/>
      <c r="CX184" s="144"/>
      <c r="CY184" s="144"/>
      <c r="CZ184" s="144"/>
      <c r="DA184" s="144"/>
      <c r="DB184" s="144"/>
      <c r="DC184" s="144"/>
      <c r="DD184" s="144"/>
      <c r="DE184" s="144"/>
      <c r="DF184" s="144"/>
      <c r="DG184" s="144"/>
      <c r="DH184" s="144"/>
      <c r="DI184" s="144"/>
      <c r="DJ184" s="144"/>
      <c r="DK184" s="144"/>
      <c r="DL184" s="144"/>
      <c r="DM184" s="144"/>
      <c r="DN184" s="144"/>
      <c r="DO184" s="144"/>
      <c r="DP184" s="144"/>
      <c r="DQ184" s="144"/>
      <c r="DR184" s="144"/>
      <c r="DS184" s="144"/>
      <c r="DT184" s="144"/>
      <c r="DU184" s="144"/>
      <c r="DV184" s="144"/>
      <c r="DW184" s="144"/>
      <c r="DX184" s="144"/>
      <c r="DY184" s="144"/>
      <c r="DZ184" s="144"/>
      <c r="EA184" s="144"/>
      <c r="EB184" s="144"/>
      <c r="EC184" s="144"/>
      <c r="ED184" s="144"/>
      <c r="EE184" s="60"/>
      <c r="EF184" s="60"/>
    </row>
    <row r="185" spans="2:144" x14ac:dyDescent="0.25">
      <c r="B185" s="63" t="s">
        <v>235</v>
      </c>
      <c r="C185" s="4"/>
      <c r="D185" s="4"/>
      <c r="E185" s="4"/>
      <c r="F185" s="4"/>
      <c r="G185" s="60"/>
      <c r="H185" s="60"/>
      <c r="I185" s="60"/>
      <c r="J185" s="60"/>
      <c r="K185" s="60"/>
      <c r="L185" s="60"/>
      <c r="M185" s="60"/>
      <c r="N185" s="60"/>
      <c r="O185" s="60"/>
      <c r="P185" s="60"/>
      <c r="Q185" s="60"/>
      <c r="R185" s="60"/>
      <c r="S185" s="60"/>
      <c r="T185" s="60"/>
      <c r="U185" s="60"/>
      <c r="V185" s="60"/>
      <c r="W185" s="60"/>
      <c r="X185" s="60"/>
      <c r="Y185" s="60"/>
      <c r="Z185" s="60"/>
      <c r="AA185" s="95"/>
      <c r="AB185" s="60"/>
      <c r="AC185" s="60"/>
      <c r="AD185" s="60"/>
      <c r="AE185" s="60"/>
      <c r="AF185" s="60"/>
      <c r="AG185" s="60"/>
      <c r="AH185" s="60"/>
      <c r="AI185" s="60"/>
      <c r="AJ185" s="60"/>
      <c r="AK185" s="60"/>
      <c r="AL185" s="60"/>
      <c r="AM185" s="60"/>
      <c r="AN185" s="60"/>
      <c r="AO185" s="60"/>
      <c r="AP185" s="60"/>
      <c r="AQ185" s="60"/>
      <c r="AR185" s="60"/>
      <c r="AS185" s="60"/>
      <c r="AT185" s="60"/>
      <c r="AU185" s="60"/>
      <c r="AV185" s="60"/>
      <c r="AW185" s="60"/>
      <c r="AX185" s="60"/>
      <c r="AY185" s="60"/>
      <c r="AZ185" s="60"/>
      <c r="BA185" s="60"/>
      <c r="BB185" s="95"/>
      <c r="BC185" s="60"/>
      <c r="BD185" s="60"/>
      <c r="BE185" s="60"/>
      <c r="BF185" s="60"/>
      <c r="BG185" s="60"/>
      <c r="BH185" s="60"/>
      <c r="BI185" s="60"/>
      <c r="BJ185" s="60"/>
      <c r="BK185" s="60"/>
      <c r="BL185" s="60"/>
      <c r="BM185" s="60"/>
      <c r="BN185" s="60"/>
      <c r="BO185" s="60"/>
      <c r="BP185" s="60"/>
      <c r="BQ185" s="60"/>
      <c r="BR185" s="60"/>
      <c r="BS185" s="60"/>
      <c r="BT185" s="60"/>
      <c r="BU185" s="60"/>
      <c r="BV185" s="60"/>
      <c r="BW185" s="60"/>
      <c r="BX185" s="60"/>
      <c r="BY185" s="60"/>
      <c r="BZ185" s="60"/>
      <c r="CA185" s="60"/>
      <c r="CB185" s="60"/>
      <c r="CC185" s="60"/>
      <c r="CD185" s="60"/>
      <c r="CE185" s="95"/>
      <c r="CF185" s="60"/>
      <c r="CG185" s="60"/>
      <c r="CH185" s="60"/>
      <c r="CI185" s="60"/>
      <c r="CJ185" s="60"/>
      <c r="CK185" s="60"/>
      <c r="CL185" s="60"/>
      <c r="CM185" s="60"/>
      <c r="CN185" s="60"/>
      <c r="CO185" s="60"/>
      <c r="CP185" s="60"/>
      <c r="CQ185" s="60"/>
      <c r="CR185" s="60"/>
      <c r="CS185" s="60"/>
      <c r="CT185" s="60"/>
      <c r="CU185" s="60"/>
      <c r="CV185" s="60"/>
      <c r="CW185" s="60"/>
      <c r="CX185" s="60"/>
      <c r="CY185" s="60"/>
      <c r="CZ185" s="60"/>
      <c r="DA185" s="60"/>
      <c r="DB185" s="60"/>
      <c r="DC185" s="60"/>
      <c r="DD185" s="60"/>
      <c r="DE185" s="60"/>
      <c r="DF185" s="60"/>
      <c r="DG185" s="60"/>
      <c r="DH185" s="60"/>
      <c r="DI185" s="60"/>
      <c r="DJ185" s="60"/>
      <c r="DK185" s="60"/>
      <c r="DL185" s="60"/>
      <c r="DM185" s="60"/>
      <c r="DN185" s="60"/>
      <c r="DO185" s="60"/>
      <c r="DP185" s="60"/>
      <c r="DQ185" s="95"/>
      <c r="DR185" s="60"/>
      <c r="DS185" s="60"/>
      <c r="DT185" s="60"/>
      <c r="DU185" s="60"/>
      <c r="DV185" s="60"/>
      <c r="DW185" s="60"/>
      <c r="DX185" s="60"/>
      <c r="DY185" s="60"/>
      <c r="DZ185" s="60"/>
      <c r="EA185" s="60"/>
      <c r="EB185" s="60"/>
      <c r="EC185" s="95"/>
      <c r="ED185" s="60"/>
      <c r="EE185" s="60"/>
      <c r="EF185" s="60"/>
      <c r="EG185" s="60"/>
      <c r="EH185" s="60"/>
      <c r="EI185" s="60"/>
      <c r="EJ185" s="60"/>
      <c r="EK185" s="60"/>
      <c r="EL185" s="60"/>
      <c r="EM185" s="60"/>
      <c r="EN185" s="60"/>
    </row>
    <row r="186" spans="2:144" x14ac:dyDescent="0.25">
      <c r="B186" s="63" t="s">
        <v>236</v>
      </c>
      <c r="C186" s="4"/>
      <c r="D186" s="4"/>
      <c r="E186" s="4"/>
      <c r="F186" s="4"/>
      <c r="G186" s="60"/>
      <c r="H186" s="60"/>
      <c r="I186" s="60"/>
      <c r="J186" s="60"/>
      <c r="K186" s="60"/>
      <c r="L186" s="60"/>
      <c r="M186" s="60"/>
      <c r="N186" s="60"/>
      <c r="O186" s="60"/>
      <c r="P186" s="60"/>
      <c r="Q186" s="60"/>
      <c r="R186" s="60"/>
      <c r="S186" s="60"/>
      <c r="T186" s="60"/>
      <c r="U186" s="60"/>
      <c r="V186" s="60"/>
      <c r="W186" s="60"/>
      <c r="X186" s="60"/>
      <c r="Y186" s="60"/>
      <c r="Z186" s="60"/>
      <c r="AA186" s="95"/>
      <c r="AB186" s="60"/>
      <c r="AC186" s="60"/>
      <c r="AD186" s="60"/>
      <c r="AE186" s="60"/>
      <c r="AF186" s="60"/>
      <c r="AG186" s="60"/>
      <c r="AH186" s="60"/>
      <c r="AI186" s="60"/>
      <c r="AJ186" s="60"/>
      <c r="AK186" s="60"/>
      <c r="AL186" s="60"/>
      <c r="AM186" s="60"/>
      <c r="AN186" s="60"/>
      <c r="AO186" s="60"/>
      <c r="AP186" s="60"/>
      <c r="AQ186" s="60"/>
      <c r="AR186" s="60"/>
      <c r="AS186" s="60"/>
      <c r="AT186" s="60"/>
      <c r="AU186" s="60"/>
      <c r="AV186" s="60"/>
      <c r="AW186" s="60"/>
      <c r="AX186" s="60"/>
      <c r="AY186" s="60"/>
      <c r="AZ186" s="60"/>
      <c r="BA186" s="60"/>
      <c r="BB186" s="95"/>
      <c r="BC186" s="60"/>
      <c r="BD186" s="60"/>
      <c r="BE186" s="60"/>
      <c r="BF186" s="60"/>
      <c r="BG186" s="60"/>
      <c r="BH186" s="60"/>
      <c r="BI186" s="60"/>
      <c r="BJ186" s="60"/>
      <c r="BK186" s="60"/>
      <c r="BL186" s="60"/>
      <c r="BM186" s="60"/>
      <c r="BN186" s="60"/>
      <c r="BO186" s="60"/>
      <c r="BP186" s="60"/>
      <c r="BQ186" s="60"/>
      <c r="BR186" s="60"/>
      <c r="BS186" s="60"/>
      <c r="BT186" s="60"/>
      <c r="BU186" s="60"/>
      <c r="BV186" s="60"/>
      <c r="BW186" s="60"/>
      <c r="BX186" s="60"/>
      <c r="BY186" s="60"/>
      <c r="BZ186" s="60"/>
      <c r="CA186" s="60"/>
      <c r="CB186" s="60"/>
      <c r="CC186" s="60"/>
      <c r="CD186" s="60"/>
      <c r="CE186" s="95"/>
      <c r="CF186" s="60"/>
      <c r="CG186" s="60"/>
      <c r="CH186" s="60"/>
      <c r="CI186" s="60"/>
      <c r="CJ186" s="60"/>
      <c r="CK186" s="60"/>
      <c r="CL186" s="60"/>
      <c r="CM186" s="60"/>
      <c r="CN186" s="60"/>
      <c r="CO186" s="60"/>
      <c r="CP186" s="60"/>
      <c r="CQ186" s="60"/>
      <c r="CR186" s="60"/>
      <c r="CS186" s="60"/>
      <c r="CT186" s="60"/>
      <c r="CU186" s="60"/>
      <c r="CV186" s="60"/>
      <c r="CW186" s="60"/>
      <c r="CX186" s="60"/>
      <c r="CY186" s="60"/>
      <c r="CZ186" s="60"/>
      <c r="DA186" s="60"/>
      <c r="DB186" s="60"/>
      <c r="DC186" s="60"/>
      <c r="DD186" s="60"/>
      <c r="DE186" s="60"/>
      <c r="DF186" s="60"/>
      <c r="DG186" s="60"/>
      <c r="DH186" s="60"/>
      <c r="DI186" s="60"/>
      <c r="DJ186" s="60"/>
      <c r="DK186" s="60"/>
      <c r="DL186" s="60"/>
      <c r="DM186" s="60"/>
      <c r="DN186" s="60"/>
      <c r="DO186" s="60"/>
      <c r="DP186" s="60"/>
      <c r="DQ186" s="95"/>
      <c r="DR186" s="60"/>
      <c r="DS186" s="60"/>
      <c r="DT186" s="60"/>
      <c r="DU186" s="60"/>
      <c r="DV186" s="60"/>
      <c r="DW186" s="60"/>
      <c r="DX186" s="60"/>
      <c r="DY186" s="60"/>
      <c r="DZ186" s="60"/>
      <c r="EA186" s="60"/>
      <c r="EB186" s="60"/>
      <c r="EC186" s="95"/>
      <c r="ED186" s="60"/>
      <c r="EE186" s="60"/>
      <c r="EF186" s="60"/>
      <c r="EG186" s="60"/>
      <c r="EH186" s="60"/>
      <c r="EI186" s="60"/>
      <c r="EJ186" s="60"/>
      <c r="EK186" s="60"/>
      <c r="EL186" s="60"/>
      <c r="EM186" s="60"/>
      <c r="EN186" s="60"/>
    </row>
    <row r="187" spans="2:144" x14ac:dyDescent="0.25">
      <c r="B187" s="63" t="s">
        <v>237</v>
      </c>
      <c r="C187" s="4"/>
      <c r="D187" s="4"/>
      <c r="E187" s="4"/>
      <c r="F187" s="4"/>
      <c r="G187" s="60"/>
      <c r="H187" s="60"/>
      <c r="I187" s="60"/>
      <c r="J187" s="60"/>
      <c r="K187" s="60"/>
      <c r="L187" s="60"/>
      <c r="M187" s="60"/>
      <c r="N187" s="60"/>
      <c r="O187" s="60"/>
      <c r="P187" s="60"/>
      <c r="Q187" s="60"/>
      <c r="R187" s="60"/>
      <c r="S187" s="60"/>
      <c r="T187" s="60"/>
      <c r="U187" s="60"/>
      <c r="V187" s="60"/>
      <c r="W187" s="60"/>
      <c r="X187" s="60"/>
      <c r="Y187" s="60"/>
      <c r="Z187" s="60"/>
      <c r="AA187" s="95"/>
      <c r="AB187" s="60"/>
      <c r="AC187" s="60"/>
      <c r="AD187" s="60"/>
      <c r="AE187" s="60"/>
      <c r="AF187" s="60"/>
      <c r="AG187" s="60"/>
      <c r="AH187" s="60"/>
      <c r="AI187" s="60"/>
      <c r="AJ187" s="60"/>
      <c r="AK187" s="60"/>
      <c r="AL187" s="60"/>
      <c r="AM187" s="60"/>
      <c r="AN187" s="60"/>
      <c r="AO187" s="60"/>
      <c r="AP187" s="60"/>
      <c r="AQ187" s="60"/>
      <c r="AR187" s="60"/>
      <c r="AS187" s="60"/>
      <c r="AT187" s="60"/>
      <c r="AU187" s="60"/>
      <c r="AV187" s="60"/>
      <c r="AW187" s="60"/>
      <c r="AX187" s="60"/>
      <c r="AY187" s="60"/>
      <c r="AZ187" s="60"/>
      <c r="BA187" s="60"/>
      <c r="BB187" s="95"/>
      <c r="BC187" s="60"/>
      <c r="BD187" s="60"/>
      <c r="BE187" s="60"/>
      <c r="BF187" s="60"/>
      <c r="BG187" s="60"/>
      <c r="BH187" s="60"/>
      <c r="BI187" s="60"/>
      <c r="BJ187" s="60"/>
      <c r="BK187" s="60"/>
      <c r="BL187" s="60"/>
      <c r="BM187" s="60"/>
      <c r="BN187" s="60"/>
      <c r="BO187" s="60"/>
      <c r="BP187" s="60"/>
      <c r="BQ187" s="60"/>
      <c r="BR187" s="60"/>
      <c r="BS187" s="60"/>
      <c r="BT187" s="60"/>
      <c r="BU187" s="60"/>
      <c r="BV187" s="60"/>
      <c r="BW187" s="60"/>
      <c r="BX187" s="60"/>
      <c r="BY187" s="60"/>
      <c r="BZ187" s="60"/>
      <c r="CA187" s="60"/>
      <c r="CB187" s="60"/>
      <c r="CC187" s="60"/>
      <c r="CD187" s="60"/>
      <c r="CE187" s="95"/>
      <c r="CF187" s="60"/>
      <c r="CG187" s="60"/>
      <c r="CH187" s="60"/>
      <c r="CI187" s="60"/>
      <c r="CJ187" s="60"/>
      <c r="CK187" s="60"/>
      <c r="CL187" s="60"/>
      <c r="CM187" s="60"/>
      <c r="CN187" s="60"/>
      <c r="CO187" s="60"/>
      <c r="CP187" s="60"/>
      <c r="CQ187" s="60"/>
      <c r="CR187" s="60"/>
      <c r="CS187" s="60"/>
      <c r="CT187" s="60"/>
      <c r="CU187" s="60"/>
      <c r="CV187" s="60"/>
      <c r="CW187" s="60"/>
      <c r="CX187" s="60"/>
      <c r="CY187" s="60"/>
      <c r="CZ187" s="60"/>
      <c r="DA187" s="60"/>
      <c r="DB187" s="60"/>
      <c r="DC187" s="60"/>
      <c r="DD187" s="60"/>
      <c r="DE187" s="60"/>
      <c r="DF187" s="60"/>
      <c r="DG187" s="60"/>
      <c r="DH187" s="60"/>
      <c r="DI187" s="60"/>
      <c r="DJ187" s="60"/>
      <c r="DK187" s="60"/>
      <c r="DL187" s="60"/>
      <c r="DM187" s="60"/>
      <c r="DN187" s="60"/>
      <c r="DO187" s="60"/>
      <c r="DP187" s="60"/>
      <c r="DQ187" s="95"/>
      <c r="DR187" s="60"/>
      <c r="DS187" s="60"/>
      <c r="DT187" s="60"/>
      <c r="DU187" s="60"/>
      <c r="DV187" s="60"/>
      <c r="DW187" s="60"/>
      <c r="DX187" s="60"/>
      <c r="DY187" s="60"/>
      <c r="DZ187" s="60"/>
      <c r="EA187" s="60"/>
      <c r="EB187" s="60"/>
      <c r="EC187" s="95"/>
      <c r="ED187" s="60"/>
      <c r="EE187" s="60"/>
      <c r="EF187" s="60"/>
      <c r="EG187" s="60"/>
      <c r="EH187" s="60"/>
      <c r="EI187" s="60"/>
      <c r="EJ187" s="60"/>
      <c r="EK187" s="60"/>
      <c r="EL187" s="60"/>
      <c r="EM187" s="60"/>
      <c r="EN187" s="60"/>
    </row>
    <row r="188" spans="2:144" x14ac:dyDescent="0.25">
      <c r="B188" s="63" t="s">
        <v>238</v>
      </c>
      <c r="C188" s="60"/>
      <c r="D188" s="60"/>
      <c r="E188" s="60"/>
      <c r="F188" s="60"/>
      <c r="G188" s="60"/>
      <c r="H188" s="60"/>
      <c r="I188" s="60"/>
      <c r="J188" s="60"/>
      <c r="K188" s="60"/>
      <c r="L188" s="60"/>
      <c r="M188" s="60"/>
      <c r="N188" s="60"/>
      <c r="O188" s="60"/>
      <c r="P188" s="60"/>
      <c r="Q188" s="60"/>
      <c r="R188" s="60"/>
      <c r="S188" s="60"/>
      <c r="T188" s="60"/>
      <c r="U188" s="60"/>
      <c r="V188" s="60"/>
      <c r="W188" s="60"/>
      <c r="X188" s="60"/>
      <c r="Y188" s="60"/>
      <c r="Z188" s="60"/>
      <c r="AA188" s="60"/>
      <c r="AB188" s="60"/>
      <c r="AC188" s="60"/>
      <c r="AD188" s="60"/>
      <c r="AE188" s="60"/>
      <c r="AF188" s="60"/>
      <c r="AG188" s="60"/>
      <c r="AH188" s="60"/>
      <c r="AI188" s="60"/>
      <c r="AJ188" s="60"/>
      <c r="AK188" s="60"/>
      <c r="AL188" s="60"/>
      <c r="AM188" s="60"/>
      <c r="AN188" s="60"/>
      <c r="AO188" s="60"/>
      <c r="AP188" s="60"/>
      <c r="AQ188" s="60"/>
      <c r="AR188" s="60"/>
      <c r="AS188" s="60"/>
      <c r="AT188" s="60"/>
      <c r="AU188" s="60"/>
      <c r="AV188" s="60"/>
      <c r="AW188" s="60"/>
      <c r="AX188" s="60"/>
      <c r="AY188" s="60"/>
      <c r="AZ188" s="60"/>
      <c r="BA188" s="60"/>
      <c r="BB188" s="60"/>
      <c r="BC188" s="60"/>
      <c r="BD188" s="60"/>
      <c r="BE188" s="60"/>
      <c r="BF188" s="60"/>
      <c r="BG188" s="60"/>
      <c r="BH188" s="60"/>
      <c r="BI188" s="60"/>
      <c r="BJ188" s="60"/>
      <c r="BK188" s="60"/>
      <c r="BL188" s="60"/>
      <c r="BM188" s="60"/>
      <c r="BN188" s="60"/>
      <c r="BO188" s="60"/>
      <c r="BP188" s="60"/>
      <c r="BQ188" s="60"/>
      <c r="BR188" s="60"/>
      <c r="BS188" s="60"/>
      <c r="BT188" s="60"/>
      <c r="BU188" s="60"/>
      <c r="BV188" s="60"/>
      <c r="BW188" s="60"/>
      <c r="BX188" s="60"/>
      <c r="BY188" s="60"/>
      <c r="BZ188" s="60"/>
      <c r="CA188" s="60"/>
      <c r="CB188" s="60"/>
      <c r="CC188" s="60"/>
      <c r="CD188" s="60"/>
      <c r="CE188" s="60"/>
      <c r="CF188" s="60"/>
      <c r="CG188" s="60"/>
      <c r="CH188" s="60"/>
      <c r="CI188" s="60"/>
      <c r="CJ188" s="60"/>
      <c r="CK188" s="60"/>
      <c r="CL188" s="60"/>
      <c r="CM188" s="60"/>
      <c r="CN188" s="60"/>
      <c r="CO188" s="60"/>
      <c r="CP188" s="60"/>
      <c r="CQ188" s="60"/>
      <c r="CR188" s="60"/>
      <c r="CS188" s="60"/>
      <c r="CT188" s="60"/>
      <c r="CU188" s="60"/>
      <c r="CV188" s="60"/>
      <c r="CW188" s="60"/>
      <c r="CX188" s="60"/>
      <c r="CY188" s="60"/>
      <c r="CZ188" s="60"/>
      <c r="DA188" s="60"/>
      <c r="DB188" s="60"/>
      <c r="DC188" s="60"/>
      <c r="DD188" s="60"/>
      <c r="DE188" s="60"/>
      <c r="DF188" s="60"/>
      <c r="DG188" s="60"/>
      <c r="DH188" s="60"/>
      <c r="DI188" s="60"/>
      <c r="DJ188" s="60"/>
      <c r="DK188" s="60"/>
      <c r="DL188" s="60"/>
      <c r="DM188" s="60"/>
      <c r="DN188" s="60"/>
      <c r="DO188" s="60"/>
      <c r="DP188" s="60"/>
      <c r="DQ188" s="60"/>
      <c r="DR188" s="60"/>
      <c r="DS188" s="60"/>
      <c r="DT188" s="60"/>
      <c r="DU188" s="60"/>
      <c r="DV188" s="60"/>
      <c r="DW188" s="60"/>
      <c r="DX188" s="60"/>
      <c r="DY188" s="60"/>
      <c r="DZ188" s="60"/>
      <c r="EA188" s="60"/>
      <c r="EB188" s="60"/>
      <c r="EC188" s="60"/>
      <c r="ED188" s="60"/>
      <c r="EE188" s="60"/>
      <c r="EF188" s="60"/>
      <c r="EG188" s="60"/>
      <c r="EH188" s="60"/>
      <c r="EI188" s="60"/>
      <c r="EJ188" s="60"/>
      <c r="EK188" s="60"/>
      <c r="EL188" s="60"/>
      <c r="EM188" s="60"/>
      <c r="EN188" s="60"/>
    </row>
    <row r="189" spans="2:144" x14ac:dyDescent="0.25">
      <c r="B189" s="144" t="s">
        <v>239</v>
      </c>
      <c r="C189" s="144"/>
      <c r="D189" s="144"/>
      <c r="E189" s="144"/>
      <c r="F189" s="144"/>
      <c r="G189" s="144"/>
      <c r="H189" s="144"/>
      <c r="I189" s="144"/>
      <c r="J189" s="144"/>
      <c r="K189" s="144"/>
      <c r="L189" s="144"/>
      <c r="M189" s="144"/>
      <c r="N189" s="144"/>
      <c r="O189" s="144"/>
      <c r="P189" s="144"/>
      <c r="Q189" s="144"/>
      <c r="R189" s="144"/>
      <c r="S189" s="144"/>
      <c r="T189" s="144"/>
      <c r="U189" s="144"/>
      <c r="V189" s="144"/>
      <c r="W189" s="144"/>
      <c r="X189" s="144"/>
      <c r="Y189" s="144"/>
      <c r="Z189" s="144"/>
      <c r="AA189" s="144"/>
      <c r="AB189" s="144"/>
      <c r="AC189" s="144"/>
      <c r="AD189" s="144"/>
      <c r="AE189" s="144"/>
      <c r="AF189" s="144"/>
      <c r="AG189" s="144"/>
      <c r="AH189" s="144"/>
      <c r="AI189" s="144"/>
      <c r="AJ189" s="144"/>
      <c r="AK189" s="144"/>
      <c r="AL189" s="144"/>
      <c r="AM189" s="144"/>
      <c r="AN189" s="144"/>
      <c r="AO189" s="144"/>
      <c r="AP189" s="144"/>
      <c r="AQ189" s="144"/>
      <c r="AR189" s="144"/>
      <c r="AS189" s="144"/>
      <c r="AT189" s="144"/>
      <c r="AU189" s="144"/>
      <c r="AV189" s="144"/>
      <c r="AW189" s="144"/>
      <c r="AX189" s="144"/>
      <c r="AY189" s="144"/>
      <c r="AZ189" s="144"/>
      <c r="BA189" s="144"/>
      <c r="BB189" s="144"/>
      <c r="BC189" s="144"/>
      <c r="BD189" s="144"/>
      <c r="BE189" s="144"/>
      <c r="BF189" s="144"/>
      <c r="BG189" s="144"/>
      <c r="BH189" s="144"/>
      <c r="BI189" s="144"/>
      <c r="BJ189" s="144"/>
      <c r="BK189" s="144"/>
      <c r="BL189" s="144"/>
      <c r="BM189" s="144"/>
      <c r="BN189" s="144"/>
      <c r="BO189" s="144"/>
      <c r="BP189" s="144"/>
      <c r="BQ189" s="144"/>
      <c r="BR189" s="144"/>
      <c r="BS189" s="144"/>
      <c r="BT189" s="144"/>
      <c r="BU189" s="144"/>
      <c r="BV189" s="144"/>
      <c r="BW189" s="144"/>
      <c r="BX189" s="144"/>
      <c r="BY189" s="144"/>
      <c r="BZ189" s="144"/>
      <c r="CA189" s="144"/>
      <c r="CB189" s="144"/>
      <c r="CC189" s="144"/>
      <c r="CD189" s="144"/>
      <c r="CE189" s="144"/>
      <c r="CF189" s="144"/>
      <c r="CG189" s="144"/>
      <c r="CH189" s="144"/>
      <c r="CI189" s="144"/>
      <c r="CJ189" s="144"/>
      <c r="CK189" s="144"/>
      <c r="CL189" s="144"/>
      <c r="CM189" s="144"/>
      <c r="CN189" s="144"/>
      <c r="CO189" s="144"/>
      <c r="CP189" s="144"/>
      <c r="CQ189" s="144"/>
      <c r="CR189" s="144"/>
      <c r="CS189" s="144"/>
      <c r="CT189" s="144"/>
      <c r="CU189" s="144"/>
      <c r="CV189" s="144"/>
      <c r="CW189" s="144"/>
      <c r="CX189" s="144"/>
      <c r="CY189" s="144"/>
      <c r="CZ189" s="144"/>
      <c r="DA189" s="144"/>
      <c r="DB189" s="144"/>
      <c r="DC189" s="144"/>
      <c r="DD189" s="144"/>
      <c r="DE189" s="144"/>
      <c r="DF189" s="144"/>
      <c r="DG189" s="144"/>
      <c r="DH189" s="144"/>
      <c r="DI189" s="144"/>
      <c r="DJ189" s="144"/>
      <c r="DK189" s="144"/>
      <c r="DL189" s="144"/>
      <c r="DM189" s="144"/>
      <c r="DN189" s="144"/>
      <c r="DO189" s="144"/>
      <c r="DP189" s="144"/>
      <c r="DQ189" s="144"/>
      <c r="DR189" s="144"/>
      <c r="DS189" s="144"/>
      <c r="DT189" s="144"/>
      <c r="DU189" s="144"/>
      <c r="DV189" s="144"/>
      <c r="DW189" s="144"/>
      <c r="DX189" s="144"/>
      <c r="DY189" s="144"/>
      <c r="DZ189" s="144"/>
      <c r="EA189" s="144"/>
      <c r="EB189" s="144"/>
      <c r="EC189" s="144"/>
      <c r="ED189" s="144"/>
      <c r="EE189" s="60"/>
      <c r="EF189" s="60"/>
    </row>
    <row r="190" spans="2:144" x14ac:dyDescent="0.25">
      <c r="B190" s="63" t="s">
        <v>280</v>
      </c>
    </row>
    <row r="192" spans="2:144" x14ac:dyDescent="0.25">
      <c r="C192" s="5"/>
    </row>
    <row r="197" ht="20.25" customHeight="1" x14ac:dyDescent="0.25"/>
  </sheetData>
  <mergeCells count="77">
    <mergeCell ref="A52:A53"/>
    <mergeCell ref="A20:A21"/>
    <mergeCell ref="B52:B53"/>
    <mergeCell ref="B20:B21"/>
    <mergeCell ref="BB7:BZ7"/>
    <mergeCell ref="B50:B51"/>
    <mergeCell ref="B33:B34"/>
    <mergeCell ref="B11:B12"/>
    <mergeCell ref="B6:B9"/>
    <mergeCell ref="D6:EN6"/>
    <mergeCell ref="AH8:AM8"/>
    <mergeCell ref="Z8:Z9"/>
    <mergeCell ref="A50:A51"/>
    <mergeCell ref="A33:A34"/>
    <mergeCell ref="D8:O8"/>
    <mergeCell ref="A11:A12"/>
    <mergeCell ref="B177:EE177"/>
    <mergeCell ref="B171:EE171"/>
    <mergeCell ref="B169:EE169"/>
    <mergeCell ref="B175:EE175"/>
    <mergeCell ref="B174:ED174"/>
    <mergeCell ref="B173:EE173"/>
    <mergeCell ref="B170:ED170"/>
    <mergeCell ref="B172:ED172"/>
    <mergeCell ref="B176:EE176"/>
    <mergeCell ref="BT8:BY8"/>
    <mergeCell ref="AT8:AY8"/>
    <mergeCell ref="DX8:EC8"/>
    <mergeCell ref="DN8:DQ8"/>
    <mergeCell ref="CI8:CO8"/>
    <mergeCell ref="AZ8:AZ9"/>
    <mergeCell ref="BZ8:BZ9"/>
    <mergeCell ref="BN8:BS8"/>
    <mergeCell ref="BB8:BG8"/>
    <mergeCell ref="BH8:BM8"/>
    <mergeCell ref="EF8:EM8"/>
    <mergeCell ref="EN8:EN9"/>
    <mergeCell ref="EF7:EN7"/>
    <mergeCell ref="CP8:CU8"/>
    <mergeCell ref="CB8:CH8"/>
    <mergeCell ref="B189:ED189"/>
    <mergeCell ref="B178:EE178"/>
    <mergeCell ref="B179:ED179"/>
    <mergeCell ref="B181:ED181"/>
    <mergeCell ref="B184:ED184"/>
    <mergeCell ref="B168:EE168"/>
    <mergeCell ref="DN7:ED7"/>
    <mergeCell ref="CB7:DL7"/>
    <mergeCell ref="ED8:ED9"/>
    <mergeCell ref="DF8:DK8"/>
    <mergeCell ref="DB8:DE8"/>
    <mergeCell ref="CV8:DA8"/>
    <mergeCell ref="AB7:AZ7"/>
    <mergeCell ref="DL8:DL9"/>
    <mergeCell ref="B57:B58"/>
    <mergeCell ref="P8:S8"/>
    <mergeCell ref="AN8:AS8"/>
    <mergeCell ref="DR8:DW8"/>
    <mergeCell ref="D7:Z7"/>
    <mergeCell ref="B27:B28"/>
    <mergeCell ref="B167:EE167"/>
    <mergeCell ref="B151:B157"/>
    <mergeCell ref="A151:A157"/>
    <mergeCell ref="A57:A58"/>
    <mergeCell ref="B143:B144"/>
    <mergeCell ref="B54:B55"/>
    <mergeCell ref="A54:A55"/>
    <mergeCell ref="A76:A77"/>
    <mergeCell ref="B76:B77"/>
    <mergeCell ref="B118:B119"/>
    <mergeCell ref="B141:B142"/>
    <mergeCell ref="AB8:AG8"/>
    <mergeCell ref="A27:A28"/>
    <mergeCell ref="A38:A39"/>
    <mergeCell ref="B38:B39"/>
    <mergeCell ref="C6:C9"/>
    <mergeCell ref="T8:Y8"/>
  </mergeCells>
  <pageMargins left="0.511811023622047" right="0.511811023622047" top="0.23622047244094499" bottom="0.15748031496063" header="0.31496062992126" footer="0.31496062992126"/>
  <pageSetup paperSize="8" scale="58" fitToHeight="0" orientation="landscape" r:id="rId1"/>
  <headerFooter>
    <oddHeader>&amp;L&amp;"Calibri"&amp;10&amp;K000000Classified as Internal&amp;1#</oddHeader>
  </headerFooter>
  <ignoredErrors>
    <ignoredError sqref="O17 O135 O143 O108 BS72 S17 DK156 DE103 Y17 Y12 O88 O144 S144:Z144" formula="1"/>
    <ignoredError sqref="D164:CV164 DR164:DV164 CZ164:DB164 DD164:DM164 DW164:ED164" formulaRange="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ct:contentTypeSchema xmlns:ct="http://schemas.microsoft.com/office/2006/metadata/contentType" xmlns:ma="http://schemas.microsoft.com/office/2006/metadata/properties/metaAttributes" ct:_="" ma:_="" ma:contentTypeName="Gavi Excel Workbook" ma:contentTypeID="0x01010091DD660C2743444EACB0CAF77741226300CD6342080A01E84CA9870E8F3E644D78" ma:contentTypeVersion="239" ma:contentTypeDescription="" ma:contentTypeScope="" ma:versionID="08d168cbdf92577c5a917e7c01e0544b">
  <xsd:schema xmlns:xsd="http://www.w3.org/2001/XMLSchema" xmlns:xs="http://www.w3.org/2001/XMLSchema" xmlns:p="http://schemas.microsoft.com/office/2006/metadata/properties" xmlns:ns2="d0706217-df7c-4bf4-936d-b09aa3b837af" xmlns:ns3="57a992bc-bd44-4bca-8c15-5d6bcceffd31" targetNamespace="http://schemas.microsoft.com/office/2006/metadata/properties" ma:root="true" ma:fieldsID="6ffad984cde5fa98058814460da1d393" ns2:_="" ns3:_="">
    <xsd:import namespace="d0706217-df7c-4bf4-936d-b09aa3b837af"/>
    <xsd:import namespace="57a992bc-bd44-4bca-8c15-5d6bcceffd31"/>
    <xsd:element name="properties">
      <xsd:complexType>
        <xsd:sequence>
          <xsd:element name="documentManagement">
            <xsd:complexType>
              <xsd:all>
                <xsd:element ref="ns2:TaxCatchAll" minOccurs="0"/>
                <xsd:element ref="ns2:TaxCatchAllLabel" minOccurs="0"/>
                <xsd:element ref="ns3:_dlc_DocId" minOccurs="0"/>
                <xsd:element ref="ns3:_dlc_DocIdUrl" minOccurs="0"/>
                <xsd:element ref="ns3: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0706217-df7c-4bf4-936d-b09aa3b837af" elementFormDefault="qualified">
    <xsd:import namespace="http://schemas.microsoft.com/office/2006/documentManagement/types"/>
    <xsd:import namespace="http://schemas.microsoft.com/office/infopath/2007/PartnerControls"/>
    <xsd:element name="TaxCatchAll" ma:index="6" nillable="true" ma:displayName="Taxonomy Catch All Column" ma:description="" ma:hidden="true" ma:list="{b12ebb60-5d4a-407c-9ab8-0b5826b57b5f}" ma:internalName="TaxCatchAll" ma:showField="CatchAllData" ma:web="57a992bc-bd44-4bca-8c15-5d6bcceffd31">
      <xsd:complexType>
        <xsd:complexContent>
          <xsd:extension base="dms:MultiChoiceLookup">
            <xsd:sequence>
              <xsd:element name="Value" type="dms:Lookup" maxOccurs="unbounded" minOccurs="0" nillable="true"/>
            </xsd:sequence>
          </xsd:extension>
        </xsd:complexContent>
      </xsd:complexType>
    </xsd:element>
    <xsd:element name="TaxCatchAllLabel" ma:index="7" nillable="true" ma:displayName="Taxonomy Catch All Column1" ma:description="" ma:hidden="true" ma:list="{b12ebb60-5d4a-407c-9ab8-0b5826b57b5f}" ma:internalName="TaxCatchAllLabel" ma:readOnly="true" ma:showField="CatchAllDataLabel" ma:web="57a992bc-bd44-4bca-8c15-5d6bcceffd31">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7a992bc-bd44-4bca-8c15-5d6bcceffd31" elementFormDefault="qualified">
    <xsd:import namespace="http://schemas.microsoft.com/office/2006/documentManagement/types"/>
    <xsd:import namespace="http://schemas.microsoft.com/office/infopath/2007/PartnerControls"/>
    <xsd:element name="_dlc_DocId" ma:index="10" nillable="true" ma:displayName="Document ID Value" ma:description="The value of the document ID assigned to this item." ma:internalName="_dlc_DocId" ma:readOnly="true">
      <xsd:simpleType>
        <xsd:restriction base="dms:Text"/>
      </xsd:simpleType>
    </xsd:element>
    <xsd:element name="_dlc_DocIdUrl" ma:index="1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2"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d0706217-df7c-4bf4-936d-b09aa3b837af" xsi:nil="true"/>
    <_dlc_DocId xmlns="57a992bc-bd44-4bca-8c15-5d6bcceffd31">GAVI-1705067222-1188005</_dlc_DocId>
    <_dlc_DocIdUrl xmlns="57a992bc-bd44-4bca-8c15-5d6bcceffd31">
      <Url>https://gavinet.sharepoint.com/teams/fop/fin/_layouts/15/DocIdRedir.aspx?ID=GAVI-1705067222-1188005</Url>
      <Description>GAVI-1705067222-1188005</Description>
    </_dlc_DocIdUrl>
  </documentManagement>
</p:properti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mso-contentType ?>
<SharedContentType xmlns="Microsoft.SharePoint.Taxonomy.ContentTypeSync" SourceId="93cb0222-e980-4273-ad97-85dba3159c09" ContentTypeId="0x01010091DD660C2743444EACB0CAF777412263" PreviousValue="false"/>
</file>

<file path=customXml/item5.xml><?xml version="1.0" encoding="utf-8"?>
<LongProperties xmlns="http://schemas.microsoft.com/office/2006/metadata/longProperties"/>
</file>

<file path=customXml/item6.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17FB162-2848-44CD-B033-E0E6EE4EBAA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0706217-df7c-4bf4-936d-b09aa3b837af"/>
    <ds:schemaRef ds:uri="57a992bc-bd44-4bca-8c15-5d6bcceffd3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6BD8C9F-EBB2-4FE3-92BB-DA9030AC6C7A}">
  <ds:schemaRefs>
    <ds:schemaRef ds:uri="http://schemas.microsoft.com/office/2006/documentManagement/types"/>
    <ds:schemaRef ds:uri="57a992bc-bd44-4bca-8c15-5d6bcceffd31"/>
    <ds:schemaRef ds:uri="http://purl.org/dc/elements/1.1/"/>
    <ds:schemaRef ds:uri="http://schemas.microsoft.com/office/2006/metadata/properties"/>
    <ds:schemaRef ds:uri="http://purl.org/dc/terms/"/>
    <ds:schemaRef ds:uri="d0706217-df7c-4bf4-936d-b09aa3b837af"/>
    <ds:schemaRef ds:uri="http://schemas.microsoft.com/office/infopath/2007/PartnerControls"/>
    <ds:schemaRef ds:uri="http://schemas.openxmlformats.org/package/2006/metadata/core-properties"/>
    <ds:schemaRef ds:uri="http://www.w3.org/XML/1998/namespace"/>
    <ds:schemaRef ds:uri="http://purl.org/dc/dcmitype/"/>
  </ds:schemaRefs>
</ds:datastoreItem>
</file>

<file path=customXml/itemProps3.xml><?xml version="1.0" encoding="utf-8"?>
<ds:datastoreItem xmlns:ds="http://schemas.openxmlformats.org/officeDocument/2006/customXml" ds:itemID="{9CCEF2B5-EE7E-4E1E-A75A-E3D87C3ED1FA}">
  <ds:schemaRefs>
    <ds:schemaRef ds:uri="http://schemas.microsoft.com/sharepoint/events"/>
  </ds:schemaRefs>
</ds:datastoreItem>
</file>

<file path=customXml/itemProps4.xml><?xml version="1.0" encoding="utf-8"?>
<ds:datastoreItem xmlns:ds="http://schemas.openxmlformats.org/officeDocument/2006/customXml" ds:itemID="{0F1FFD09-3883-446A-9002-46C9FF90C0D8}">
  <ds:schemaRefs>
    <ds:schemaRef ds:uri="Microsoft.SharePoint.Taxonomy.ContentTypeSync"/>
  </ds:schemaRefs>
</ds:datastoreItem>
</file>

<file path=customXml/itemProps5.xml><?xml version="1.0" encoding="utf-8"?>
<ds:datastoreItem xmlns:ds="http://schemas.openxmlformats.org/officeDocument/2006/customXml" ds:itemID="{5773F4F9-7D6C-45B3-9E7D-720742BC57F9}">
  <ds:schemaRefs>
    <ds:schemaRef ds:uri="http://schemas.microsoft.com/office/2006/metadata/longProperties"/>
  </ds:schemaRefs>
</ds:datastoreItem>
</file>

<file path=customXml/itemProps6.xml><?xml version="1.0" encoding="utf-8"?>
<ds:datastoreItem xmlns:ds="http://schemas.openxmlformats.org/officeDocument/2006/customXml" ds:itemID="{8AC63277-1539-48E1-ABD9-04F2036F836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Contributions &amp; Proceeds - USD</vt:lpstr>
      <vt:lpstr>Contributions - LC</vt:lpstr>
      <vt:lpstr>'Contributions - LC'!Print_Area</vt:lpstr>
      <vt:lpstr>'Contributions &amp; Proceeds - USD'!Print_Area</vt:lpstr>
    </vt:vector>
  </TitlesOfParts>
  <Manager/>
  <Company>Gavi Alliance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 Godfrey</dc:creator>
  <cp:keywords/>
  <dc:description/>
  <cp:lastModifiedBy>Berkay Denli</cp:lastModifiedBy>
  <cp:revision/>
  <dcterms:created xsi:type="dcterms:W3CDTF">2014-05-26T09:36:17Z</dcterms:created>
  <dcterms:modified xsi:type="dcterms:W3CDTF">2025-03-13T21:19:47Z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0x01010091DD660C2743444EACB0CAF77741226300CD6342080A01E84CA9870E8F3E644D78</vt:lpwstr>
  </property>
  <property fmtid="{D5CDD505-2E9C-101B-9397-08002B2CF9AE}" pid="3" name="Author">
    <vt:lpwstr>9;#;UserInfo</vt:lpwstr>
  </property>
  <property fmtid="{D5CDD505-2E9C-101B-9397-08002B2CF9AE}" pid="4" name="Health System Strengthening">
    <vt:lpwstr/>
  </property>
  <property fmtid="{D5CDD505-2E9C-101B-9397-08002B2CF9AE}" pid="5" name="Lang">
    <vt:lpwstr/>
  </property>
  <property fmtid="{D5CDD505-2E9C-101B-9397-08002B2CF9AE}" pid="6" name="TaxKeyword">
    <vt:lpwstr/>
  </property>
  <property fmtid="{D5CDD505-2E9C-101B-9397-08002B2CF9AE}" pid="7" name="Order">
    <vt:r8>100</vt:r8>
  </property>
  <property fmtid="{D5CDD505-2E9C-101B-9397-08002B2CF9AE}" pid="8" name="Topic">
    <vt:lpwstr/>
  </property>
  <property fmtid="{D5CDD505-2E9C-101B-9397-08002B2CF9AE}" pid="9" name="_ShortcutWebId">
    <vt:lpwstr/>
  </property>
  <property fmtid="{D5CDD505-2E9C-101B-9397-08002B2CF9AE}" pid="10" name="_ShortcutUniqueId">
    <vt:lpwstr/>
  </property>
  <property fmtid="{D5CDD505-2E9C-101B-9397-08002B2CF9AE}" pid="11" name="_ShortcutSiteId">
    <vt:lpwstr/>
  </property>
  <property fmtid="{D5CDD505-2E9C-101B-9397-08002B2CF9AE}" pid="12" name="Created">
    <vt:filetime>2014-05-26T07:36:17Z</vt:filetime>
  </property>
  <property fmtid="{D5CDD505-2E9C-101B-9397-08002B2CF9AE}" pid="13" name="Health">
    <vt:lpwstr/>
  </property>
  <property fmtid="{D5CDD505-2E9C-101B-9397-08002B2CF9AE}" pid="14" name="Stakeholder">
    <vt:lpwstr/>
  </property>
  <property fmtid="{D5CDD505-2E9C-101B-9397-08002B2CF9AE}" pid="15" name="Vaccine">
    <vt:lpwstr/>
  </property>
  <property fmtid="{D5CDD505-2E9C-101B-9397-08002B2CF9AE}" pid="16" name="Depto">
    <vt:lpwstr>784;#Finance|70c92294-fade-490c-ae2b-2f46f3fe0636</vt:lpwstr>
  </property>
  <property fmtid="{D5CDD505-2E9C-101B-9397-08002B2CF9AE}" pid="17" name="International_x0020_Development">
    <vt:lpwstr/>
  </property>
  <property fmtid="{D5CDD505-2E9C-101B-9397-08002B2CF9AE}" pid="18" name="Modified">
    <vt:filetime>2016-04-07T14:39:12Z</vt:filetime>
  </property>
  <property fmtid="{D5CDD505-2E9C-101B-9397-08002B2CF9AE}" pid="19" name="Country">
    <vt:lpwstr/>
  </property>
  <property fmtid="{D5CDD505-2E9C-101B-9397-08002B2CF9AE}" pid="20" name="Governance">
    <vt:lpwstr/>
  </property>
  <property fmtid="{D5CDD505-2E9C-101B-9397-08002B2CF9AE}" pid="21" name="Editor">
    <vt:lpwstr>8;#;UserInfo</vt:lpwstr>
  </property>
  <property fmtid="{D5CDD505-2E9C-101B-9397-08002B2CF9AE}" pid="22" name="International Development">
    <vt:lpwstr/>
  </property>
  <property fmtid="{D5CDD505-2E9C-101B-9397-08002B2CF9AE}" pid="23" name="Health_x0020_System_x0020_Strengthening">
    <vt:lpwstr/>
  </property>
  <property fmtid="{D5CDD505-2E9C-101B-9397-08002B2CF9AE}" pid="24" name="Attendees">
    <vt:lpwstr/>
  </property>
  <property fmtid="{D5CDD505-2E9C-101B-9397-08002B2CF9AE}" pid="25" name="Programme and project management">
    <vt:lpwstr/>
  </property>
  <property fmtid="{D5CDD505-2E9C-101B-9397-08002B2CF9AE}" pid="26" name="Programme_x0020_and_x0020_project_x0020_management">
    <vt:lpwstr/>
  </property>
  <property fmtid="{D5CDD505-2E9C-101B-9397-08002B2CF9AE}" pid="27" name="_ShortcutUrl">
    <vt:lpwstr/>
  </property>
  <property fmtid="{D5CDD505-2E9C-101B-9397-08002B2CF9AE}" pid="28" name="_dlc_DocIdItemGuid">
    <vt:lpwstr>65bc40f2-70a9-48fb-a01b-556e77bdbcaa</vt:lpwstr>
  </property>
  <property fmtid="{D5CDD505-2E9C-101B-9397-08002B2CF9AE}" pid="29" name="kfa83adfad8641678ddaedda80d7e126">
    <vt:lpwstr/>
  </property>
  <property fmtid="{D5CDD505-2E9C-101B-9397-08002B2CF9AE}" pid="30" name="Test">
    <vt:lpwstr/>
  </property>
  <property fmtid="{D5CDD505-2E9C-101B-9397-08002B2CF9AE}" pid="31" name="d1cc8e3ce74548b4802b698dbb551d86">
    <vt:lpwstr/>
  </property>
  <property fmtid="{D5CDD505-2E9C-101B-9397-08002B2CF9AE}" pid="32" name="AuthorIds_UIVersion_3">
    <vt:lpwstr>119</vt:lpwstr>
  </property>
  <property fmtid="{D5CDD505-2E9C-101B-9397-08002B2CF9AE}" pid="33" name="AuthorIds_UIVersion_5">
    <vt:lpwstr>119</vt:lpwstr>
  </property>
  <property fmtid="{D5CDD505-2E9C-101B-9397-08002B2CF9AE}" pid="34" name="AuthorIds_UIVersion_6">
    <vt:lpwstr>119</vt:lpwstr>
  </property>
  <property fmtid="{D5CDD505-2E9C-101B-9397-08002B2CF9AE}" pid="35" name="AuthorIds_UIVersion_10">
    <vt:lpwstr>119</vt:lpwstr>
  </property>
  <property fmtid="{D5CDD505-2E9C-101B-9397-08002B2CF9AE}" pid="36" name="AuthorIds_UIVersion_512">
    <vt:lpwstr>119</vt:lpwstr>
  </property>
  <property fmtid="{D5CDD505-2E9C-101B-9397-08002B2CF9AE}" pid="37" name="_dlc_DocId">
    <vt:lpwstr>GAVI-1705067222-833082</vt:lpwstr>
  </property>
  <property fmtid="{D5CDD505-2E9C-101B-9397-08002B2CF9AE}" pid="38" name="_dlc_DocIdUrl">
    <vt:lpwstr>https://gavinet.sharepoint.com/teams/fop/fin/_layouts/15/DocIdRedir.aspx?ID=GAVI-1705067222-833082, GAVI-1705067222-833082</vt:lpwstr>
  </property>
  <property fmtid="{D5CDD505-2E9C-101B-9397-08002B2CF9AE}" pid="39" name="e37ceaa0d61b4bfeb3c21883d9680a10">
    <vt:lpwstr>Finance|70c92294-fade-490c-ae2b-2f46f3fe0636</vt:lpwstr>
  </property>
  <property fmtid="{D5CDD505-2E9C-101B-9397-08002B2CF9AE}" pid="40" name="MSIP_Label_8f5e72d3-b6ef-4c9c-b371-eb3c79f627ee_Enabled">
    <vt:lpwstr>true</vt:lpwstr>
  </property>
  <property fmtid="{D5CDD505-2E9C-101B-9397-08002B2CF9AE}" pid="41" name="MSIP_Label_8f5e72d3-b6ef-4c9c-b371-eb3c79f627ee_SetDate">
    <vt:lpwstr>2020-02-06T13:09:50Z</vt:lpwstr>
  </property>
  <property fmtid="{D5CDD505-2E9C-101B-9397-08002B2CF9AE}" pid="42" name="MSIP_Label_8f5e72d3-b6ef-4c9c-b371-eb3c79f627ee_Method">
    <vt:lpwstr>Privileged</vt:lpwstr>
  </property>
  <property fmtid="{D5CDD505-2E9C-101B-9397-08002B2CF9AE}" pid="43" name="MSIP_Label_8f5e72d3-b6ef-4c9c-b371-eb3c79f627ee_Name">
    <vt:lpwstr>8f5e72d3-b6ef-4c9c-b371-eb3c79f627ee</vt:lpwstr>
  </property>
  <property fmtid="{D5CDD505-2E9C-101B-9397-08002B2CF9AE}" pid="44" name="MSIP_Label_8f5e72d3-b6ef-4c9c-b371-eb3c79f627ee_SiteId">
    <vt:lpwstr>1de6d9f3-0daf-4df6-b9d6-5959f16f6118</vt:lpwstr>
  </property>
  <property fmtid="{D5CDD505-2E9C-101B-9397-08002B2CF9AE}" pid="45" name="MSIP_Label_8f5e72d3-b6ef-4c9c-b371-eb3c79f627ee_ActionId">
    <vt:lpwstr>4b4ea789-fb7b-4c9e-bdcc-000010b7e761</vt:lpwstr>
  </property>
  <property fmtid="{D5CDD505-2E9C-101B-9397-08002B2CF9AE}" pid="46" name="MSIP_Label_8f5e72d3-b6ef-4c9c-b371-eb3c79f627ee_ContentBits">
    <vt:lpwstr>1</vt:lpwstr>
  </property>
  <property fmtid="{D5CDD505-2E9C-101B-9397-08002B2CF9AE}" pid="47" name="MediaServiceImageTags">
    <vt:lpwstr/>
  </property>
  <property fmtid="{D5CDD505-2E9C-101B-9397-08002B2CF9AE}" pid="48" name="lcf76f155ced4ddcb4097134ff3c332f">
    <vt:lpwstr/>
  </property>
</Properties>
</file>